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052" windowHeight="8655" activeTab="1"/>
  </bookViews>
  <sheets>
    <sheet name="Sheet1" sheetId="1" r:id="rId1"/>
    <sheet name="Table &amp; Chart" sheetId="5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<sst xmlns="http://schemas.openxmlformats.org/spreadsheetml/2006/main" count="33024" uniqueCount="118">
  <si>
    <t>YEAR</t>
  </si>
  <si>
    <t>Borough</t>
  </si>
  <si>
    <t>Neighborhood (U.H.F)</t>
  </si>
  <si>
    <t>SEX</t>
  </si>
  <si>
    <t>RACE/ETHNICITY</t>
  </si>
  <si>
    <t>TOTAL NUMBER OF HIV DIAGNOSES</t>
  </si>
  <si>
    <t>HIV DIAGNOSES PER 100,000 POPULATION</t>
  </si>
  <si>
    <t>TOTAL NUMBER OF CONCURRENT HIV/AIDS DIAGNOSES</t>
  </si>
  <si>
    <t>PROPORTION OF CONCURRENT HIV/AIDS DIAGNOSES AMONG ALL HIV DIAGNOSES</t>
  </si>
  <si>
    <t>TOTAL NUMBER OF AIDS DIAGNOSES</t>
  </si>
  <si>
    <t>AIDS DIAGNOSES PER 100,000 POPULATION</t>
  </si>
  <si>
    <t>Greenpoint</t>
  </si>
  <si>
    <t>Male</t>
  </si>
  <si>
    <t>Black</t>
  </si>
  <si>
    <t>Stapleton - St. George</t>
  </si>
  <si>
    <t>Female</t>
  </si>
  <si>
    <t>Native American</t>
  </si>
  <si>
    <t>Southeast Queens</t>
  </si>
  <si>
    <t>All</t>
  </si>
  <si>
    <t>Upper Westside</t>
  </si>
  <si>
    <t>Unknown</t>
  </si>
  <si>
    <t>Willowbrook</t>
  </si>
  <si>
    <t>East Flatbush - Flatbush</t>
  </si>
  <si>
    <t>Southwest Queens</t>
  </si>
  <si>
    <t>Fordham - Bronx Park</t>
  </si>
  <si>
    <t>Flushing - Clearview</t>
  </si>
  <si>
    <t>Multiracial</t>
  </si>
  <si>
    <t>Chelsea - Clinton</t>
  </si>
  <si>
    <t>Coney Island - Sheepshead Bay</t>
  </si>
  <si>
    <t>Asian/Pacific Islander</t>
  </si>
  <si>
    <t>Gramercy Park - Murray Hill</t>
  </si>
  <si>
    <t>Crotona - Tremont</t>
  </si>
  <si>
    <t>Jamaica</t>
  </si>
  <si>
    <t>South Beach - Tottenville</t>
  </si>
  <si>
    <t>Union Square - Lower Eastside</t>
  </si>
  <si>
    <t>Borough Park</t>
  </si>
  <si>
    <t>White</t>
  </si>
  <si>
    <t>Port Richmond</t>
  </si>
  <si>
    <t>Hispanic</t>
  </si>
  <si>
    <t>Greenwich Village - SoHo</t>
  </si>
  <si>
    <t>East New York</t>
  </si>
  <si>
    <t>Downtown - Heights - Park Slope</t>
  </si>
  <si>
    <t>Pelham - Throgs Neck</t>
  </si>
  <si>
    <t>Sunset Park</t>
  </si>
  <si>
    <t>Central Harlem - Morningside Heights</t>
  </si>
  <si>
    <t>West Queens</t>
  </si>
  <si>
    <t>Bedford Stuyvesant - Crown Heights</t>
  </si>
  <si>
    <t>Fresh Meadows</t>
  </si>
  <si>
    <t>Bayside - Little Neck</t>
  </si>
  <si>
    <t>High Bridge - Morrisania</t>
  </si>
  <si>
    <t>Bensonhurst - Bay Ridge</t>
  </si>
  <si>
    <t>Washington Heights - Inwood</t>
  </si>
  <si>
    <t>Upper Eastside</t>
  </si>
  <si>
    <t>Hunts Point - Mott Haven</t>
  </si>
  <si>
    <t>Kingsbridge - Riverdale</t>
  </si>
  <si>
    <t>Northeast Bronx</t>
  </si>
  <si>
    <t>Canarsie - Flatlands</t>
  </si>
  <si>
    <t>East Harlem</t>
  </si>
  <si>
    <t>Lower Manhattan</t>
  </si>
  <si>
    <t>Ridgewood - Forest Hills</t>
  </si>
  <si>
    <t>Williamsburg - Bushwick</t>
  </si>
  <si>
    <t>Rockaway</t>
  </si>
  <si>
    <t>Long Island City - Astoria</t>
  </si>
  <si>
    <t>Asian/Pacific
Islander</t>
  </si>
  <si>
    <t>Latino/Hispanic</t>
  </si>
  <si>
    <t>Other/Unknown</t>
  </si>
  <si>
    <t>Bronx</t>
  </si>
  <si>
    <t>Fordham - Bronx
Park</t>
  </si>
  <si>
    <t>High Bridge -
Morrisania</t>
  </si>
  <si>
    <t>Hunts Point - Mott
Haven</t>
  </si>
  <si>
    <t>Kingsbridge -
Riverdale</t>
  </si>
  <si>
    <t>Pelham - Throgs
Neck</t>
  </si>
  <si>
    <t>Brooklyn</t>
  </si>
  <si>
    <t>Bedford Stuyvesant -
Crown Heights</t>
  </si>
  <si>
    <t>Bensonhurst - Bay
Ridge</t>
  </si>
  <si>
    <t>Coney Island -
Sheepshead Bay</t>
  </si>
  <si>
    <t>Downtown - Heights -
Park Slope</t>
  </si>
  <si>
    <t>East Flatbush -
Flatbush</t>
  </si>
  <si>
    <t>Williamsburg -
Bushwick</t>
  </si>
  <si>
    <t>Manhattan</t>
  </si>
  <si>
    <t>Central Harlem -
Morningside Heights</t>
  </si>
  <si>
    <t>Gramercy Park -
Murray Hill</t>
  </si>
  <si>
    <t>Greenwich Village -
Soho</t>
  </si>
  <si>
    <t>Union Square -
Lower East Side</t>
  </si>
  <si>
    <t>Upper East Side</t>
  </si>
  <si>
    <t>Upper West Side</t>
  </si>
  <si>
    <t>Washington Heights -
Inwood</t>
  </si>
  <si>
    <t>Queens</t>
  </si>
  <si>
    <t>Long Island City -
Astoria</t>
  </si>
  <si>
    <t>Ridgewood - Forest
Hills</t>
  </si>
  <si>
    <t>Staten
Island</t>
  </si>
  <si>
    <t>South Beach -
Tottenville</t>
  </si>
  <si>
    <t>Stapleton - St.
George</t>
  </si>
  <si>
    <t>Sum of All Race</t>
  </si>
  <si>
    <t>Sum of Black</t>
  </si>
  <si>
    <t>Sum of Asian/Pacific</t>
  </si>
  <si>
    <t>Sum of White</t>
  </si>
  <si>
    <t>Sum of Latino/Hispanic</t>
  </si>
  <si>
    <t>Sum of Other/Unknown</t>
  </si>
  <si>
    <t>Sum of All</t>
  </si>
  <si>
    <t>Average  for Black</t>
  </si>
  <si>
    <t>Average for Asian/Pacific</t>
  </si>
  <si>
    <t>Average for Latino/Hispanic</t>
  </si>
  <si>
    <t>Average for Other</t>
  </si>
  <si>
    <t>Avergae for "All"</t>
  </si>
  <si>
    <t>Average for All Race</t>
  </si>
  <si>
    <t>Minimum</t>
  </si>
  <si>
    <t>Minimum for Black</t>
  </si>
  <si>
    <t xml:space="preserve">Maximum </t>
  </si>
  <si>
    <t>Maximum for Black</t>
  </si>
  <si>
    <t>Sum of HIV DIAGNOSES PER 100,000 POPULATION</t>
  </si>
  <si>
    <t>Grand Total</t>
  </si>
  <si>
    <t>TOTAL HIV DIAGNOSES</t>
  </si>
  <si>
    <t>TOTAL AIDS DIAGNOSES</t>
  </si>
  <si>
    <t>HIV DIAGNOSES</t>
  </si>
  <si>
    <t>AIDS DIAGNOSES</t>
  </si>
  <si>
    <t>Sum of female</t>
  </si>
  <si>
    <t>Sum of male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</si>
</sst>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[Zoey_HIV_AIDS_Diagnoses_excel (1).xlsx]Table &amp;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'RACE/ETHNICITY': </a:t>
            </a:r>
            <a:r>
              <a:rPr lang="en-US">
                <a:solidFill>
                  <a:srgbClr val="DD5A13"/>
                </a:solidFill>
              </a:rPr>
              <a:t>Black</a:t>
            </a:r>
            <a:r>
              <a:rPr lang="en-US"/>
              <a:t> has noticeably higher 'HIV DIAGNOSES PER 100,000 POPULATION'.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&amp; Chart'!$B$2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'Table &amp; Chart'!$A$3:$A$14</c:f>
              <c:strCache>
                <c:ptCount val="11"/>
                <c:pt idx="0">
                  <c:v>Black</c:v>
                </c:pt>
                <c:pt idx="1">
                  <c:v>All</c:v>
                </c:pt>
                <c:pt idx="2">
                  <c:v>Latino/Hispanic</c:v>
                </c:pt>
                <c:pt idx="3">
                  <c:v>White</c:v>
                </c:pt>
                <c:pt idx="4">
                  <c:v>Hispanic</c:v>
                </c:pt>
                <c:pt idx="5">
                  <c:v>Other/Unknown</c:v>
                </c:pt>
                <c:pt idx="6">
                  <c:v>Asian/Pacific
Islander</c:v>
                </c:pt>
                <c:pt idx="7">
                  <c:v>Multiracial</c:v>
                </c:pt>
                <c:pt idx="8">
                  <c:v>Asian/Pacific Islander</c:v>
                </c:pt>
                <c:pt idx="9">
                  <c:v>Native American</c:v>
                </c:pt>
                <c:pt idx="10">
                  <c:v>Unknown</c:v>
                </c:pt>
              </c:strCache>
            </c:strRef>
          </c:cat>
          <c:val>
            <c:numRef>
              <c:f>'Table &amp; Chart'!$B$3:$B$14</c:f>
              <c:numCache>
                <c:formatCode>General</c:formatCode>
                <c:ptCount val="11"/>
                <c:pt idx="0">
                  <c:v>85031</c:v>
                </c:pt>
                <c:pt idx="1">
                  <c:v>39384.9000000001</c:v>
                </c:pt>
                <c:pt idx="2">
                  <c:v>28634.8</c:v>
                </c:pt>
                <c:pt idx="3">
                  <c:v>22488.4</c:v>
                </c:pt>
                <c:pt idx="4">
                  <c:v>15142</c:v>
                </c:pt>
                <c:pt idx="5">
                  <c:v>15019.9</c:v>
                </c:pt>
                <c:pt idx="6">
                  <c:v>9352.10000000001</c:v>
                </c:pt>
                <c:pt idx="7">
                  <c:v>4795.5</c:v>
                </c:pt>
                <c:pt idx="8">
                  <c:v>4449.1</c:v>
                </c:pt>
                <c:pt idx="9">
                  <c:v>145.7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51502720"/>
        <c:axId val="2097416336"/>
      </c:barChart>
      <c:catAx>
        <c:axId val="15515027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7416336"/>
        <c:crosses val="autoZero"/>
        <c:auto val="1"/>
        <c:lblAlgn val="ctr"/>
        <c:lblOffset val="100"/>
        <c:noMultiLvlLbl val="0"/>
      </c:catAx>
      <c:valAx>
        <c:axId val="20974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HIV DIAGNOSES PER 100,000 POPULATION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1502720"/>
        <c:crosses val="max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of HIV and AIDS Diagnoses over the Years</a:t>
            </a: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"HIV DIAGNOSES"</c:f>
              <c:strCache>
                <c:ptCount val="1"/>
                <c:pt idx="0">
                  <c:v>HIV DIAGNOSES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'Table &amp; Chart'!$A$22:$A$31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'Table &amp; Chart'!$B$22:$B$31</c:f>
              <c:numCache>
                <c:formatCode>General</c:formatCode>
                <c:ptCount val="10"/>
                <c:pt idx="0">
                  <c:v>13410</c:v>
                </c:pt>
                <c:pt idx="1">
                  <c:v>12898</c:v>
                </c:pt>
                <c:pt idx="2">
                  <c:v>11958</c:v>
                </c:pt>
                <c:pt idx="3">
                  <c:v>11324</c:v>
                </c:pt>
                <c:pt idx="4">
                  <c:v>24559</c:v>
                </c:pt>
                <c:pt idx="5">
                  <c:v>23176</c:v>
                </c:pt>
                <c:pt idx="6">
                  <c:v>21275</c:v>
                </c:pt>
                <c:pt idx="7">
                  <c:v>19747</c:v>
                </c:pt>
                <c:pt idx="8">
                  <c:v>32112</c:v>
                </c:pt>
                <c:pt idx="9">
                  <c:v>17793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"AIDS DIAGNOSES"</c:f>
              <c:strCache>
                <c:ptCount val="1"/>
                <c:pt idx="0">
                  <c:v>AIDS DIAGNOSES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'Table &amp; Chart'!$A$22:$A$31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'Table &amp; Chart'!$C$22:$C$31</c:f>
              <c:numCache>
                <c:formatCode>General</c:formatCode>
                <c:ptCount val="10"/>
                <c:pt idx="0">
                  <c:v>10442</c:v>
                </c:pt>
                <c:pt idx="1">
                  <c:v>10442</c:v>
                </c:pt>
                <c:pt idx="2">
                  <c:v>10442</c:v>
                </c:pt>
                <c:pt idx="3">
                  <c:v>10442</c:v>
                </c:pt>
                <c:pt idx="4">
                  <c:v>14708</c:v>
                </c:pt>
                <c:pt idx="5">
                  <c:v>13616</c:v>
                </c:pt>
                <c:pt idx="6">
                  <c:v>13372</c:v>
                </c:pt>
                <c:pt idx="7">
                  <c:v>11987</c:v>
                </c:pt>
                <c:pt idx="8">
                  <c:v>20851</c:v>
                </c:pt>
                <c:pt idx="9">
                  <c:v>11743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3786748"/>
        <c:axId val="994768957"/>
      </c:lineChart>
      <c:catAx>
        <c:axId val="3237867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768957"/>
        <c:crosses val="autoZero"/>
        <c:auto val="1"/>
        <c:lblAlgn val="ctr"/>
        <c:lblOffset val="100"/>
        <c:noMultiLvlLbl val="0"/>
      </c:catAx>
      <c:valAx>
        <c:axId val="994768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number of diagnoses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7867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HIV and AIDS Diagnoses by Sex</a:t>
            </a: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&amp; Chart'!$A$40</c:f>
              <c:strCache>
                <c:ptCount val="1"/>
                <c:pt idx="0">
                  <c:v>Sum of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&amp; Chart'!$B$39:$C$39</c:f>
              <c:strCache>
                <c:ptCount val="2"/>
                <c:pt idx="0">
                  <c:v>HIV DIAGNOSES</c:v>
                </c:pt>
                <c:pt idx="1">
                  <c:v>AIDS DIAGNOSES</c:v>
                </c:pt>
              </c:strCache>
            </c:strRef>
          </c:cat>
          <c:val>
            <c:numRef>
              <c:f>'Table &amp; Chart'!$B$40:$C$40</c:f>
              <c:numCache>
                <c:formatCode>General</c:formatCode>
                <c:ptCount val="2"/>
                <c:pt idx="0">
                  <c:v>18444</c:v>
                </c:pt>
                <c:pt idx="1">
                  <c:v>15848</c:v>
                </c:pt>
              </c:numCache>
            </c:numRef>
          </c:val>
        </c:ser>
        <c:ser>
          <c:idx val="1"/>
          <c:order val="1"/>
          <c:tx>
            <c:strRef>
              <c:f>'Table &amp; Chart'!$A$41</c:f>
              <c:strCache>
                <c:ptCount val="1"/>
                <c:pt idx="0">
                  <c:v>Sum of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&amp; Chart'!$B$39:$C$39</c:f>
              <c:strCache>
                <c:ptCount val="2"/>
                <c:pt idx="0">
                  <c:v>HIV DIAGNOSES</c:v>
                </c:pt>
                <c:pt idx="1">
                  <c:v>AIDS DIAGNOSES</c:v>
                </c:pt>
              </c:strCache>
            </c:strRef>
          </c:cat>
          <c:val>
            <c:numRef>
              <c:f>'Table &amp; Chart'!$B$41:$C$41</c:f>
              <c:numCache>
                <c:formatCode>General</c:formatCode>
                <c:ptCount val="2"/>
                <c:pt idx="0">
                  <c:v>75675</c:v>
                </c:pt>
                <c:pt idx="1">
                  <c:v>44725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03777543"/>
        <c:axId val="565005182"/>
      </c:barChart>
      <c:catAx>
        <c:axId val="103777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005182"/>
        <c:crosses val="autoZero"/>
        <c:auto val="1"/>
        <c:lblAlgn val="ctr"/>
        <c:lblOffset val="100"/>
        <c:noMultiLvlLbl val="0"/>
      </c:catAx>
      <c:valAx>
        <c:axId val="5650051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77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>
      <xdr:nvGraphicFramePr>
        <xdr:cNvPr id="2" name="Chart 1" descr="Chart type: Clustered Bar. 'RACE/ETHNICITY': Black has noticeably higher 'HIV DIAGNOSES PER 100,000 POPULATION'.&#10;&#10;Description automatically generated"/>
        <xdr:cNvGraphicFramePr/>
      </xdr:nvGraphicFramePr>
      <xdr:xfrm>
        <a:off x="4951095" y="171450"/>
        <a:ext cx="454342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452120</xdr:colOff>
      <xdr:row>18</xdr:row>
      <xdr:rowOff>84455</xdr:rowOff>
    </xdr:from>
    <xdr:to>
      <xdr:col>9</xdr:col>
      <xdr:colOff>361950</xdr:colOff>
      <xdr:row>34</xdr:row>
      <xdr:rowOff>84455</xdr:rowOff>
    </xdr:to>
    <xdr:graphicFrame>
      <xdr:nvGraphicFramePr>
        <xdr:cNvPr id="5" name="图表 4"/>
        <xdr:cNvGraphicFramePr/>
      </xdr:nvGraphicFramePr>
      <xdr:xfrm>
        <a:off x="5403215" y="3342005"/>
        <a:ext cx="4828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425450</xdr:colOff>
      <xdr:row>36</xdr:row>
      <xdr:rowOff>91440</xdr:rowOff>
    </xdr:from>
    <xdr:to>
      <xdr:col>9</xdr:col>
      <xdr:colOff>335280</xdr:colOff>
      <xdr:row>52</xdr:row>
      <xdr:rowOff>91440</xdr:rowOff>
    </xdr:to>
    <xdr:graphicFrame>
      <xdr:nvGraphicFramePr>
        <xdr:cNvPr id="6" name="图表 5"/>
        <xdr:cNvGraphicFramePr/>
      </xdr:nvGraphicFramePr>
      <xdr:xfrm>
        <a:off x="5376545" y="6435090"/>
        <a:ext cx="4828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41.8769533565" refreshedBy="姜姜" recordCount="8976">
  <cacheSource type="worksheet">
    <worksheetSource ref="A1:K8977" sheet="Sheet1"/>
  </cacheSource>
  <cacheFields count="11">
    <cacheField name="YEAR" numFmtId="0"/>
    <cacheField name="Borough" numFmtId="0"/>
    <cacheField name="Neighborhood (U.H.F)" numFmtId="0"/>
    <cacheField name="SEX" numFmtId="0"/>
    <cacheField name="RACE/ETHNICITY" numFmtId="0">
      <sharedItems count="11">
        <s v="Black"/>
        <s v="Native American"/>
        <s v="All"/>
        <s v="Unknown"/>
        <s v="Multiracial"/>
        <s v="Asian/Pacific Islander"/>
        <s v="White"/>
        <s v="Hispanic"/>
        <s v="Asian/Pacific_x000d__x000a_Islander"/>
        <s v="Latino/Hispanic"/>
        <s v="Other/Unknown"/>
      </sharedItems>
    </cacheField>
    <cacheField name="TOTAL NUMBER OF HIV DIAGNOSES" numFmtId="0"/>
    <cacheField name="HIV DIAGNOSES PER 100,000 POPULATION" numFmtId="0"/>
    <cacheField name="TOTAL NUMBER OF CONCURRENT HIV/AIDS DIAGNOSES" numFmtId="0"/>
    <cacheField name="PROPORTION OF CONCURRENT HIV/AIDS DIAGNOSES AMONG ALL HIV DIAGNOSES" numFmtId="0"/>
    <cacheField name="TOTAL NUMBER OF AIDS DIAGNOSES" numFmtId="0"/>
    <cacheField name="AIDS DIAGNOSES PER 100,000 POPULATION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76">
  <r>
    <n v="2010"/>
    <m/>
    <s v="Greenpoint"/>
    <s v="Male"/>
    <x v="0"/>
    <n v="6"/>
    <n v="330.4"/>
    <n v="0"/>
    <n v="0"/>
    <n v="5"/>
    <n v="275.3"/>
  </r>
  <r>
    <n v="2011"/>
    <m/>
    <s v="Stapleton - St. George"/>
    <s v="Female"/>
    <x v="1"/>
    <n v="0"/>
    <n v="0"/>
    <n v="0"/>
    <n v="0"/>
    <n v="0"/>
    <n v="0"/>
  </r>
  <r>
    <n v="2010"/>
    <m/>
    <s v="Southeast Queens"/>
    <s v="Male"/>
    <x v="2"/>
    <n v="23"/>
    <n v="25.4"/>
    <n v="5"/>
    <n v="21.7"/>
    <n v="14"/>
    <n v="15.4"/>
  </r>
  <r>
    <n v="2012"/>
    <m/>
    <s v="Upper Westside"/>
    <s v="Female"/>
    <x v="3"/>
    <n v="0"/>
    <n v="0"/>
    <n v="0"/>
    <n v="0"/>
    <n v="0"/>
    <n v="0"/>
  </r>
  <r>
    <n v="2013"/>
    <m/>
    <s v="Willowbrook"/>
    <s v="Male"/>
    <x v="3"/>
    <n v="0"/>
    <n v="0"/>
    <n v="0"/>
    <n v="0"/>
    <n v="0"/>
    <n v="0"/>
  </r>
  <r>
    <n v="2013"/>
    <m/>
    <s v="East Flatbush - Flatbush"/>
    <s v="Male"/>
    <x v="0"/>
    <n v="54"/>
    <n v="56.5"/>
    <n v="8"/>
    <n v="14.8"/>
    <n v="33"/>
    <n v="34.5"/>
  </r>
  <r>
    <n v="2013"/>
    <m/>
    <s v="East Flatbush - Flatbush"/>
    <s v="Female"/>
    <x v="1"/>
    <n v="0"/>
    <n v="0"/>
    <n v="0"/>
    <n v="0"/>
    <n v="0"/>
    <n v="0"/>
  </r>
  <r>
    <n v="2013"/>
    <m/>
    <s v="Southwest Queens"/>
    <s v="Female"/>
    <x v="3"/>
    <n v="0"/>
    <n v="0"/>
    <n v="0"/>
    <n v="0"/>
    <n v="0"/>
    <n v="0"/>
  </r>
  <r>
    <n v="2012"/>
    <m/>
    <s v="Fordham - Bronx Park"/>
    <s v="Male"/>
    <x v="3"/>
    <n v="0"/>
    <n v="0"/>
    <n v="0"/>
    <n v="0"/>
    <n v="0"/>
    <n v="0"/>
  </r>
  <r>
    <n v="2010"/>
    <m/>
    <s v="Flushing - Clearview"/>
    <s v="All"/>
    <x v="2"/>
    <n v="14"/>
    <n v="5.4"/>
    <n v="5"/>
    <n v="35.700000000000003"/>
    <n v="12"/>
    <n v="4.5999999999999996"/>
  </r>
  <r>
    <n v="2012"/>
    <m/>
    <s v="Greenpoint"/>
    <s v="Female"/>
    <x v="4"/>
    <n v="0"/>
    <n v="0"/>
    <n v="0"/>
    <n v="0"/>
    <n v="0"/>
    <n v="0"/>
  </r>
  <r>
    <n v="2012"/>
    <m/>
    <s v="Chelsea - Clinton"/>
    <s v="Female"/>
    <x v="1"/>
    <n v="0"/>
    <n v="0"/>
    <n v="0"/>
    <n v="0"/>
    <n v="0"/>
    <n v="0"/>
  </r>
  <r>
    <n v="2012"/>
    <m/>
    <s v="Coney Island - Sheepshead Bay"/>
    <s v="Male"/>
    <x v="4"/>
    <n v="0"/>
    <n v="0"/>
    <n v="0"/>
    <n v="0"/>
    <n v="0"/>
    <n v="0"/>
  </r>
  <r>
    <n v="2010"/>
    <m/>
    <s v="Southwest Queens"/>
    <s v="Female"/>
    <x v="4"/>
    <n v="0"/>
    <n v="0"/>
    <n v="0"/>
    <n v="0"/>
    <n v="0"/>
    <n v="0"/>
  </r>
  <r>
    <n v="2013"/>
    <m/>
    <s v="Unknown"/>
    <s v="Male"/>
    <x v="4"/>
    <n v="7"/>
    <n v="0"/>
    <n v="0"/>
    <n v="0"/>
    <n v="1"/>
    <n v="0"/>
  </r>
  <r>
    <n v="2013"/>
    <m/>
    <s v="Willowbrook"/>
    <s v="Male"/>
    <x v="5"/>
    <n v="0"/>
    <n v="0"/>
    <n v="0"/>
    <n v="0"/>
    <n v="0"/>
    <n v="0"/>
  </r>
  <r>
    <n v="2012"/>
    <m/>
    <s v="Flushing - Clearview"/>
    <s v="Male"/>
    <x v="5"/>
    <n v="7"/>
    <n v="11.1"/>
    <n v="5"/>
    <n v="71.400000000000006"/>
    <n v="5"/>
    <n v="7.9"/>
  </r>
  <r>
    <n v="2013"/>
    <m/>
    <s v="Gramercy Park - Murray Hill"/>
    <s v="Male"/>
    <x v="0"/>
    <n v="5"/>
    <n v="200.7"/>
    <n v="1"/>
    <n v="20"/>
    <n v="5"/>
    <n v="200.7"/>
  </r>
  <r>
    <n v="2012"/>
    <m/>
    <s v="Crotona - Tremont"/>
    <s v="Female"/>
    <x v="1"/>
    <n v="0"/>
    <n v="0"/>
    <n v="0"/>
    <n v="0"/>
    <n v="0"/>
    <n v="0"/>
  </r>
  <r>
    <n v="2012"/>
    <m/>
    <s v="Willowbrook"/>
    <s v="Female"/>
    <x v="3"/>
    <n v="0"/>
    <n v="0"/>
    <n v="0"/>
    <n v="0"/>
    <n v="0"/>
    <n v="0"/>
  </r>
  <r>
    <n v="2013"/>
    <m/>
    <s v="Jamaica"/>
    <s v="Female"/>
    <x v="4"/>
    <n v="0"/>
    <n v="0"/>
    <n v="0"/>
    <n v="0"/>
    <n v="0"/>
    <n v="0"/>
  </r>
  <r>
    <n v="2013"/>
    <m/>
    <s v="Gramercy Park - Murray Hill"/>
    <s v="Female"/>
    <x v="2"/>
    <n v="3"/>
    <n v="4.0999999999999996"/>
    <n v="0"/>
    <n v="0"/>
    <n v="0"/>
    <n v="0"/>
  </r>
  <r>
    <n v="2012"/>
    <m/>
    <s v="Fordham - Bronx Park"/>
    <s v="Female"/>
    <x v="5"/>
    <n v="0"/>
    <n v="0"/>
    <n v="0"/>
    <n v="0"/>
    <n v="0"/>
    <n v="0"/>
  </r>
  <r>
    <n v="2011"/>
    <m/>
    <s v="South Beach - Tottenville"/>
    <s v="All"/>
    <x v="2"/>
    <n v="4"/>
    <n v="2.1"/>
    <n v="2"/>
    <n v="50"/>
    <n v="4"/>
    <n v="2.1"/>
  </r>
  <r>
    <n v="2010"/>
    <m/>
    <s v="Union Square - Lower Eastside"/>
    <s v="Female"/>
    <x v="4"/>
    <n v="0"/>
    <n v="0"/>
    <n v="0"/>
    <n v="0"/>
    <n v="0"/>
    <n v="0"/>
  </r>
  <r>
    <n v="2011"/>
    <m/>
    <s v="Borough Park"/>
    <s v="Male"/>
    <x v="4"/>
    <n v="0"/>
    <n v="0"/>
    <n v="0"/>
    <n v="0"/>
    <n v="0"/>
    <n v="0"/>
  </r>
  <r>
    <n v="2012"/>
    <m/>
    <s v="Union Square - Lower Eastside"/>
    <s v="Female"/>
    <x v="6"/>
    <n v="1"/>
    <n v="2.2000000000000002"/>
    <n v="0"/>
    <n v="0"/>
    <n v="0"/>
    <n v="0"/>
  </r>
  <r>
    <n v="2011"/>
    <m/>
    <s v="Greenpoint"/>
    <s v="Male"/>
    <x v="3"/>
    <n v="0"/>
    <n v="0"/>
    <n v="0"/>
    <n v="0"/>
    <n v="0"/>
    <n v="0"/>
  </r>
  <r>
    <n v="2013"/>
    <m/>
    <s v="Port Richmond"/>
    <s v="Female"/>
    <x v="2"/>
    <n v="5"/>
    <n v="13.6"/>
    <n v="1"/>
    <n v="20"/>
    <n v="4"/>
    <n v="10.9"/>
  </r>
  <r>
    <n v="2010"/>
    <m/>
    <s v="Union Square - Lower Eastside"/>
    <s v="Female"/>
    <x v="2"/>
    <n v="7"/>
    <n v="6.7"/>
    <n v="1"/>
    <n v="14.3"/>
    <n v="11"/>
    <n v="10.5"/>
  </r>
  <r>
    <n v="2010"/>
    <m/>
    <s v="Southwest Queens"/>
    <s v="Male"/>
    <x v="6"/>
    <n v="6"/>
    <n v="19.899999999999999"/>
    <n v="2"/>
    <n v="33.299999999999997"/>
    <n v="4"/>
    <n v="13.3"/>
  </r>
  <r>
    <n v="2013"/>
    <m/>
    <s v="Greenpoint"/>
    <s v="Female"/>
    <x v="7"/>
    <n v="0"/>
    <n v="0"/>
    <n v="0"/>
    <n v="0"/>
    <n v="2"/>
    <n v="12.9"/>
  </r>
  <r>
    <n v="2011"/>
    <m/>
    <s v="Greenwich Village - SoHo"/>
    <s v="Male"/>
    <x v="3"/>
    <n v="0"/>
    <n v="0"/>
    <n v="0"/>
    <n v="0"/>
    <n v="0"/>
    <n v="0"/>
  </r>
  <r>
    <n v="2011"/>
    <m/>
    <s v="East New York"/>
    <s v="Male"/>
    <x v="2"/>
    <n v="59"/>
    <n v="68.099999999999994"/>
    <n v="19"/>
    <n v="32.200000000000003"/>
    <n v="55"/>
    <n v="63.5"/>
  </r>
  <r>
    <n v="2013"/>
    <m/>
    <s v="Downtown - Heights - Park Slope"/>
    <s v="Male"/>
    <x v="4"/>
    <n v="0"/>
    <n v="0"/>
    <n v="0"/>
    <n v="0"/>
    <n v="0"/>
    <n v="0"/>
  </r>
  <r>
    <n v="2011"/>
    <m/>
    <s v="Pelham - Throgs Neck"/>
    <s v="Female"/>
    <x v="7"/>
    <n v="14"/>
    <n v="17.5"/>
    <n v="3"/>
    <n v="21.4"/>
    <n v="13"/>
    <n v="16.3"/>
  </r>
  <r>
    <n v="2013"/>
    <m/>
    <s v="Willowbrook"/>
    <s v="Female"/>
    <x v="2"/>
    <n v="0"/>
    <n v="0"/>
    <n v="0"/>
    <n v="0"/>
    <n v="0"/>
    <n v="0"/>
  </r>
  <r>
    <n v="2012"/>
    <m/>
    <s v="Upper Westside"/>
    <s v="Male"/>
    <x v="2"/>
    <n v="45"/>
    <n v="43.6"/>
    <n v="13"/>
    <n v="28.9"/>
    <n v="46"/>
    <n v="44.5"/>
  </r>
  <r>
    <n v="2013"/>
    <m/>
    <s v="Sunset Park"/>
    <s v="Female"/>
    <x v="4"/>
    <n v="0"/>
    <n v="0"/>
    <n v="0"/>
    <n v="0"/>
    <n v="0"/>
    <n v="0"/>
  </r>
  <r>
    <n v="2010"/>
    <m/>
    <s v="South Beach - Tottenville"/>
    <s v="Female"/>
    <x v="3"/>
    <n v="0"/>
    <n v="0"/>
    <n v="0"/>
    <n v="0"/>
    <n v="0"/>
    <n v="0"/>
  </r>
  <r>
    <n v="2013"/>
    <m/>
    <s v="Central Harlem - Morningside Heights"/>
    <s v="Female"/>
    <x v="0"/>
    <n v="17"/>
    <n v="34.799999999999997"/>
    <n v="8"/>
    <n v="47.1"/>
    <n v="20"/>
    <n v="41"/>
  </r>
  <r>
    <n v="2012"/>
    <m/>
    <s v="Chelsea - Clinton"/>
    <s v="Male"/>
    <x v="3"/>
    <n v="0"/>
    <n v="0"/>
    <n v="0"/>
    <n v="0"/>
    <n v="0"/>
    <n v="0"/>
  </r>
  <r>
    <n v="2012"/>
    <m/>
    <s v="Greenwich Village - SoHo"/>
    <s v="Female"/>
    <x v="3"/>
    <n v="0"/>
    <n v="0"/>
    <n v="0"/>
    <n v="0"/>
    <n v="0"/>
    <n v="0"/>
  </r>
  <r>
    <n v="2011"/>
    <m/>
    <s v="West Queens"/>
    <s v="Male"/>
    <x v="1"/>
    <n v="0"/>
    <n v="0"/>
    <n v="0"/>
    <n v="0"/>
    <n v="0"/>
    <n v="0"/>
  </r>
  <r>
    <n v="2011"/>
    <m/>
    <s v="Gramercy Park - Murray Hill"/>
    <s v="Female"/>
    <x v="6"/>
    <n v="2"/>
    <n v="3.8"/>
    <n v="0"/>
    <n v="0"/>
    <n v="1"/>
    <n v="1.9"/>
  </r>
  <r>
    <n v="2013"/>
    <m/>
    <s v="Unknown"/>
    <s v="Female"/>
    <x v="3"/>
    <n v="0"/>
    <n v="0"/>
    <n v="0"/>
    <n v="0"/>
    <n v="0"/>
    <n v="0"/>
  </r>
  <r>
    <n v="2012"/>
    <m/>
    <s v="Stapleton - St. George"/>
    <s v="Male"/>
    <x v="4"/>
    <n v="0"/>
    <n v="0"/>
    <n v="0"/>
    <n v="0"/>
    <n v="0"/>
    <n v="0"/>
  </r>
  <r>
    <n v="2011"/>
    <m/>
    <s v="Bedford Stuyvesant - Crown Heights"/>
    <s v="Female"/>
    <x v="7"/>
    <n v="4"/>
    <n v="17.600000000000001"/>
    <n v="1"/>
    <n v="25"/>
    <n v="3"/>
    <n v="13.2"/>
  </r>
  <r>
    <n v="2013"/>
    <m/>
    <s v="Port Richmond"/>
    <s v="Male"/>
    <x v="4"/>
    <n v="1"/>
    <n v="167.7"/>
    <n v="0"/>
    <n v="0"/>
    <n v="0"/>
    <n v="0"/>
  </r>
  <r>
    <n v="2012"/>
    <m/>
    <s v="East New York"/>
    <s v="Female"/>
    <x v="2"/>
    <n v="25"/>
    <n v="24.7"/>
    <n v="2"/>
    <n v="8"/>
    <n v="15"/>
    <n v="14.8"/>
  </r>
  <r>
    <n v="2012"/>
    <m/>
    <s v="Fresh Meadows"/>
    <s v="Female"/>
    <x v="0"/>
    <n v="0"/>
    <n v="0"/>
    <n v="0"/>
    <n v="0"/>
    <n v="1"/>
    <n v="21.4"/>
  </r>
  <r>
    <n v="2013"/>
    <m/>
    <s v="Bedford Stuyvesant - Crown Heights"/>
    <s v="Female"/>
    <x v="1"/>
    <n v="0"/>
    <n v="0"/>
    <n v="0"/>
    <n v="0"/>
    <n v="0"/>
    <n v="0"/>
  </r>
  <r>
    <n v="2013"/>
    <m/>
    <s v="Stapleton - St. George"/>
    <s v="Female"/>
    <x v="4"/>
    <n v="0"/>
    <n v="0"/>
    <n v="0"/>
    <n v="0"/>
    <n v="0"/>
    <n v="0"/>
  </r>
  <r>
    <n v="2010"/>
    <m/>
    <s v="Stapleton - St. George"/>
    <s v="Male"/>
    <x v="3"/>
    <n v="0"/>
    <n v="0"/>
    <n v="0"/>
    <n v="0"/>
    <n v="0"/>
    <n v="0"/>
  </r>
  <r>
    <n v="2013"/>
    <m/>
    <s v="Bayside - Little Neck"/>
    <s v="Male"/>
    <x v="4"/>
    <n v="0"/>
    <n v="0"/>
    <n v="0"/>
    <n v="0"/>
    <n v="0"/>
    <n v="0"/>
  </r>
  <r>
    <n v="2010"/>
    <m/>
    <s v="Fresh Meadows"/>
    <s v="Female"/>
    <x v="4"/>
    <n v="0"/>
    <n v="0"/>
    <n v="0"/>
    <n v="0"/>
    <n v="0"/>
    <n v="0"/>
  </r>
  <r>
    <n v="2012"/>
    <m/>
    <s v="Crotona - Tremont"/>
    <s v="Male"/>
    <x v="2"/>
    <n v="64"/>
    <n v="65.2"/>
    <n v="13"/>
    <n v="20.3"/>
    <n v="59"/>
    <n v="60.1"/>
  </r>
  <r>
    <n v="2011"/>
    <m/>
    <s v="High Bridge - Morrisania"/>
    <s v="Male"/>
    <x v="0"/>
    <n v="34"/>
    <n v="102"/>
    <n v="9"/>
    <n v="26.5"/>
    <n v="35"/>
    <n v="105"/>
  </r>
  <r>
    <n v="2013"/>
    <m/>
    <s v="Flushing - Clearview"/>
    <s v="Female"/>
    <x v="1"/>
    <n v="0"/>
    <n v="0"/>
    <n v="0"/>
    <n v="0"/>
    <n v="0"/>
    <n v="0"/>
  </r>
  <r>
    <n v="2010"/>
    <m/>
    <s v="Sunset Park"/>
    <s v="Male"/>
    <x v="6"/>
    <n v="5"/>
    <n v="46.3"/>
    <n v="1"/>
    <n v="20"/>
    <n v="1"/>
    <n v="9.3000000000000007"/>
  </r>
  <r>
    <n v="2011"/>
    <m/>
    <s v="High Bridge - Morrisania"/>
    <s v="Male"/>
    <x v="2"/>
    <n v="82"/>
    <n v="83.8"/>
    <n v="21"/>
    <n v="25.6"/>
    <n v="81"/>
    <n v="82.8"/>
  </r>
  <r>
    <n v="2013"/>
    <m/>
    <s v="Crotona - Tremont"/>
    <s v="Male"/>
    <x v="4"/>
    <n v="2"/>
    <n v="287.39999999999998"/>
    <n v="0"/>
    <n v="0"/>
    <n v="0"/>
    <n v="0"/>
  </r>
  <r>
    <n v="2011"/>
    <m/>
    <s v="Chelsea - Clinton"/>
    <s v="Female"/>
    <x v="7"/>
    <n v="1"/>
    <n v="9.3000000000000007"/>
    <n v="0"/>
    <n v="0"/>
    <n v="1"/>
    <n v="9.3000000000000007"/>
  </r>
  <r>
    <n v="2011"/>
    <m/>
    <s v="Southwest Queens"/>
    <s v="Male"/>
    <x v="7"/>
    <n v="11"/>
    <n v="25.5"/>
    <n v="1"/>
    <n v="9.1"/>
    <n v="3"/>
    <n v="7"/>
  </r>
  <r>
    <n v="2013"/>
    <m/>
    <s v="Bensonhurst - Bay Ridge"/>
    <s v="Female"/>
    <x v="1"/>
    <n v="0"/>
    <n v="0"/>
    <n v="0"/>
    <n v="0"/>
    <n v="0"/>
    <n v="0"/>
  </r>
  <r>
    <n v="2010"/>
    <m/>
    <s v="Coney Island - Sheepshead Bay"/>
    <s v="Female"/>
    <x v="1"/>
    <n v="0"/>
    <n v="0"/>
    <n v="0"/>
    <n v="0"/>
    <n v="0"/>
    <n v="0"/>
  </r>
  <r>
    <n v="2012"/>
    <m/>
    <s v="Willowbrook"/>
    <s v="Female"/>
    <x v="0"/>
    <n v="0"/>
    <n v="0"/>
    <n v="0"/>
    <n v="0"/>
    <n v="0"/>
    <n v="0"/>
  </r>
  <r>
    <n v="2011"/>
    <m/>
    <s v="Borough Park"/>
    <s v="Female"/>
    <x v="1"/>
    <n v="0"/>
    <n v="0"/>
    <n v="0"/>
    <n v="0"/>
    <n v="0"/>
    <n v="0"/>
  </r>
  <r>
    <n v="2011"/>
    <m/>
    <s v="Upper Westside"/>
    <s v="Male"/>
    <x v="5"/>
    <n v="1"/>
    <n v="13.4"/>
    <n v="0"/>
    <n v="0"/>
    <n v="1"/>
    <n v="13.4"/>
  </r>
  <r>
    <n v="2013"/>
    <m/>
    <s v="Washington Heights - Inwood"/>
    <s v="All"/>
    <x v="2"/>
    <n v="135"/>
    <n v="52.9"/>
    <n v="23"/>
    <n v="17"/>
    <n v="68"/>
    <n v="26.6"/>
  </r>
  <r>
    <n v="2011"/>
    <m/>
    <s v="Upper Westside"/>
    <s v="Female"/>
    <x v="0"/>
    <n v="4"/>
    <n v="41.8"/>
    <n v="2"/>
    <n v="50"/>
    <n v="4"/>
    <n v="41.8"/>
  </r>
  <r>
    <n v="2013"/>
    <m/>
    <s v="East Flatbush - Flatbush"/>
    <s v="Female"/>
    <x v="4"/>
    <n v="0"/>
    <n v="0"/>
    <n v="0"/>
    <n v="0"/>
    <n v="0"/>
    <n v="0"/>
  </r>
  <r>
    <n v="2013"/>
    <m/>
    <s v="Bedford Stuyvesant - Crown Heights"/>
    <s v="Female"/>
    <x v="2"/>
    <n v="44"/>
    <n v="24.9"/>
    <n v="13"/>
    <n v="29.5"/>
    <n v="40"/>
    <n v="22.7"/>
  </r>
  <r>
    <n v="2010"/>
    <m/>
    <s v="Southwest Queens"/>
    <s v="Male"/>
    <x v="4"/>
    <n v="0"/>
    <n v="0"/>
    <n v="0"/>
    <n v="0"/>
    <n v="0"/>
    <n v="0"/>
  </r>
  <r>
    <n v="2012"/>
    <m/>
    <s v="Southeast Queens"/>
    <s v="Male"/>
    <x v="1"/>
    <n v="0"/>
    <n v="0"/>
    <n v="0"/>
    <n v="0"/>
    <n v="0"/>
    <n v="0"/>
  </r>
  <r>
    <n v="2013"/>
    <m/>
    <s v="Upper Eastside"/>
    <s v="Male"/>
    <x v="6"/>
    <n v="14"/>
    <n v="17.7"/>
    <n v="3"/>
    <n v="21.4"/>
    <n v="5"/>
    <n v="6.3"/>
  </r>
  <r>
    <n v="2011"/>
    <m/>
    <s v="Fresh Meadows"/>
    <s v="Female"/>
    <x v="4"/>
    <n v="0"/>
    <n v="0"/>
    <n v="0"/>
    <n v="0"/>
    <n v="0"/>
    <n v="0"/>
  </r>
  <r>
    <n v="2010"/>
    <m/>
    <s v="Hunts Point - Mott Haven"/>
    <s v="Female"/>
    <x v="2"/>
    <n v="29"/>
    <n v="40.299999999999997"/>
    <n v="7"/>
    <n v="24.1"/>
    <n v="24"/>
    <n v="33.4"/>
  </r>
  <r>
    <n v="2013"/>
    <m/>
    <s v="Downtown - Heights - Park Slope"/>
    <s v="Male"/>
    <x v="2"/>
    <n v="49"/>
    <n v="44.8"/>
    <n v="9"/>
    <n v="18.399999999999999"/>
    <n v="31"/>
    <n v="28.3"/>
  </r>
  <r>
    <n v="2013"/>
    <m/>
    <s v="Kingsbridge - Riverdale"/>
    <s v="Female"/>
    <x v="6"/>
    <n v="1"/>
    <n v="4.9000000000000004"/>
    <n v="1"/>
    <n v="100"/>
    <n v="1"/>
    <n v="4.9000000000000004"/>
  </r>
  <r>
    <n v="2010"/>
    <m/>
    <s v="East New York"/>
    <s v="Female"/>
    <x v="1"/>
    <n v="0"/>
    <n v="0"/>
    <n v="0"/>
    <n v="0"/>
    <n v="0"/>
    <n v="0"/>
  </r>
  <r>
    <n v="2010"/>
    <m/>
    <s v="Downtown - Heights - Park Slope"/>
    <s v="Male"/>
    <x v="5"/>
    <n v="2"/>
    <n v="32.6"/>
    <n v="0"/>
    <n v="0"/>
    <n v="1"/>
    <n v="16.3"/>
  </r>
  <r>
    <n v="2011"/>
    <m/>
    <s v="Jamaica"/>
    <s v="Male"/>
    <x v="3"/>
    <n v="0"/>
    <n v="0"/>
    <n v="0"/>
    <n v="0"/>
    <n v="0"/>
    <n v="0"/>
  </r>
  <r>
    <n v="2013"/>
    <m/>
    <s v="Northeast Bronx"/>
    <s v="Male"/>
    <x v="4"/>
    <n v="1"/>
    <n v="89.9"/>
    <n v="1"/>
    <n v="100"/>
    <n v="1"/>
    <n v="89.9"/>
  </r>
  <r>
    <n v="2011"/>
    <m/>
    <s v="Washington Heights - Inwood"/>
    <s v="Female"/>
    <x v="4"/>
    <n v="0"/>
    <n v="0"/>
    <n v="0"/>
    <n v="0"/>
    <n v="0"/>
    <n v="0"/>
  </r>
  <r>
    <n v="2011"/>
    <m/>
    <s v="East New York"/>
    <s v="Female"/>
    <x v="6"/>
    <n v="1"/>
    <n v="53.8"/>
    <n v="0"/>
    <n v="0"/>
    <n v="1"/>
    <n v="53.8"/>
  </r>
  <r>
    <n v="2012"/>
    <m/>
    <s v="Greenwich Village - SoHo"/>
    <s v="Male"/>
    <x v="6"/>
    <n v="24"/>
    <n v="81"/>
    <n v="4"/>
    <n v="16.7"/>
    <n v="9"/>
    <n v="30.4"/>
  </r>
  <r>
    <n v="2012"/>
    <m/>
    <s v="Northeast Bronx"/>
    <s v="Male"/>
    <x v="0"/>
    <n v="38"/>
    <n v="76.7"/>
    <n v="10"/>
    <n v="26.3"/>
    <n v="28"/>
    <n v="56.5"/>
  </r>
  <r>
    <n v="2010"/>
    <m/>
    <s v="Flushing - Clearview"/>
    <s v="Female"/>
    <x v="6"/>
    <n v="1"/>
    <n v="2.2999999999999998"/>
    <n v="0"/>
    <n v="0"/>
    <n v="0"/>
    <n v="0"/>
  </r>
  <r>
    <n v="2013"/>
    <m/>
    <s v="Southeast Queens"/>
    <s v="All"/>
    <x v="2"/>
    <n v="34"/>
    <n v="17.100000000000001"/>
    <n v="7"/>
    <n v="20.6"/>
    <n v="27"/>
    <n v="13.6"/>
  </r>
  <r>
    <n v="2013"/>
    <m/>
    <s v="West Queens"/>
    <s v="Female"/>
    <x v="4"/>
    <n v="0"/>
    <n v="0"/>
    <n v="0"/>
    <n v="0"/>
    <n v="0"/>
    <n v="0"/>
  </r>
  <r>
    <n v="2012"/>
    <m/>
    <s v="Willowbrook"/>
    <s v="Male"/>
    <x v="2"/>
    <n v="1"/>
    <n v="2.4"/>
    <n v="0"/>
    <n v="0"/>
    <n v="2"/>
    <n v="4.8"/>
  </r>
  <r>
    <n v="2011"/>
    <m/>
    <s v="Canarsie - Flatlands"/>
    <s v="Male"/>
    <x v="7"/>
    <n v="9"/>
    <n v="116"/>
    <n v="3"/>
    <n v="33.299999999999997"/>
    <n v="5"/>
    <n v="64.400000000000006"/>
  </r>
  <r>
    <n v="2012"/>
    <m/>
    <s v="Sunset Park"/>
    <s v="Female"/>
    <x v="2"/>
    <n v="3"/>
    <n v="4.7"/>
    <n v="1"/>
    <n v="33.299999999999997"/>
    <n v="4"/>
    <n v="6.2"/>
  </r>
  <r>
    <n v="2013"/>
    <m/>
    <s v="Southwest Queens"/>
    <s v="Female"/>
    <x v="6"/>
    <n v="0"/>
    <n v="0"/>
    <n v="0"/>
    <n v="0"/>
    <n v="0"/>
    <n v="0"/>
  </r>
  <r>
    <n v="2011"/>
    <m/>
    <s v="Unknown"/>
    <s v="Female"/>
    <x v="5"/>
    <n v="0"/>
    <n v="0"/>
    <n v="0"/>
    <n v="0"/>
    <n v="0"/>
    <n v="0"/>
  </r>
  <r>
    <n v="2013"/>
    <m/>
    <s v="Sunset Park"/>
    <s v="All"/>
    <x v="2"/>
    <n v="17"/>
    <n v="12.7"/>
    <n v="2"/>
    <n v="11.8"/>
    <n v="12"/>
    <n v="8.9"/>
  </r>
  <r>
    <n v="2010"/>
    <m/>
    <s v="Hunts Point - Mott Haven"/>
    <s v="Female"/>
    <x v="1"/>
    <n v="0"/>
    <n v="0"/>
    <n v="0"/>
    <n v="0"/>
    <n v="0"/>
    <n v="0"/>
  </r>
  <r>
    <n v="2013"/>
    <m/>
    <s v="Southwest Queens"/>
    <s v="Male"/>
    <x v="5"/>
    <n v="6"/>
    <n v="17.2"/>
    <n v="1"/>
    <n v="16.7"/>
    <n v="2"/>
    <n v="5.7"/>
  </r>
  <r>
    <n v="2013"/>
    <m/>
    <s v="Northeast Bronx"/>
    <s v="Female"/>
    <x v="3"/>
    <n v="0"/>
    <n v="0"/>
    <n v="0"/>
    <n v="0"/>
    <n v="0"/>
    <n v="0"/>
  </r>
  <r>
    <n v="2011"/>
    <m/>
    <s v="Gramercy Park - Murray Hill"/>
    <s v="Female"/>
    <x v="0"/>
    <n v="4"/>
    <n v="171.1"/>
    <n v="0"/>
    <n v="0"/>
    <n v="3"/>
    <n v="128.30000000000001"/>
  </r>
  <r>
    <n v="2012"/>
    <m/>
    <s v="Bensonhurst - Bay Ridge"/>
    <s v="Female"/>
    <x v="4"/>
    <n v="0"/>
    <n v="0"/>
    <n v="0"/>
    <n v="0"/>
    <n v="0"/>
    <n v="0"/>
  </r>
  <r>
    <n v="2013"/>
    <m/>
    <s v="Downtown - Heights - Park Slope"/>
    <s v="All"/>
    <x v="2"/>
    <n v="55"/>
    <n v="23.7"/>
    <n v="10"/>
    <n v="18.2"/>
    <n v="33"/>
    <n v="14.2"/>
  </r>
  <r>
    <n v="2010"/>
    <m/>
    <s v="Crotona - Tremont"/>
    <s v="Female"/>
    <x v="7"/>
    <n v="19"/>
    <n v="26"/>
    <n v="4"/>
    <n v="21.1"/>
    <n v="24"/>
    <n v="32.799999999999997"/>
  </r>
  <r>
    <n v="2012"/>
    <m/>
    <s v="Pelham - Throgs Neck"/>
    <s v="Female"/>
    <x v="0"/>
    <n v="13"/>
    <n v="37.4"/>
    <n v="4"/>
    <n v="30.8"/>
    <n v="11"/>
    <n v="31.6"/>
  </r>
  <r>
    <n v="2012"/>
    <m/>
    <s v="Unknown"/>
    <s v="Male"/>
    <x v="1"/>
    <n v="0"/>
    <n v="0"/>
    <n v="0"/>
    <n v="0"/>
    <n v="0"/>
    <n v="0"/>
  </r>
  <r>
    <n v="2013"/>
    <m/>
    <s v="East Harlem"/>
    <s v="Female"/>
    <x v="2"/>
    <n v="13"/>
    <n v="22"/>
    <n v="2"/>
    <n v="15.4"/>
    <n v="15"/>
    <n v="25.3"/>
  </r>
  <r>
    <n v="2010"/>
    <m/>
    <s v="Fresh Meadows"/>
    <s v="Female"/>
    <x v="1"/>
    <n v="0"/>
    <n v="0"/>
    <n v="0"/>
    <n v="0"/>
    <n v="0"/>
    <n v="0"/>
  </r>
  <r>
    <n v="2010"/>
    <m/>
    <s v="Port Richmond"/>
    <s v="Female"/>
    <x v="1"/>
    <n v="0"/>
    <n v="0"/>
    <n v="0"/>
    <n v="0"/>
    <n v="0"/>
    <n v="0"/>
  </r>
  <r>
    <n v="2011"/>
    <m/>
    <s v="Sunset Park"/>
    <s v="Male"/>
    <x v="4"/>
    <n v="0"/>
    <n v="0"/>
    <n v="0"/>
    <n v="0"/>
    <n v="0"/>
    <n v="0"/>
  </r>
  <r>
    <n v="2011"/>
    <m/>
    <s v="Lower Manhattan"/>
    <s v="Male"/>
    <x v="5"/>
    <n v="0"/>
    <n v="0"/>
    <n v="0"/>
    <n v="0"/>
    <n v="0"/>
    <n v="0"/>
  </r>
  <r>
    <n v="2011"/>
    <m/>
    <s v="Ridgewood - Forest Hills"/>
    <s v="Female"/>
    <x v="2"/>
    <n v="6"/>
    <n v="4.7"/>
    <n v="2"/>
    <n v="33.299999999999997"/>
    <n v="5"/>
    <n v="3.9"/>
  </r>
  <r>
    <n v="2012"/>
    <m/>
    <s v="Southeast Queens"/>
    <s v="Male"/>
    <x v="2"/>
    <n v="26"/>
    <n v="28.3"/>
    <n v="2"/>
    <n v="7.7"/>
    <n v="14"/>
    <n v="15.2"/>
  </r>
  <r>
    <n v="2011"/>
    <m/>
    <s v="Kingsbridge - Riverdale"/>
    <s v="Female"/>
    <x v="2"/>
    <n v="8"/>
    <n v="15.9"/>
    <n v="2"/>
    <n v="25"/>
    <n v="4"/>
    <n v="8"/>
  </r>
  <r>
    <n v="2011"/>
    <m/>
    <s v="Bayside - Little Neck"/>
    <s v="Female"/>
    <x v="3"/>
    <n v="0"/>
    <n v="0"/>
    <n v="0"/>
    <n v="0"/>
    <n v="0"/>
    <n v="0"/>
  </r>
  <r>
    <n v="2012"/>
    <m/>
    <s v="Bensonhurst - Bay Ridge"/>
    <s v="Male"/>
    <x v="0"/>
    <n v="2"/>
    <n v="165.5"/>
    <n v="0"/>
    <n v="0"/>
    <n v="0"/>
    <n v="0"/>
  </r>
  <r>
    <n v="2010"/>
    <m/>
    <s v="Northeast Bronx"/>
    <s v="Male"/>
    <x v="7"/>
    <n v="13"/>
    <n v="60.4"/>
    <n v="3"/>
    <n v="23.1"/>
    <n v="10"/>
    <n v="46.4"/>
  </r>
  <r>
    <n v="2013"/>
    <m/>
    <s v="Upper Westside"/>
    <s v="All"/>
    <x v="2"/>
    <n v="52"/>
    <n v="23"/>
    <n v="9"/>
    <n v="17.3"/>
    <n v="30"/>
    <n v="13.3"/>
  </r>
  <r>
    <n v="2011"/>
    <m/>
    <s v="Union Square - Lower Eastside"/>
    <s v="All"/>
    <x v="2"/>
    <n v="91"/>
    <n v="45.3"/>
    <n v="19"/>
    <n v="20.9"/>
    <n v="56"/>
    <n v="27.9"/>
  </r>
  <r>
    <n v="2012"/>
    <m/>
    <s v="Fordham - Bronx Park"/>
    <s v="Female"/>
    <x v="1"/>
    <n v="0"/>
    <n v="0"/>
    <n v="0"/>
    <n v="0"/>
    <n v="0"/>
    <n v="0"/>
  </r>
  <r>
    <n v="2013"/>
    <m/>
    <s v="Willowbrook"/>
    <s v="Male"/>
    <x v="4"/>
    <n v="0"/>
    <n v="0"/>
    <n v="0"/>
    <n v="0"/>
    <n v="0"/>
    <n v="0"/>
  </r>
  <r>
    <n v="2013"/>
    <m/>
    <s v="Washington Heights - Inwood"/>
    <s v="Female"/>
    <x v="2"/>
    <n v="26"/>
    <n v="19.7"/>
    <n v="8"/>
    <n v="30.8"/>
    <n v="14"/>
    <n v="10.6"/>
  </r>
  <r>
    <n v="2013"/>
    <m/>
    <s v="Pelham - Throgs Neck"/>
    <s v="Female"/>
    <x v="2"/>
    <n v="21"/>
    <n v="13"/>
    <n v="7"/>
    <n v="33.299999999999997"/>
    <n v="16"/>
    <n v="9.9"/>
  </r>
  <r>
    <n v="2013"/>
    <m/>
    <s v="Southeast Queens"/>
    <s v="Female"/>
    <x v="4"/>
    <n v="0"/>
    <n v="0"/>
    <n v="0"/>
    <n v="0"/>
    <n v="0"/>
    <n v="0"/>
  </r>
  <r>
    <n v="2012"/>
    <m/>
    <s v="Port Richmond"/>
    <s v="Female"/>
    <x v="5"/>
    <n v="0"/>
    <n v="0"/>
    <n v="0"/>
    <n v="0"/>
    <n v="0"/>
    <n v="0"/>
  </r>
  <r>
    <n v="2012"/>
    <m/>
    <s v="Borough Park"/>
    <s v="Female"/>
    <x v="0"/>
    <n v="4"/>
    <n v="47.6"/>
    <n v="0"/>
    <n v="0"/>
    <n v="0"/>
    <n v="0"/>
  </r>
  <r>
    <n v="2011"/>
    <m/>
    <s v="Central Harlem - Morningside Heights"/>
    <s v="Male"/>
    <x v="7"/>
    <n v="25"/>
    <n v="133.5"/>
    <n v="1"/>
    <n v="4"/>
    <n v="7"/>
    <n v="37.4"/>
  </r>
  <r>
    <n v="2010"/>
    <m/>
    <s v="Williamsburg - Bushwick"/>
    <s v="Female"/>
    <x v="6"/>
    <n v="0"/>
    <n v="0"/>
    <n v="0"/>
    <n v="0"/>
    <n v="0"/>
    <n v="0"/>
  </r>
  <r>
    <n v="2010"/>
    <m/>
    <s v="Union Square - Lower Eastside"/>
    <s v="Male"/>
    <x v="6"/>
    <n v="28"/>
    <n v="66.2"/>
    <n v="3"/>
    <n v="10.7"/>
    <n v="7"/>
    <n v="16.5"/>
  </r>
  <r>
    <n v="2011"/>
    <m/>
    <s v="Port Richmond"/>
    <s v="Female"/>
    <x v="5"/>
    <n v="0"/>
    <n v="0"/>
    <n v="0"/>
    <n v="0"/>
    <n v="0"/>
    <n v="0"/>
  </r>
  <r>
    <n v="2013"/>
    <m/>
    <s v="East Harlem"/>
    <s v="Male"/>
    <x v="6"/>
    <n v="6"/>
    <n v="89.3"/>
    <n v="0"/>
    <n v="0"/>
    <n v="6"/>
    <n v="89.3"/>
  </r>
  <r>
    <n v="2011"/>
    <m/>
    <s v="Flushing - Clearview"/>
    <s v="Male"/>
    <x v="3"/>
    <n v="0"/>
    <n v="0"/>
    <n v="0"/>
    <n v="0"/>
    <n v="0"/>
    <n v="0"/>
  </r>
  <r>
    <n v="2013"/>
    <m/>
    <s v="Bensonhurst - Bay Ridge"/>
    <s v="Female"/>
    <x v="4"/>
    <n v="0"/>
    <n v="0"/>
    <n v="0"/>
    <n v="0"/>
    <n v="0"/>
    <n v="0"/>
  </r>
  <r>
    <n v="2010"/>
    <m/>
    <s v="West Queens"/>
    <s v="Female"/>
    <x v="2"/>
    <n v="20"/>
    <n v="8.5"/>
    <n v="5"/>
    <n v="25"/>
    <n v="17"/>
    <n v="7.2"/>
  </r>
  <r>
    <n v="2013"/>
    <m/>
    <s v="Bensonhurst - Bay Ridge"/>
    <s v="Female"/>
    <x v="7"/>
    <n v="2"/>
    <n v="14.2"/>
    <n v="1"/>
    <n v="50"/>
    <n v="2"/>
    <n v="14.2"/>
  </r>
  <r>
    <n v="2012"/>
    <m/>
    <s v="Williamsburg - Bushwick"/>
    <s v="Female"/>
    <x v="7"/>
    <n v="8"/>
    <n v="15.3"/>
    <n v="1"/>
    <n v="12.5"/>
    <n v="4"/>
    <n v="7.7"/>
  </r>
  <r>
    <n v="2013"/>
    <m/>
    <s v="Rockaway"/>
    <s v="Female"/>
    <x v="1"/>
    <n v="0"/>
    <n v="0"/>
    <n v="0"/>
    <n v="0"/>
    <n v="0"/>
    <n v="0"/>
  </r>
  <r>
    <n v="2012"/>
    <m/>
    <s v="Williamsburg - Bushwick"/>
    <s v="Male"/>
    <x v="2"/>
    <n v="109"/>
    <n v="105.9"/>
    <n v="18"/>
    <n v="16.5"/>
    <n v="71"/>
    <n v="69"/>
  </r>
  <r>
    <n v="2013"/>
    <m/>
    <s v="Southwest Queens"/>
    <s v="Female"/>
    <x v="0"/>
    <n v="2"/>
    <n v="9.6"/>
    <n v="0"/>
    <n v="0"/>
    <n v="1"/>
    <n v="4.8"/>
  </r>
  <r>
    <n v="2012"/>
    <m/>
    <s v="Bayside - Little Neck"/>
    <s v="Male"/>
    <x v="3"/>
    <n v="0"/>
    <n v="0"/>
    <n v="0"/>
    <n v="0"/>
    <n v="0"/>
    <n v="0"/>
  </r>
  <r>
    <n v="2012"/>
    <m/>
    <s v="Washington Heights - Inwood"/>
    <s v="Female"/>
    <x v="6"/>
    <n v="0"/>
    <n v="0"/>
    <n v="0"/>
    <n v="0"/>
    <n v="0"/>
    <n v="0"/>
  </r>
  <r>
    <n v="2011"/>
    <m/>
    <s v="Central Harlem - Morningside Heights"/>
    <s v="Male"/>
    <x v="2"/>
    <n v="108"/>
    <n v="142.9"/>
    <n v="19"/>
    <n v="17.600000000000001"/>
    <n v="75"/>
    <n v="99.2"/>
  </r>
  <r>
    <n v="2013"/>
    <m/>
    <s v="Stapleton - St. George"/>
    <s v="Female"/>
    <x v="5"/>
    <n v="0"/>
    <n v="0"/>
    <n v="0"/>
    <n v="0"/>
    <n v="0"/>
    <n v="0"/>
  </r>
  <r>
    <n v="2010"/>
    <m/>
    <s v="Bensonhurst - Bay Ridge"/>
    <s v="Female"/>
    <x v="3"/>
    <n v="0"/>
    <n v="0"/>
    <n v="0"/>
    <n v="0"/>
    <n v="0"/>
    <n v="0"/>
  </r>
  <r>
    <n v="2012"/>
    <m/>
    <s v="Bedford Stuyvesant - Crown Heights"/>
    <s v="Male"/>
    <x v="0"/>
    <n v="99"/>
    <n v="99"/>
    <n v="22"/>
    <n v="22.2"/>
    <n v="64"/>
    <n v="64"/>
  </r>
  <r>
    <n v="2013"/>
    <m/>
    <s v="Long Island City - Astoria"/>
    <s v="Male"/>
    <x v="0"/>
    <n v="13"/>
    <n v="209.8"/>
    <n v="1"/>
    <n v="7.7"/>
    <n v="5"/>
    <n v="80.7"/>
  </r>
  <r>
    <n v="2013"/>
    <m/>
    <s v="Gramercy Park - Murray Hill"/>
    <s v="Female"/>
    <x v="4"/>
    <n v="0"/>
    <n v="0"/>
    <n v="0"/>
    <n v="0"/>
    <n v="0"/>
    <n v="0"/>
  </r>
  <r>
    <n v="2010"/>
    <m/>
    <s v="Willowbrook"/>
    <s v="Female"/>
    <x v="7"/>
    <n v="0"/>
    <n v="0"/>
    <n v="0"/>
    <n v="0"/>
    <n v="0"/>
    <n v="0"/>
  </r>
  <r>
    <n v="2012"/>
    <m/>
    <s v="East Flatbush - Flatbush"/>
    <s v="Female"/>
    <x v="6"/>
    <n v="1"/>
    <n v="5.6"/>
    <n v="0"/>
    <n v="0"/>
    <n v="0"/>
    <n v="0"/>
  </r>
  <r>
    <n v="2012"/>
    <m/>
    <s v="Lower Manhattan"/>
    <s v="Male"/>
    <x v="3"/>
    <n v="0"/>
    <n v="0"/>
    <n v="0"/>
    <n v="0"/>
    <n v="0"/>
    <n v="0"/>
  </r>
  <r>
    <n v="2013"/>
    <m/>
    <s v="Greenpoint"/>
    <s v="All"/>
    <x v="2"/>
    <n v="27"/>
    <n v="20.8"/>
    <n v="5"/>
    <n v="18.5"/>
    <n v="15"/>
    <n v="11.6"/>
  </r>
  <r>
    <n v="2013"/>
    <m/>
    <s v="Central Harlem - Morningside Heights"/>
    <s v="Male"/>
    <x v="5"/>
    <n v="2"/>
    <n v="62"/>
    <n v="1"/>
    <n v="50"/>
    <n v="2"/>
    <n v="62"/>
  </r>
  <r>
    <n v="2013"/>
    <m/>
    <s v="Williamsburg - Bushwick"/>
    <s v="Female"/>
    <x v="7"/>
    <n v="3"/>
    <n v="5.7"/>
    <n v="0"/>
    <n v="0"/>
    <n v="5"/>
    <n v="9.5"/>
  </r>
  <r>
    <n v="2012"/>
    <m/>
    <s v="Lower Manhattan"/>
    <s v="Female"/>
    <x v="0"/>
    <n v="0"/>
    <n v="0"/>
    <n v="0"/>
    <n v="0"/>
    <n v="0"/>
    <n v="0"/>
  </r>
  <r>
    <n v="2012"/>
    <m/>
    <s v="Pelham - Throgs Neck"/>
    <s v="Male"/>
    <x v="4"/>
    <n v="0"/>
    <n v="0"/>
    <n v="0"/>
    <n v="0"/>
    <n v="0"/>
    <n v="0"/>
  </r>
  <r>
    <n v="2012"/>
    <m/>
    <s v="Northeast Bronx"/>
    <s v="Male"/>
    <x v="2"/>
    <n v="54"/>
    <n v="62.6"/>
    <n v="12"/>
    <n v="22.2"/>
    <n v="40"/>
    <n v="46.4"/>
  </r>
  <r>
    <n v="2011"/>
    <m/>
    <s v="Pelham - Throgs Neck"/>
    <s v="Male"/>
    <x v="5"/>
    <n v="1"/>
    <n v="9.4"/>
    <n v="0"/>
    <n v="0"/>
    <n v="0"/>
    <n v="0"/>
  </r>
  <r>
    <n v="2011"/>
    <m/>
    <s v="Pelham - Throgs Neck"/>
    <s v="Male"/>
    <x v="2"/>
    <n v="65"/>
    <n v="45.9"/>
    <n v="12"/>
    <n v="18.5"/>
    <n v="50"/>
    <n v="35.299999999999997"/>
  </r>
  <r>
    <n v="2011"/>
    <m/>
    <s v="Bedford Stuyvesant - Crown Heights"/>
    <s v="Female"/>
    <x v="3"/>
    <n v="0"/>
    <n v="0"/>
    <n v="0"/>
    <n v="0"/>
    <n v="0"/>
    <n v="0"/>
  </r>
  <r>
    <n v="2010"/>
    <m/>
    <s v="Bensonhurst - Bay Ridge"/>
    <s v="Male"/>
    <x v="3"/>
    <n v="0"/>
    <n v="0"/>
    <n v="0"/>
    <n v="0"/>
    <n v="0"/>
    <n v="0"/>
  </r>
  <r>
    <n v="2013"/>
    <m/>
    <s v="Borough Park"/>
    <s v="Male"/>
    <x v="4"/>
    <n v="0"/>
    <n v="0"/>
    <n v="0"/>
    <n v="0"/>
    <n v="0"/>
    <n v="0"/>
  </r>
  <r>
    <n v="2013"/>
    <m/>
    <s v="East Harlem"/>
    <s v="Male"/>
    <x v="0"/>
    <n v="14"/>
    <n v="96"/>
    <n v="4"/>
    <n v="28.6"/>
    <n v="20"/>
    <n v="137.19999999999999"/>
  </r>
  <r>
    <n v="2010"/>
    <m/>
    <s v="Ridgewood - Forest Hills"/>
    <s v="Female"/>
    <x v="1"/>
    <n v="0"/>
    <n v="0"/>
    <n v="0"/>
    <n v="0"/>
    <n v="0"/>
    <n v="0"/>
  </r>
  <r>
    <n v="2010"/>
    <m/>
    <s v="Willowbrook"/>
    <s v="Male"/>
    <x v="7"/>
    <n v="1"/>
    <n v="17.899999999999999"/>
    <n v="0"/>
    <n v="0"/>
    <n v="1"/>
    <n v="17.899999999999999"/>
  </r>
  <r>
    <n v="2010"/>
    <m/>
    <s v="Long Island City - Astoria"/>
    <s v="Female"/>
    <x v="2"/>
    <n v="10"/>
    <n v="9.1999999999999993"/>
    <n v="1"/>
    <n v="10"/>
    <n v="4"/>
    <n v="3.7"/>
  </r>
  <r>
    <n v="2013"/>
    <m/>
    <s v="Southwest Queens"/>
    <s v="All"/>
    <x v="2"/>
    <n v="45"/>
    <n v="16.600000000000001"/>
    <n v="6"/>
    <n v="13.3"/>
    <n v="21"/>
    <n v="7.7"/>
  </r>
  <r>
    <n v="2011"/>
    <m/>
    <s v="High Bridge - Morrisania"/>
    <s v="Male"/>
    <x v="4"/>
    <n v="1"/>
    <n v="141.80000000000001"/>
    <n v="0"/>
    <n v="0"/>
    <n v="0"/>
    <n v="0"/>
  </r>
  <r>
    <n v="2013"/>
    <m/>
    <s v="Kingsbridge - Riverdale"/>
    <s v="Female"/>
    <x v="1"/>
    <n v="0"/>
    <n v="0"/>
    <n v="0"/>
    <n v="0"/>
    <n v="0"/>
    <n v="0"/>
  </r>
  <r>
    <n v="2011"/>
    <m/>
    <s v="Jamaica"/>
    <s v="Female"/>
    <x v="3"/>
    <n v="0"/>
    <n v="0"/>
    <n v="0"/>
    <n v="0"/>
    <n v="0"/>
    <n v="0"/>
  </r>
  <r>
    <n v="2010"/>
    <m/>
    <s v="Jamaica"/>
    <s v="Female"/>
    <x v="5"/>
    <n v="1"/>
    <n v="4.3"/>
    <n v="0"/>
    <n v="0"/>
    <n v="0"/>
    <n v="0"/>
  </r>
  <r>
    <n v="2011"/>
    <m/>
    <s v="Coney Island - Sheepshead Bay"/>
    <s v="Male"/>
    <x v="2"/>
    <n v="20"/>
    <n v="14.2"/>
    <n v="1"/>
    <n v="5"/>
    <n v="19"/>
    <n v="13.5"/>
  </r>
  <r>
    <n v="2012"/>
    <m/>
    <s v="Greenwich Village - SoHo"/>
    <s v="Female"/>
    <x v="0"/>
    <n v="0"/>
    <n v="0"/>
    <n v="0"/>
    <n v="0"/>
    <n v="0"/>
    <n v="0"/>
  </r>
  <r>
    <n v="2013"/>
    <m/>
    <s v="Downtown - Heights - Park Slope"/>
    <s v="Male"/>
    <x v="6"/>
    <n v="16"/>
    <n v="24.8"/>
    <n v="2"/>
    <n v="12.5"/>
    <n v="6"/>
    <n v="9.3000000000000007"/>
  </r>
  <r>
    <n v="2011"/>
    <m/>
    <s v="Fresh Meadows"/>
    <s v="Male"/>
    <x v="6"/>
    <n v="0"/>
    <n v="0"/>
    <n v="0"/>
    <n v="0"/>
    <n v="0"/>
    <n v="0"/>
  </r>
  <r>
    <n v="2013"/>
    <m/>
    <s v="Washington Heights - Inwood"/>
    <s v="Male"/>
    <x v="1"/>
    <n v="0"/>
    <n v="0"/>
    <n v="0"/>
    <n v="0"/>
    <n v="0"/>
    <n v="0"/>
  </r>
  <r>
    <n v="2010"/>
    <m/>
    <s v="Ridgewood - Forest Hills"/>
    <s v="Female"/>
    <x v="2"/>
    <n v="5"/>
    <n v="3.9"/>
    <n v="1"/>
    <n v="20"/>
    <n v="8"/>
    <n v="6.2"/>
  </r>
  <r>
    <n v="2013"/>
    <m/>
    <s v="Kingsbridge - Riverdale"/>
    <s v="Male"/>
    <x v="5"/>
    <n v="0"/>
    <n v="0"/>
    <n v="0"/>
    <n v="0"/>
    <n v="0"/>
    <n v="0"/>
  </r>
  <r>
    <n v="2011"/>
    <m/>
    <s v="Hunts Point - Mott Haven"/>
    <s v="Female"/>
    <x v="4"/>
    <n v="0"/>
    <n v="0"/>
    <n v="0"/>
    <n v="0"/>
    <n v="0"/>
    <n v="0"/>
  </r>
  <r>
    <n v="2012"/>
    <m/>
    <s v="Lower Manhattan"/>
    <s v="Female"/>
    <x v="4"/>
    <n v="0"/>
    <n v="0"/>
    <n v="0"/>
    <n v="0"/>
    <n v="0"/>
    <n v="0"/>
  </r>
  <r>
    <n v="2011"/>
    <m/>
    <s v="Jamaica"/>
    <s v="Male"/>
    <x v="6"/>
    <n v="3"/>
    <n v="28.5"/>
    <n v="2"/>
    <n v="66.7"/>
    <n v="2"/>
    <n v="19"/>
  </r>
  <r>
    <n v="2012"/>
    <m/>
    <s v="Central Harlem - Morningside Heights"/>
    <s v="Male"/>
    <x v="6"/>
    <n v="18"/>
    <n v="158.30000000000001"/>
    <n v="0"/>
    <n v="0"/>
    <n v="5"/>
    <n v="44"/>
  </r>
  <r>
    <n v="2013"/>
    <m/>
    <s v="All"/>
    <s v="All"/>
    <x v="2"/>
    <n v="2832"/>
    <n v="33.700000000000003"/>
    <n v="574"/>
    <n v="20.3"/>
    <n v="1784"/>
    <n v="21.2"/>
  </r>
  <r>
    <n v="2011"/>
    <m/>
    <s v="Pelham - Throgs Neck"/>
    <s v="Female"/>
    <x v="3"/>
    <n v="0"/>
    <n v="0"/>
    <n v="0"/>
    <n v="0"/>
    <n v="0"/>
    <n v="0"/>
  </r>
  <r>
    <n v="2011"/>
    <m/>
    <s v="Fordham - Bronx Park"/>
    <s v="Male"/>
    <x v="6"/>
    <n v="4"/>
    <n v="36.200000000000003"/>
    <n v="2"/>
    <n v="50"/>
    <n v="3"/>
    <n v="27.1"/>
  </r>
  <r>
    <n v="2012"/>
    <m/>
    <s v="Union Square - Lower Eastside"/>
    <s v="Male"/>
    <x v="0"/>
    <n v="13"/>
    <n v="228.9"/>
    <n v="3"/>
    <n v="23.1"/>
    <n v="10"/>
    <n v="176.1"/>
  </r>
  <r>
    <n v="2011"/>
    <m/>
    <s v="Hunts Point - Mott Haven"/>
    <s v="Female"/>
    <x v="7"/>
    <n v="16"/>
    <n v="30.6"/>
    <n v="4"/>
    <n v="25"/>
    <n v="13"/>
    <n v="24.9"/>
  </r>
  <r>
    <n v="2011"/>
    <m/>
    <s v="High Bridge - Morrisania"/>
    <s v="Female"/>
    <x v="2"/>
    <n v="56"/>
    <n v="50.1"/>
    <n v="9"/>
    <n v="16.100000000000001"/>
    <n v="43"/>
    <n v="38.5"/>
  </r>
  <r>
    <n v="2010"/>
    <m/>
    <s v="Hunts Point - Mott Haven"/>
    <s v="Male"/>
    <x v="6"/>
    <n v="2"/>
    <n v="196.7"/>
    <n v="0"/>
    <n v="0"/>
    <n v="2"/>
    <n v="196.7"/>
  </r>
  <r>
    <n v="2013"/>
    <m/>
    <s v="High Bridge - Morrisania"/>
    <s v="Female"/>
    <x v="1"/>
    <n v="0"/>
    <n v="0"/>
    <n v="0"/>
    <n v="0"/>
    <n v="0"/>
    <n v="0"/>
  </r>
  <r>
    <n v="2010"/>
    <m/>
    <s v="Ridgewood - Forest Hills"/>
    <s v="All"/>
    <x v="2"/>
    <n v="32"/>
    <n v="13"/>
    <n v="7"/>
    <n v="21.9"/>
    <n v="28"/>
    <n v="11.4"/>
  </r>
  <r>
    <n v="2013"/>
    <m/>
    <s v="Pelham - Throgs Neck"/>
    <s v="Male"/>
    <x v="7"/>
    <n v="34"/>
    <n v="46.6"/>
    <n v="7"/>
    <n v="20.6"/>
    <n v="24"/>
    <n v="32.9"/>
  </r>
  <r>
    <n v="2010"/>
    <m/>
    <s v="Lower Manhattan"/>
    <s v="Female"/>
    <x v="4"/>
    <n v="0"/>
    <n v="0"/>
    <n v="0"/>
    <n v="0"/>
    <n v="0"/>
    <n v="0"/>
  </r>
  <r>
    <n v="2013"/>
    <m/>
    <s v="Gramercy Park - Murray Hill"/>
    <s v="Male"/>
    <x v="5"/>
    <n v="4"/>
    <n v="44.5"/>
    <n v="0"/>
    <n v="0"/>
    <n v="1"/>
    <n v="11.1"/>
  </r>
  <r>
    <n v="2013"/>
    <m/>
    <s v="Bedford Stuyvesant - Crown Heights"/>
    <s v="Male"/>
    <x v="7"/>
    <n v="15"/>
    <n v="76.3"/>
    <n v="3"/>
    <n v="20"/>
    <n v="10"/>
    <n v="50.9"/>
  </r>
  <r>
    <n v="2010"/>
    <m/>
    <s v="Lower Manhattan"/>
    <s v="Male"/>
    <x v="2"/>
    <n v="22"/>
    <n v="84.5"/>
    <n v="4"/>
    <n v="18.2"/>
    <n v="12"/>
    <n v="46.1"/>
  </r>
  <r>
    <n v="2011"/>
    <m/>
    <s v="Borough Park"/>
    <s v="Male"/>
    <x v="6"/>
    <n v="5"/>
    <n v="4.9000000000000004"/>
    <n v="1"/>
    <n v="20"/>
    <n v="2"/>
    <n v="2"/>
  </r>
  <r>
    <n v="2013"/>
    <m/>
    <s v="South Beach - Tottenville"/>
    <s v="Female"/>
    <x v="0"/>
    <n v="0"/>
    <n v="0"/>
    <n v="0"/>
    <n v="0"/>
    <n v="0"/>
    <n v="0"/>
  </r>
  <r>
    <n v="2011"/>
    <m/>
    <s v="Greenpoint"/>
    <s v="Female"/>
    <x v="2"/>
    <n v="7"/>
    <n v="11"/>
    <n v="2"/>
    <n v="28.6"/>
    <n v="5"/>
    <n v="7.9"/>
  </r>
  <r>
    <n v="2013"/>
    <m/>
    <s v="Pelham - Throgs Neck"/>
    <s v="Female"/>
    <x v="7"/>
    <n v="6"/>
    <n v="7.3"/>
    <n v="3"/>
    <n v="50"/>
    <n v="7"/>
    <n v="8.5"/>
  </r>
  <r>
    <n v="2010"/>
    <m/>
    <s v="Crotona - Tremont"/>
    <s v="Male"/>
    <x v="3"/>
    <n v="0"/>
    <n v="0"/>
    <n v="0"/>
    <n v="0"/>
    <n v="0"/>
    <n v="0"/>
  </r>
  <r>
    <n v="2010"/>
    <m/>
    <s v="Canarsie - Flatlands"/>
    <s v="All"/>
    <x v="2"/>
    <n v="63"/>
    <n v="31.8"/>
    <n v="25"/>
    <n v="39.700000000000003"/>
    <n v="60"/>
    <n v="30.3"/>
  </r>
  <r>
    <n v="2013"/>
    <m/>
    <s v="Greenpoint"/>
    <s v="Male"/>
    <x v="2"/>
    <n v="26"/>
    <n v="40.299999999999997"/>
    <n v="4"/>
    <n v="15.4"/>
    <n v="12"/>
    <n v="18.600000000000001"/>
  </r>
  <r>
    <n v="2013"/>
    <m/>
    <s v="Rockaway"/>
    <s v="Female"/>
    <x v="2"/>
    <n v="4"/>
    <n v="6.6"/>
    <n v="0"/>
    <n v="0"/>
    <n v="3"/>
    <n v="4.9000000000000004"/>
  </r>
  <r>
    <n v="2012"/>
    <m/>
    <s v="Greenpoint"/>
    <s v="Female"/>
    <x v="3"/>
    <n v="0"/>
    <n v="0"/>
    <n v="0"/>
    <n v="0"/>
    <n v="0"/>
    <n v="0"/>
  </r>
  <r>
    <n v="2013"/>
    <m/>
    <s v="Fordham - Bronx Park"/>
    <s v="Female"/>
    <x v="3"/>
    <n v="0"/>
    <n v="0"/>
    <n v="0"/>
    <n v="0"/>
    <n v="0"/>
    <n v="0"/>
  </r>
  <r>
    <n v="2010"/>
    <m/>
    <s v="Greenpoint"/>
    <s v="Female"/>
    <x v="6"/>
    <n v="0"/>
    <n v="0"/>
    <n v="0"/>
    <n v="0"/>
    <n v="1"/>
    <n v="2.2999999999999998"/>
  </r>
  <r>
    <n v="2011"/>
    <m/>
    <s v="Rockaway"/>
    <s v="Male"/>
    <x v="6"/>
    <n v="1"/>
    <n v="5.0999999999999996"/>
    <n v="1"/>
    <n v="100"/>
    <n v="2"/>
    <n v="10.1"/>
  </r>
  <r>
    <n v="2011"/>
    <m/>
    <s v="Willowbrook"/>
    <s v="Male"/>
    <x v="5"/>
    <n v="0"/>
    <n v="0"/>
    <n v="0"/>
    <n v="0"/>
    <n v="0"/>
    <n v="0"/>
  </r>
  <r>
    <n v="2013"/>
    <m/>
    <s v="Southeast Queens"/>
    <s v="Male"/>
    <x v="1"/>
    <n v="0"/>
    <n v="0"/>
    <n v="0"/>
    <n v="0"/>
    <n v="0"/>
    <n v="0"/>
  </r>
  <r>
    <n v="2013"/>
    <m/>
    <s v="Coney Island - Sheepshead Bay"/>
    <s v="All"/>
    <x v="2"/>
    <n v="39"/>
    <n v="12.9"/>
    <n v="5"/>
    <n v="12.8"/>
    <n v="18"/>
    <n v="5.9"/>
  </r>
  <r>
    <n v="2013"/>
    <m/>
    <s v="Crotona - Tremont"/>
    <s v="Male"/>
    <x v="6"/>
    <n v="0"/>
    <n v="0"/>
    <n v="0"/>
    <n v="0"/>
    <n v="1"/>
    <n v="49.2"/>
  </r>
  <r>
    <n v="2011"/>
    <m/>
    <s v="East New York"/>
    <s v="Female"/>
    <x v="1"/>
    <n v="0"/>
    <n v="0"/>
    <n v="0"/>
    <n v="0"/>
    <n v="0"/>
    <n v="0"/>
  </r>
  <r>
    <n v="2012"/>
    <m/>
    <s v="High Bridge - Morrisania"/>
    <s v="Female"/>
    <x v="2"/>
    <n v="41"/>
    <n v="36.4"/>
    <n v="5"/>
    <n v="12.2"/>
    <n v="36"/>
    <n v="32"/>
  </r>
  <r>
    <n v="2012"/>
    <m/>
    <s v="Central Harlem - Morningside Heights"/>
    <s v="Female"/>
    <x v="3"/>
    <n v="0"/>
    <n v="0"/>
    <n v="0"/>
    <n v="0"/>
    <n v="0"/>
    <n v="0"/>
  </r>
  <r>
    <n v="2010"/>
    <m/>
    <s v="Sunset Park"/>
    <s v="Male"/>
    <x v="1"/>
    <n v="0"/>
    <n v="0"/>
    <n v="0"/>
    <n v="0"/>
    <n v="0"/>
    <n v="0"/>
  </r>
  <r>
    <n v="2011"/>
    <m/>
    <s v="Greenpoint"/>
    <s v="Female"/>
    <x v="7"/>
    <n v="2"/>
    <n v="13.1"/>
    <n v="1"/>
    <n v="50"/>
    <n v="2"/>
    <n v="13.1"/>
  </r>
  <r>
    <n v="2010"/>
    <m/>
    <s v="Northeast Bronx"/>
    <s v="Female"/>
    <x v="4"/>
    <n v="0"/>
    <n v="0"/>
    <n v="0"/>
    <n v="0"/>
    <n v="0"/>
    <n v="0"/>
  </r>
  <r>
    <n v="2010"/>
    <m/>
    <s v="Flushing - Clearview"/>
    <s v="Female"/>
    <x v="1"/>
    <n v="0"/>
    <n v="0"/>
    <n v="0"/>
    <n v="0"/>
    <n v="0"/>
    <n v="0"/>
  </r>
  <r>
    <n v="2010"/>
    <m/>
    <s v="Greenwich Village - SoHo"/>
    <s v="Male"/>
    <x v="2"/>
    <n v="51"/>
    <n v="123.1"/>
    <n v="5"/>
    <n v="9.8000000000000007"/>
    <n v="25"/>
    <n v="60.3"/>
  </r>
  <r>
    <n v="2012"/>
    <m/>
    <s v="Willowbrook"/>
    <s v="Male"/>
    <x v="6"/>
    <n v="1"/>
    <n v="3.6"/>
    <n v="0"/>
    <n v="0"/>
    <n v="1"/>
    <n v="3.6"/>
  </r>
  <r>
    <n v="2013"/>
    <m/>
    <s v="Crotona - Tremont"/>
    <s v="Female"/>
    <x v="5"/>
    <n v="0"/>
    <n v="0"/>
    <n v="0"/>
    <n v="0"/>
    <n v="0"/>
    <n v="0"/>
  </r>
  <r>
    <n v="2010"/>
    <m/>
    <s v="Southeast Queens"/>
    <s v="Male"/>
    <x v="1"/>
    <n v="0"/>
    <n v="0"/>
    <n v="0"/>
    <n v="0"/>
    <n v="0"/>
    <n v="0"/>
  </r>
  <r>
    <n v="2013"/>
    <m/>
    <s v="Union Square - Lower Eastside"/>
    <s v="Male"/>
    <x v="0"/>
    <n v="9"/>
    <n v="158.30000000000001"/>
    <n v="2"/>
    <n v="22.2"/>
    <n v="5"/>
    <n v="87.9"/>
  </r>
  <r>
    <n v="2012"/>
    <m/>
    <s v="Bensonhurst - Bay Ridge"/>
    <s v="Male"/>
    <x v="3"/>
    <n v="0"/>
    <n v="0"/>
    <n v="0"/>
    <n v="0"/>
    <n v="0"/>
    <n v="0"/>
  </r>
  <r>
    <n v="2010"/>
    <m/>
    <s v="Central Harlem - Morningside Heights"/>
    <s v="Female"/>
    <x v="6"/>
    <n v="0"/>
    <n v="0"/>
    <n v="0"/>
    <n v="0"/>
    <n v="0"/>
    <n v="0"/>
  </r>
  <r>
    <n v="2010"/>
    <m/>
    <s v="Greenpoint"/>
    <s v="Female"/>
    <x v="0"/>
    <n v="2"/>
    <n v="100.1"/>
    <n v="0"/>
    <n v="0"/>
    <n v="0"/>
    <n v="0"/>
  </r>
  <r>
    <n v="2012"/>
    <m/>
    <s v="Greenwich Village - SoHo"/>
    <s v="Male"/>
    <x v="2"/>
    <n v="35"/>
    <n v="82"/>
    <n v="4"/>
    <n v="11.4"/>
    <n v="16"/>
    <n v="37.5"/>
  </r>
  <r>
    <n v="2012"/>
    <m/>
    <s v="Port Richmond"/>
    <s v="Male"/>
    <x v="5"/>
    <n v="0"/>
    <n v="0"/>
    <n v="0"/>
    <n v="0"/>
    <n v="0"/>
    <n v="0"/>
  </r>
  <r>
    <n v="2011"/>
    <m/>
    <s v="Kingsbridge - Riverdale"/>
    <s v="Male"/>
    <x v="4"/>
    <n v="0"/>
    <n v="0"/>
    <n v="0"/>
    <n v="0"/>
    <n v="0"/>
    <n v="0"/>
  </r>
  <r>
    <n v="2010"/>
    <m/>
    <s v="Bensonhurst - Bay Ridge"/>
    <s v="Male"/>
    <x v="4"/>
    <n v="0"/>
    <n v="0"/>
    <n v="0"/>
    <n v="0"/>
    <n v="0"/>
    <n v="0"/>
  </r>
  <r>
    <n v="2013"/>
    <m/>
    <s v="Ridgewood - Forest Hills"/>
    <s v="Female"/>
    <x v="7"/>
    <n v="1"/>
    <n v="2.9"/>
    <n v="0"/>
    <n v="0"/>
    <n v="2"/>
    <n v="5.8"/>
  </r>
  <r>
    <n v="2010"/>
    <m/>
    <s v="East Harlem"/>
    <s v="Male"/>
    <x v="1"/>
    <n v="0"/>
    <n v="0"/>
    <n v="0"/>
    <n v="0"/>
    <n v="0"/>
    <n v="0"/>
  </r>
  <r>
    <n v="2013"/>
    <m/>
    <s v="East New York"/>
    <s v="Female"/>
    <x v="3"/>
    <n v="0"/>
    <n v="0"/>
    <n v="0"/>
    <n v="0"/>
    <n v="0"/>
    <n v="0"/>
  </r>
  <r>
    <n v="2012"/>
    <m/>
    <s v="Crotona - Tremont"/>
    <s v="Male"/>
    <x v="0"/>
    <n v="21"/>
    <n v="73.8"/>
    <n v="2"/>
    <n v="9.5"/>
    <n v="17"/>
    <n v="59.8"/>
  </r>
  <r>
    <n v="2013"/>
    <m/>
    <s v="South Beach - Tottenville"/>
    <s v="Male"/>
    <x v="5"/>
    <n v="0"/>
    <n v="0"/>
    <n v="0"/>
    <n v="0"/>
    <n v="0"/>
    <n v="0"/>
  </r>
  <r>
    <n v="2012"/>
    <m/>
    <s v="Greenwich Village - SoHo"/>
    <s v="Male"/>
    <x v="1"/>
    <n v="0"/>
    <n v="0"/>
    <n v="0"/>
    <n v="0"/>
    <n v="0"/>
    <n v="0"/>
  </r>
  <r>
    <n v="2012"/>
    <m/>
    <s v="Bedford Stuyvesant - Crown Heights"/>
    <s v="Male"/>
    <x v="2"/>
    <n v="125"/>
    <n v="86.8"/>
    <n v="31"/>
    <n v="24.8"/>
    <n v="99"/>
    <n v="68.7"/>
  </r>
  <r>
    <n v="2011"/>
    <m/>
    <s v="Washington Heights - Inwood"/>
    <s v="Female"/>
    <x v="1"/>
    <n v="0"/>
    <n v="0"/>
    <n v="0"/>
    <n v="0"/>
    <n v="0"/>
    <n v="0"/>
  </r>
  <r>
    <n v="2013"/>
    <m/>
    <s v="West Queens"/>
    <s v="Female"/>
    <x v="3"/>
    <n v="0"/>
    <n v="0"/>
    <n v="0"/>
    <n v="0"/>
    <n v="0"/>
    <n v="0"/>
  </r>
  <r>
    <n v="2010"/>
    <m/>
    <s v="Union Square - Lower Eastside"/>
    <s v="Male"/>
    <x v="2"/>
    <n v="59"/>
    <n v="63"/>
    <n v="4"/>
    <n v="6.8"/>
    <n v="35"/>
    <n v="37.299999999999997"/>
  </r>
  <r>
    <n v="2012"/>
    <m/>
    <s v="Fresh Meadows"/>
    <s v="Male"/>
    <x v="5"/>
    <n v="0"/>
    <n v="0"/>
    <n v="0"/>
    <n v="0"/>
    <n v="0"/>
    <n v="0"/>
  </r>
  <r>
    <n v="2011"/>
    <m/>
    <s v="Upper Westside"/>
    <s v="Female"/>
    <x v="4"/>
    <n v="0"/>
    <n v="0"/>
    <n v="0"/>
    <n v="0"/>
    <n v="0"/>
    <n v="0"/>
  </r>
  <r>
    <n v="2011"/>
    <m/>
    <s v="Unknown"/>
    <s v="Male"/>
    <x v="7"/>
    <n v="74"/>
    <n v="0"/>
    <n v="4"/>
    <n v="0"/>
    <n v="42"/>
    <n v="0"/>
  </r>
  <r>
    <n v="2011"/>
    <m/>
    <s v="Lower Manhattan"/>
    <s v="Female"/>
    <x v="6"/>
    <n v="0"/>
    <n v="0"/>
    <n v="0"/>
    <n v="0"/>
    <n v="0"/>
    <n v="0"/>
  </r>
  <r>
    <n v="2010"/>
    <m/>
    <s v="Canarsie - Flatlands"/>
    <s v="Male"/>
    <x v="1"/>
    <n v="0"/>
    <n v="0"/>
    <n v="0"/>
    <n v="0"/>
    <n v="0"/>
    <n v="0"/>
  </r>
  <r>
    <n v="2012"/>
    <m/>
    <s v="Pelham - Throgs Neck"/>
    <s v="Male"/>
    <x v="1"/>
    <n v="0"/>
    <n v="0"/>
    <n v="0"/>
    <n v="0"/>
    <n v="0"/>
    <n v="0"/>
  </r>
  <r>
    <n v="2012"/>
    <m/>
    <s v="Bensonhurst - Bay Ridge"/>
    <s v="Female"/>
    <x v="2"/>
    <n v="4"/>
    <n v="3.6"/>
    <n v="1"/>
    <n v="25"/>
    <n v="4"/>
    <n v="3.6"/>
  </r>
  <r>
    <n v="2012"/>
    <m/>
    <s v="Jamaica"/>
    <s v="Male"/>
    <x v="7"/>
    <n v="11"/>
    <n v="41"/>
    <n v="4"/>
    <n v="36.4"/>
    <n v="11"/>
    <n v="41"/>
  </r>
  <r>
    <n v="2012"/>
    <m/>
    <s v="Washington Heights - Inwood"/>
    <s v="Female"/>
    <x v="3"/>
    <n v="0"/>
    <n v="0"/>
    <n v="0"/>
    <n v="0"/>
    <n v="0"/>
    <n v="0"/>
  </r>
  <r>
    <n v="2010"/>
    <m/>
    <s v="East Flatbush - Flatbush"/>
    <s v="Female"/>
    <x v="7"/>
    <n v="9"/>
    <n v="51.3"/>
    <n v="0"/>
    <n v="0"/>
    <n v="5"/>
    <n v="28.5"/>
  </r>
  <r>
    <n v="2010"/>
    <m/>
    <s v="Fordham - Bronx Park"/>
    <s v="Male"/>
    <x v="6"/>
    <n v="6"/>
    <n v="54.2"/>
    <n v="1"/>
    <n v="16.7"/>
    <n v="4"/>
    <n v="36.1"/>
  </r>
  <r>
    <n v="2013"/>
    <m/>
    <s v="Kingsbridge - Riverdale"/>
    <s v="Female"/>
    <x v="0"/>
    <n v="1"/>
    <n v="16.399999999999999"/>
    <n v="0"/>
    <n v="0"/>
    <n v="0"/>
    <n v="0"/>
  </r>
  <r>
    <n v="2012"/>
    <m/>
    <s v="Rockaway"/>
    <s v="Female"/>
    <x v="6"/>
    <n v="0"/>
    <n v="0"/>
    <n v="0"/>
    <n v="0"/>
    <n v="1"/>
    <n v="4.9000000000000004"/>
  </r>
  <r>
    <n v="2013"/>
    <m/>
    <s v="Greenpoint"/>
    <s v="Female"/>
    <x v="0"/>
    <n v="0"/>
    <n v="0"/>
    <n v="0"/>
    <n v="0"/>
    <n v="0"/>
    <n v="0"/>
  </r>
  <r>
    <n v="2010"/>
    <m/>
    <s v="Bedford Stuyvesant - Crown Heights"/>
    <s v="Male"/>
    <x v="0"/>
    <n v="113"/>
    <n v="112.7"/>
    <n v="29"/>
    <n v="25.7"/>
    <n v="102"/>
    <n v="101.7"/>
  </r>
  <r>
    <n v="2010"/>
    <m/>
    <s v="Downtown - Heights - Park Slope"/>
    <s v="Female"/>
    <x v="6"/>
    <n v="1"/>
    <n v="1.5"/>
    <n v="0"/>
    <n v="0"/>
    <n v="0"/>
    <n v="0"/>
  </r>
  <r>
    <n v="2012"/>
    <m/>
    <s v="Unknown"/>
    <s v="Female"/>
    <x v="1"/>
    <n v="0"/>
    <n v="0"/>
    <n v="0"/>
    <n v="0"/>
    <n v="0"/>
    <n v="0"/>
  </r>
  <r>
    <n v="2013"/>
    <m/>
    <s v="Bayside - Little Neck"/>
    <s v="Male"/>
    <x v="0"/>
    <n v="0"/>
    <n v="0"/>
    <n v="0"/>
    <n v="0"/>
    <n v="0"/>
    <n v="0"/>
  </r>
  <r>
    <n v="2010"/>
    <m/>
    <s v="Chelsea - Clinton"/>
    <s v="Male"/>
    <x v="7"/>
    <n v="55"/>
    <n v="512.6"/>
    <n v="8"/>
    <n v="14.5"/>
    <n v="22"/>
    <n v="205"/>
  </r>
  <r>
    <n v="2013"/>
    <m/>
    <s v="Union Square - Lower Eastside"/>
    <s v="Male"/>
    <x v="2"/>
    <n v="75"/>
    <n v="77.599999999999994"/>
    <n v="15"/>
    <n v="20"/>
    <n v="30"/>
    <n v="31"/>
  </r>
  <r>
    <n v="2012"/>
    <m/>
    <s v="East New York"/>
    <s v="Male"/>
    <x v="1"/>
    <n v="0"/>
    <n v="0"/>
    <n v="0"/>
    <n v="0"/>
    <n v="0"/>
    <n v="0"/>
  </r>
  <r>
    <n v="2013"/>
    <m/>
    <s v="Gramercy Park - Murray Hill"/>
    <s v="Female"/>
    <x v="3"/>
    <n v="0"/>
    <n v="0"/>
    <n v="0"/>
    <n v="0"/>
    <n v="0"/>
    <n v="0"/>
  </r>
  <r>
    <n v="2011"/>
    <m/>
    <s v="Bayside - Little Neck"/>
    <s v="Male"/>
    <x v="4"/>
    <n v="0"/>
    <n v="0"/>
    <n v="0"/>
    <n v="0"/>
    <n v="0"/>
    <n v="0"/>
  </r>
  <r>
    <n v="2013"/>
    <m/>
    <s v="Canarsie - Flatlands"/>
    <s v="Female"/>
    <x v="6"/>
    <n v="0"/>
    <n v="0"/>
    <n v="0"/>
    <n v="0"/>
    <n v="0"/>
    <n v="0"/>
  </r>
  <r>
    <n v="2010"/>
    <m/>
    <s v="Greenpoint"/>
    <s v="Female"/>
    <x v="2"/>
    <n v="3"/>
    <n v="4.7"/>
    <n v="1"/>
    <n v="33.299999999999997"/>
    <n v="4"/>
    <n v="6.3"/>
  </r>
  <r>
    <n v="2013"/>
    <m/>
    <s v="Southwest Queens"/>
    <s v="Female"/>
    <x v="1"/>
    <n v="0"/>
    <n v="0"/>
    <n v="0"/>
    <n v="0"/>
    <n v="0"/>
    <n v="0"/>
  </r>
  <r>
    <n v="2012"/>
    <m/>
    <s v="Greenwich Village - SoHo"/>
    <s v="Female"/>
    <x v="7"/>
    <n v="1"/>
    <n v="35.799999999999997"/>
    <n v="0"/>
    <n v="0"/>
    <n v="0"/>
    <n v="0"/>
  </r>
  <r>
    <n v="2010"/>
    <m/>
    <s v="Washington Heights - Inwood"/>
    <s v="Male"/>
    <x v="7"/>
    <n v="62"/>
    <n v="76.8"/>
    <n v="11"/>
    <n v="17.7"/>
    <n v="38"/>
    <n v="47"/>
  </r>
  <r>
    <n v="2010"/>
    <m/>
    <s v="Greenwich Village - SoHo"/>
    <s v="Female"/>
    <x v="4"/>
    <n v="0"/>
    <n v="0"/>
    <n v="0"/>
    <n v="0"/>
    <n v="0"/>
    <n v="0"/>
  </r>
  <r>
    <n v="2012"/>
    <m/>
    <s v="Downtown - Heights - Park Slope"/>
    <s v="Male"/>
    <x v="7"/>
    <n v="14"/>
    <n v="72.5"/>
    <n v="1"/>
    <n v="7.1"/>
    <n v="5"/>
    <n v="25.9"/>
  </r>
  <r>
    <n v="2013"/>
    <m/>
    <s v="South Beach - Tottenville"/>
    <s v="Female"/>
    <x v="6"/>
    <n v="2"/>
    <n v="2.5"/>
    <n v="1"/>
    <n v="50"/>
    <n v="2"/>
    <n v="2.5"/>
  </r>
  <r>
    <n v="2011"/>
    <m/>
    <s v="Coney Island - Sheepshead Bay"/>
    <s v="Male"/>
    <x v="3"/>
    <n v="0"/>
    <n v="0"/>
    <n v="0"/>
    <n v="0"/>
    <n v="0"/>
    <n v="0"/>
  </r>
  <r>
    <n v="2011"/>
    <m/>
    <s v="Sunset Park"/>
    <s v="Female"/>
    <x v="0"/>
    <n v="0"/>
    <n v="0"/>
    <n v="0"/>
    <n v="0"/>
    <n v="1"/>
    <n v="76.599999999999994"/>
  </r>
  <r>
    <n v="2012"/>
    <m/>
    <s v="Long Island City - Astoria"/>
    <s v="Male"/>
    <x v="5"/>
    <n v="1"/>
    <n v="5.5"/>
    <n v="0"/>
    <n v="0"/>
    <n v="1"/>
    <n v="5.5"/>
  </r>
  <r>
    <n v="2011"/>
    <m/>
    <s v="South Beach - Tottenville"/>
    <s v="Male"/>
    <x v="1"/>
    <n v="0"/>
    <n v="0"/>
    <n v="0"/>
    <n v="0"/>
    <n v="0"/>
    <n v="0"/>
  </r>
  <r>
    <n v="2012"/>
    <m/>
    <s v="Jamaica"/>
    <s v="Male"/>
    <x v="1"/>
    <n v="0"/>
    <n v="0"/>
    <n v="0"/>
    <n v="0"/>
    <n v="0"/>
    <n v="0"/>
  </r>
  <r>
    <n v="2013"/>
    <m/>
    <s v="Port Richmond"/>
    <s v="Female"/>
    <x v="1"/>
    <n v="0"/>
    <n v="0"/>
    <n v="0"/>
    <n v="0"/>
    <n v="0"/>
    <n v="0"/>
  </r>
  <r>
    <n v="2012"/>
    <m/>
    <s v="Kingsbridge - Riverdale"/>
    <s v="Female"/>
    <x v="6"/>
    <n v="0"/>
    <n v="0"/>
    <n v="0"/>
    <n v="0"/>
    <n v="0"/>
    <n v="0"/>
  </r>
  <r>
    <n v="2012"/>
    <m/>
    <s v="Long Island City - Astoria"/>
    <s v="Male"/>
    <x v="2"/>
    <n v="68"/>
    <n v="63.9"/>
    <n v="10"/>
    <n v="14.7"/>
    <n v="27"/>
    <n v="25.4"/>
  </r>
  <r>
    <n v="2013"/>
    <m/>
    <s v="Rockaway"/>
    <s v="Male"/>
    <x v="6"/>
    <n v="1"/>
    <n v="5.0999999999999996"/>
    <n v="0"/>
    <n v="0"/>
    <n v="1"/>
    <n v="5.0999999999999996"/>
  </r>
  <r>
    <n v="2011"/>
    <m/>
    <s v="Lower Manhattan"/>
    <s v="Female"/>
    <x v="0"/>
    <n v="0"/>
    <n v="0"/>
    <n v="0"/>
    <n v="0"/>
    <n v="1"/>
    <n v="81.599999999999994"/>
  </r>
  <r>
    <n v="2011"/>
    <m/>
    <s v="Fordham - Bronx Park"/>
    <s v="Male"/>
    <x v="5"/>
    <n v="1"/>
    <n v="15.2"/>
    <n v="0"/>
    <n v="0"/>
    <n v="0"/>
    <n v="0"/>
  </r>
  <r>
    <n v="2011"/>
    <m/>
    <s v="Bedford Stuyvesant - Crown Heights"/>
    <s v="Male"/>
    <x v="4"/>
    <n v="0"/>
    <n v="0"/>
    <n v="0"/>
    <n v="0"/>
    <n v="0"/>
    <n v="0"/>
  </r>
  <r>
    <n v="2011"/>
    <m/>
    <s v="Bayside - Little Neck"/>
    <s v="Female"/>
    <x v="5"/>
    <n v="0"/>
    <n v="0"/>
    <n v="0"/>
    <n v="0"/>
    <n v="0"/>
    <n v="0"/>
  </r>
  <r>
    <n v="2011"/>
    <m/>
    <s v="Southeast Queens"/>
    <s v="Female"/>
    <x v="3"/>
    <n v="0"/>
    <n v="0"/>
    <n v="0"/>
    <n v="0"/>
    <n v="0"/>
    <n v="0"/>
  </r>
  <r>
    <n v="2011"/>
    <m/>
    <s v="Pelham - Throgs Neck"/>
    <s v="Male"/>
    <x v="1"/>
    <n v="0"/>
    <n v="0"/>
    <n v="0"/>
    <n v="0"/>
    <n v="0"/>
    <n v="0"/>
  </r>
  <r>
    <n v="2013"/>
    <m/>
    <s v="Southeast Queens"/>
    <s v="Male"/>
    <x v="0"/>
    <n v="20"/>
    <n v="39.700000000000003"/>
    <n v="4"/>
    <n v="20"/>
    <n v="19"/>
    <n v="37.700000000000003"/>
  </r>
  <r>
    <n v="2012"/>
    <m/>
    <s v="East New York"/>
    <s v="Male"/>
    <x v="3"/>
    <n v="0"/>
    <n v="0"/>
    <n v="0"/>
    <n v="0"/>
    <n v="0"/>
    <n v="0"/>
  </r>
  <r>
    <n v="2012"/>
    <m/>
    <s v="Pelham - Throgs Neck"/>
    <s v="Female"/>
    <x v="2"/>
    <n v="26"/>
    <n v="16.2"/>
    <n v="6"/>
    <n v="23.1"/>
    <n v="25"/>
    <n v="15.6"/>
  </r>
  <r>
    <n v="2013"/>
    <m/>
    <s v="Ridgewood - Forest Hills"/>
    <s v="Female"/>
    <x v="6"/>
    <n v="2"/>
    <n v="2.9"/>
    <n v="0"/>
    <n v="0"/>
    <n v="1"/>
    <n v="1.5"/>
  </r>
  <r>
    <n v="2012"/>
    <m/>
    <s v="Hunts Point - Mott Haven"/>
    <s v="Male"/>
    <x v="6"/>
    <n v="3"/>
    <n v="292.10000000000002"/>
    <n v="1"/>
    <n v="33.299999999999997"/>
    <n v="2"/>
    <n v="194.7"/>
  </r>
  <r>
    <n v="2013"/>
    <m/>
    <s v="Gramercy Park - Murray Hill"/>
    <s v="Female"/>
    <x v="1"/>
    <n v="0"/>
    <n v="0"/>
    <n v="0"/>
    <n v="0"/>
    <n v="0"/>
    <n v="0"/>
  </r>
  <r>
    <n v="2011"/>
    <m/>
    <s v="Stapleton - St. George"/>
    <s v="Female"/>
    <x v="4"/>
    <n v="0"/>
    <n v="0"/>
    <n v="0"/>
    <n v="0"/>
    <n v="0"/>
    <n v="0"/>
  </r>
  <r>
    <n v="2012"/>
    <m/>
    <s v="Lower Manhattan"/>
    <s v="Female"/>
    <x v="1"/>
    <n v="0"/>
    <n v="0"/>
    <n v="0"/>
    <n v="0"/>
    <n v="0"/>
    <n v="0"/>
  </r>
  <r>
    <n v="2011"/>
    <m/>
    <s v="Bensonhurst - Bay Ridge"/>
    <s v="All"/>
    <x v="2"/>
    <n v="25"/>
    <n v="11.7"/>
    <n v="8"/>
    <n v="32"/>
    <n v="15"/>
    <n v="7"/>
  </r>
  <r>
    <n v="2013"/>
    <m/>
    <s v="Bayside - Little Neck"/>
    <s v="Male"/>
    <x v="6"/>
    <n v="1"/>
    <n v="5.3"/>
    <n v="1"/>
    <n v="100"/>
    <n v="1"/>
    <n v="5.3"/>
  </r>
  <r>
    <n v="2013"/>
    <m/>
    <s v="Bedford Stuyvesant - Crown Heights"/>
    <s v="Female"/>
    <x v="0"/>
    <n v="38"/>
    <n v="29.9"/>
    <n v="11"/>
    <n v="28.9"/>
    <n v="35"/>
    <n v="27.5"/>
  </r>
  <r>
    <n v="2012"/>
    <m/>
    <s v="Fresh Meadows"/>
    <s v="Female"/>
    <x v="2"/>
    <n v="1"/>
    <n v="1.9"/>
    <n v="0"/>
    <n v="0"/>
    <n v="1"/>
    <n v="1.9"/>
  </r>
  <r>
    <n v="2010"/>
    <m/>
    <s v="East Flatbush - Flatbush"/>
    <s v="All"/>
    <x v="2"/>
    <n v="171"/>
    <n v="57.2"/>
    <n v="48"/>
    <n v="28.1"/>
    <n v="144"/>
    <n v="48.1"/>
  </r>
  <r>
    <n v="2010"/>
    <m/>
    <s v="Coney Island - Sheepshead Bay"/>
    <s v="Male"/>
    <x v="5"/>
    <n v="0"/>
    <n v="0"/>
    <n v="0"/>
    <n v="0"/>
    <n v="0"/>
    <n v="0"/>
  </r>
  <r>
    <n v="2012"/>
    <m/>
    <s v="Port Richmond"/>
    <s v="Male"/>
    <x v="7"/>
    <n v="2"/>
    <n v="15.7"/>
    <n v="0"/>
    <n v="0"/>
    <n v="1"/>
    <n v="7.8"/>
  </r>
  <r>
    <n v="2013"/>
    <m/>
    <s v="Flushing - Clearview"/>
    <s v="Female"/>
    <x v="0"/>
    <n v="0"/>
    <n v="0"/>
    <n v="0"/>
    <n v="0"/>
    <n v="0"/>
    <n v="0"/>
  </r>
  <r>
    <n v="2013"/>
    <m/>
    <s v="Hunts Point - Mott Haven"/>
    <s v="All"/>
    <x v="2"/>
    <n v="64"/>
    <n v="45.4"/>
    <n v="11"/>
    <n v="17.2"/>
    <n v="51"/>
    <n v="36.1"/>
  </r>
  <r>
    <n v="2013"/>
    <m/>
    <s v="Southwest Queens"/>
    <s v="Male"/>
    <x v="3"/>
    <n v="0"/>
    <n v="0"/>
    <n v="0"/>
    <n v="0"/>
    <n v="0"/>
    <n v="0"/>
  </r>
  <r>
    <n v="2011"/>
    <m/>
    <s v="Fordham - Bronx Park"/>
    <s v="Female"/>
    <x v="1"/>
    <n v="0"/>
    <n v="0"/>
    <n v="0"/>
    <n v="0"/>
    <n v="0"/>
    <n v="0"/>
  </r>
  <r>
    <n v="2012"/>
    <m/>
    <s v="Coney Island - Sheepshead Bay"/>
    <s v="Female"/>
    <x v="4"/>
    <n v="0"/>
    <n v="0"/>
    <n v="0"/>
    <n v="0"/>
    <n v="0"/>
    <n v="0"/>
  </r>
  <r>
    <n v="2012"/>
    <m/>
    <s v="Kingsbridge - Riverdale"/>
    <s v="Male"/>
    <x v="2"/>
    <n v="16"/>
    <n v="38.4"/>
    <n v="5"/>
    <n v="31.3"/>
    <n v="11"/>
    <n v="26.4"/>
  </r>
  <r>
    <n v="2011"/>
    <m/>
    <s v="Ridgewood - Forest Hills"/>
    <s v="Male"/>
    <x v="5"/>
    <n v="2"/>
    <n v="10.8"/>
    <n v="1"/>
    <n v="50"/>
    <n v="2"/>
    <n v="10.8"/>
  </r>
  <r>
    <n v="2012"/>
    <m/>
    <s v="Greenpoint"/>
    <s v="Female"/>
    <x v="6"/>
    <n v="2"/>
    <n v="4.7"/>
    <n v="2"/>
    <n v="100"/>
    <n v="2"/>
    <n v="4.7"/>
  </r>
  <r>
    <n v="2013"/>
    <m/>
    <s v="Fordham - Bronx Park"/>
    <s v="Male"/>
    <x v="0"/>
    <n v="36"/>
    <n v="122.4"/>
    <n v="6"/>
    <n v="16.7"/>
    <n v="26"/>
    <n v="88.4"/>
  </r>
  <r>
    <n v="2010"/>
    <m/>
    <s v="Central Harlem - Morningside Heights"/>
    <s v="Male"/>
    <x v="5"/>
    <n v="5"/>
    <n v="162"/>
    <n v="1"/>
    <n v="20"/>
    <n v="3"/>
    <n v="97.2"/>
  </r>
  <r>
    <n v="2012"/>
    <m/>
    <s v="East Flatbush - Flatbush"/>
    <s v="Male"/>
    <x v="0"/>
    <n v="75"/>
    <n v="78.900000000000006"/>
    <n v="17"/>
    <n v="22.7"/>
    <n v="68"/>
    <n v="71.5"/>
  </r>
  <r>
    <n v="2012"/>
    <m/>
    <s v="Bayside - Little Neck"/>
    <s v="Male"/>
    <x v="6"/>
    <n v="0"/>
    <n v="0"/>
    <n v="0"/>
    <n v="0"/>
    <n v="0"/>
    <n v="0"/>
  </r>
  <r>
    <n v="2010"/>
    <m/>
    <s v="West Queens"/>
    <s v="Female"/>
    <x v="4"/>
    <n v="0"/>
    <n v="0"/>
    <n v="0"/>
    <n v="0"/>
    <n v="0"/>
    <n v="0"/>
  </r>
  <r>
    <n v="2010"/>
    <m/>
    <s v="South Beach - Tottenville"/>
    <s v="Male"/>
    <x v="1"/>
    <n v="0"/>
    <n v="0"/>
    <n v="0"/>
    <n v="0"/>
    <n v="0"/>
    <n v="0"/>
  </r>
  <r>
    <n v="2010"/>
    <m/>
    <s v="Ridgewood - Forest Hills"/>
    <s v="Male"/>
    <x v="4"/>
    <n v="0"/>
    <n v="0"/>
    <n v="0"/>
    <n v="0"/>
    <n v="0"/>
    <n v="0"/>
  </r>
  <r>
    <n v="2010"/>
    <m/>
    <s v="Greenwich Village - SoHo"/>
    <s v="Female"/>
    <x v="5"/>
    <n v="1"/>
    <n v="11.8"/>
    <n v="0"/>
    <n v="0"/>
    <n v="0"/>
    <n v="0"/>
  </r>
  <r>
    <n v="2010"/>
    <m/>
    <s v="Upper Westside"/>
    <s v="Male"/>
    <x v="2"/>
    <n v="60"/>
    <n v="59.8"/>
    <n v="10"/>
    <n v="16.7"/>
    <n v="45"/>
    <n v="44.8"/>
  </r>
  <r>
    <n v="2010"/>
    <m/>
    <s v="Southeast Queens"/>
    <s v="All"/>
    <x v="2"/>
    <n v="37"/>
    <n v="18.899999999999999"/>
    <n v="9"/>
    <n v="24.3"/>
    <n v="25"/>
    <n v="12.8"/>
  </r>
  <r>
    <n v="2011"/>
    <m/>
    <s v="Ridgewood - Forest Hills"/>
    <s v="Male"/>
    <x v="7"/>
    <n v="16"/>
    <n v="51.3"/>
    <n v="3"/>
    <n v="18.8"/>
    <n v="5"/>
    <n v="16"/>
  </r>
  <r>
    <n v="2012"/>
    <m/>
    <s v="Rockaway"/>
    <s v="Male"/>
    <x v="5"/>
    <n v="1"/>
    <n v="72.5"/>
    <n v="0"/>
    <n v="0"/>
    <n v="0"/>
    <n v="0"/>
  </r>
  <r>
    <n v="2011"/>
    <m/>
    <s v="Downtown - Heights - Park Slope"/>
    <s v="Male"/>
    <x v="2"/>
    <n v="65"/>
    <n v="61.5"/>
    <n v="14"/>
    <n v="21.5"/>
    <n v="37"/>
    <n v="35"/>
  </r>
  <r>
    <n v="2011"/>
    <m/>
    <s v="Long Island City - Astoria"/>
    <s v="Male"/>
    <x v="7"/>
    <n v="23"/>
    <n v="78.7"/>
    <n v="4"/>
    <n v="17.399999999999999"/>
    <n v="10"/>
    <n v="34.200000000000003"/>
  </r>
  <r>
    <n v="2010"/>
    <m/>
    <s v="Central Harlem - Morningside Heights"/>
    <s v="Female"/>
    <x v="7"/>
    <n v="9"/>
    <n v="41.6"/>
    <n v="2"/>
    <n v="22.2"/>
    <n v="6"/>
    <n v="27.8"/>
  </r>
  <r>
    <n v="2011"/>
    <m/>
    <s v="Hunts Point - Mott Haven"/>
    <s v="Male"/>
    <x v="1"/>
    <n v="0"/>
    <n v="0"/>
    <n v="0"/>
    <n v="0"/>
    <n v="0"/>
    <n v="0"/>
  </r>
  <r>
    <n v="2011"/>
    <m/>
    <s v="Union Square - Lower Eastside"/>
    <s v="Female"/>
    <x v="1"/>
    <n v="0"/>
    <n v="0"/>
    <n v="0"/>
    <n v="0"/>
    <n v="0"/>
    <n v="0"/>
  </r>
  <r>
    <n v="2012"/>
    <m/>
    <s v="Unknown"/>
    <s v="Male"/>
    <x v="0"/>
    <n v="87"/>
    <n v="0"/>
    <n v="14"/>
    <n v="0"/>
    <n v="60"/>
    <n v="0"/>
  </r>
  <r>
    <n v="2012"/>
    <m/>
    <s v="East New York"/>
    <s v="Female"/>
    <x v="4"/>
    <n v="0"/>
    <n v="0"/>
    <n v="0"/>
    <n v="0"/>
    <n v="0"/>
    <n v="0"/>
  </r>
  <r>
    <n v="2011"/>
    <m/>
    <s v="High Bridge - Morrisania"/>
    <s v="Female"/>
    <x v="3"/>
    <n v="0"/>
    <n v="0"/>
    <n v="0"/>
    <n v="0"/>
    <n v="0"/>
    <n v="0"/>
  </r>
  <r>
    <n v="2013"/>
    <m/>
    <s v="Sunset Park"/>
    <s v="Female"/>
    <x v="7"/>
    <n v="0"/>
    <n v="0"/>
    <n v="0"/>
    <n v="0"/>
    <n v="0"/>
    <n v="0"/>
  </r>
  <r>
    <n v="2013"/>
    <m/>
    <s v="Sunset Park"/>
    <s v="Male"/>
    <x v="6"/>
    <n v="3"/>
    <n v="27.2"/>
    <n v="0"/>
    <n v="0"/>
    <n v="2"/>
    <n v="18.2"/>
  </r>
  <r>
    <n v="2011"/>
    <m/>
    <s v="Coney Island - Sheepshead Bay"/>
    <s v="Male"/>
    <x v="5"/>
    <n v="1"/>
    <n v="4.2"/>
    <n v="0"/>
    <n v="0"/>
    <n v="0"/>
    <n v="0"/>
  </r>
  <r>
    <n v="2011"/>
    <m/>
    <s v="East New York"/>
    <s v="Female"/>
    <x v="0"/>
    <n v="18"/>
    <n v="33.1"/>
    <n v="3"/>
    <n v="16.7"/>
    <n v="12"/>
    <n v="22.1"/>
  </r>
  <r>
    <n v="2013"/>
    <m/>
    <s v="Port Richmond"/>
    <s v="All"/>
    <x v="2"/>
    <n v="22"/>
    <n v="30.7"/>
    <n v="4"/>
    <n v="18.2"/>
    <n v="12"/>
    <n v="16.8"/>
  </r>
  <r>
    <n v="2012"/>
    <m/>
    <s v="Ridgewood - Forest Hills"/>
    <s v="Male"/>
    <x v="0"/>
    <n v="1"/>
    <n v="42.8"/>
    <n v="0"/>
    <n v="0"/>
    <n v="0"/>
    <n v="0"/>
  </r>
  <r>
    <n v="2013"/>
    <m/>
    <s v="Fresh Meadows"/>
    <s v="Male"/>
    <x v="1"/>
    <n v="0"/>
    <n v="0"/>
    <n v="0"/>
    <n v="0"/>
    <n v="0"/>
    <n v="0"/>
  </r>
  <r>
    <n v="2011"/>
    <m/>
    <s v="Crotona - Tremont"/>
    <s v="Female"/>
    <x v="7"/>
    <n v="14"/>
    <n v="19"/>
    <n v="2"/>
    <n v="14.3"/>
    <n v="14"/>
    <n v="19"/>
  </r>
  <r>
    <n v="2013"/>
    <m/>
    <s v="Upper Westside"/>
    <s v="Male"/>
    <x v="3"/>
    <n v="0"/>
    <n v="0"/>
    <n v="0"/>
    <n v="0"/>
    <n v="0"/>
    <n v="0"/>
  </r>
  <r>
    <n v="2012"/>
    <m/>
    <s v="West Queens"/>
    <s v="Female"/>
    <x v="0"/>
    <n v="3"/>
    <n v="22.9"/>
    <n v="0"/>
    <n v="0"/>
    <n v="2"/>
    <n v="15.2"/>
  </r>
  <r>
    <n v="2012"/>
    <m/>
    <s v="Southwest Queens"/>
    <s v="Female"/>
    <x v="2"/>
    <n v="10"/>
    <n v="7.3"/>
    <n v="1"/>
    <n v="10"/>
    <n v="6"/>
    <n v="4.4000000000000004"/>
  </r>
  <r>
    <n v="2012"/>
    <m/>
    <s v="South Beach - Tottenville"/>
    <s v="Male"/>
    <x v="3"/>
    <n v="0"/>
    <n v="0"/>
    <n v="0"/>
    <n v="0"/>
    <n v="0"/>
    <n v="0"/>
  </r>
  <r>
    <n v="2010"/>
    <m/>
    <s v="Upper Eastside"/>
    <s v="Female"/>
    <x v="7"/>
    <n v="2"/>
    <n v="22"/>
    <n v="0"/>
    <n v="0"/>
    <n v="0"/>
    <n v="0"/>
  </r>
  <r>
    <n v="2010"/>
    <m/>
    <s v="Upper Westside"/>
    <s v="Male"/>
    <x v="3"/>
    <n v="0"/>
    <n v="0"/>
    <n v="0"/>
    <n v="0"/>
    <n v="0"/>
    <n v="0"/>
  </r>
  <r>
    <n v="2011"/>
    <m/>
    <s v="Stapleton - St. George"/>
    <s v="Female"/>
    <x v="2"/>
    <n v="9"/>
    <n v="14"/>
    <n v="3"/>
    <n v="33.299999999999997"/>
    <n v="3"/>
    <n v="4.7"/>
  </r>
  <r>
    <n v="2011"/>
    <m/>
    <s v="Kingsbridge - Riverdale"/>
    <s v="Male"/>
    <x v="6"/>
    <n v="3"/>
    <n v="16.8"/>
    <n v="2"/>
    <n v="66.7"/>
    <n v="2"/>
    <n v="11.2"/>
  </r>
  <r>
    <n v="2012"/>
    <m/>
    <s v="South Beach - Tottenville"/>
    <s v="Male"/>
    <x v="2"/>
    <n v="3"/>
    <n v="3.3"/>
    <n v="0"/>
    <n v="0"/>
    <n v="3"/>
    <n v="3.3"/>
  </r>
  <r>
    <n v="2010"/>
    <m/>
    <s v="Fordham - Bronx Park"/>
    <s v="Female"/>
    <x v="6"/>
    <n v="1"/>
    <n v="9.1"/>
    <n v="0"/>
    <n v="0"/>
    <n v="1"/>
    <n v="9.1"/>
  </r>
  <r>
    <n v="2010"/>
    <m/>
    <s v="East Harlem"/>
    <s v="All"/>
    <x v="2"/>
    <n v="84"/>
    <n v="76.099999999999994"/>
    <n v="20"/>
    <n v="23.8"/>
    <n v="69"/>
    <n v="62.5"/>
  </r>
  <r>
    <n v="2013"/>
    <m/>
    <s v="East Flatbush - Flatbush"/>
    <s v="Female"/>
    <x v="7"/>
    <n v="2"/>
    <n v="11.3"/>
    <n v="0"/>
    <n v="0"/>
    <n v="5"/>
    <n v="28.4"/>
  </r>
  <r>
    <n v="2013"/>
    <m/>
    <s v="Willowbrook"/>
    <s v="Female"/>
    <x v="4"/>
    <n v="0"/>
    <n v="0"/>
    <n v="0"/>
    <n v="0"/>
    <n v="0"/>
    <n v="0"/>
  </r>
  <r>
    <n v="2013"/>
    <m/>
    <s v="Downtown - Heights - Park Slope"/>
    <s v="Female"/>
    <x v="7"/>
    <n v="1"/>
    <n v="4.7"/>
    <n v="0"/>
    <n v="0"/>
    <n v="1"/>
    <n v="4.7"/>
  </r>
  <r>
    <n v="2011"/>
    <m/>
    <s v="Long Island City - Astoria"/>
    <s v="Female"/>
    <x v="7"/>
    <n v="3"/>
    <n v="10.1"/>
    <n v="1"/>
    <n v="33.299999999999997"/>
    <n v="4"/>
    <n v="13.5"/>
  </r>
  <r>
    <n v="2012"/>
    <m/>
    <s v="Stapleton - St. George"/>
    <s v="Male"/>
    <x v="2"/>
    <n v="9"/>
    <n v="15"/>
    <n v="1"/>
    <n v="11.1"/>
    <n v="16"/>
    <n v="26.6"/>
  </r>
  <r>
    <n v="2010"/>
    <m/>
    <s v="Willowbrook"/>
    <s v="Male"/>
    <x v="3"/>
    <n v="0"/>
    <n v="0"/>
    <n v="0"/>
    <n v="0"/>
    <n v="0"/>
    <n v="0"/>
  </r>
  <r>
    <n v="2013"/>
    <m/>
    <s v="South Beach - Tottenville"/>
    <s v="Female"/>
    <x v="2"/>
    <n v="2"/>
    <n v="2.1"/>
    <n v="1"/>
    <n v="50"/>
    <n v="2"/>
    <n v="2.1"/>
  </r>
  <r>
    <n v="2012"/>
    <m/>
    <s v="Southwest Queens"/>
    <s v="Male"/>
    <x v="5"/>
    <n v="9"/>
    <n v="26.2"/>
    <n v="1"/>
    <n v="11.1"/>
    <n v="1"/>
    <n v="2.9"/>
  </r>
  <r>
    <n v="2012"/>
    <m/>
    <s v="Greenpoint"/>
    <s v="Female"/>
    <x v="0"/>
    <n v="1"/>
    <n v="50.6"/>
    <n v="0"/>
    <n v="0"/>
    <n v="0"/>
    <n v="0"/>
  </r>
  <r>
    <n v="2010"/>
    <m/>
    <s v="Pelham - Throgs Neck"/>
    <s v="Male"/>
    <x v="6"/>
    <n v="10"/>
    <n v="33.4"/>
    <n v="3"/>
    <n v="30"/>
    <n v="5"/>
    <n v="16.7"/>
  </r>
  <r>
    <n v="2013"/>
    <m/>
    <s v="South Beach - Tottenville"/>
    <s v="Male"/>
    <x v="4"/>
    <n v="0"/>
    <n v="0"/>
    <n v="0"/>
    <n v="0"/>
    <n v="0"/>
    <n v="0"/>
  </r>
  <r>
    <n v="2013"/>
    <m/>
    <s v="Unknown"/>
    <s v="Female"/>
    <x v="4"/>
    <n v="1"/>
    <n v="0"/>
    <n v="0"/>
    <n v="0"/>
    <n v="1"/>
    <n v="0"/>
  </r>
  <r>
    <n v="2011"/>
    <m/>
    <s v="East Harlem"/>
    <s v="Male"/>
    <x v="6"/>
    <n v="7"/>
    <n v="103.9"/>
    <n v="0"/>
    <n v="0"/>
    <n v="3"/>
    <n v="44.5"/>
  </r>
  <r>
    <n v="2010"/>
    <m/>
    <s v="Northeast Bronx"/>
    <s v="All"/>
    <x v="2"/>
    <n v="72"/>
    <n v="37.700000000000003"/>
    <n v="17"/>
    <n v="23.6"/>
    <n v="67"/>
    <n v="35.1"/>
  </r>
  <r>
    <n v="2010"/>
    <m/>
    <s v="Central Harlem - Morningside Heights"/>
    <s v="All"/>
    <x v="2"/>
    <n v="155"/>
    <n v="94.8"/>
    <n v="29"/>
    <n v="18.7"/>
    <n v="96"/>
    <n v="58.7"/>
  </r>
  <r>
    <n v="2013"/>
    <m/>
    <s v="Flushing - Clearview"/>
    <s v="Female"/>
    <x v="4"/>
    <n v="0"/>
    <n v="0"/>
    <n v="0"/>
    <n v="0"/>
    <n v="0"/>
    <n v="0"/>
  </r>
  <r>
    <n v="2012"/>
    <m/>
    <s v="Williamsburg - Bushwick"/>
    <s v="Male"/>
    <x v="1"/>
    <n v="0"/>
    <n v="0"/>
    <n v="0"/>
    <n v="0"/>
    <n v="0"/>
    <n v="0"/>
  </r>
  <r>
    <n v="2010"/>
    <m/>
    <s v="East Flatbush - Flatbush"/>
    <s v="Female"/>
    <x v="3"/>
    <n v="0"/>
    <n v="0"/>
    <n v="0"/>
    <n v="0"/>
    <n v="0"/>
    <n v="0"/>
  </r>
  <r>
    <n v="2011"/>
    <m/>
    <s v="Jamaica"/>
    <s v="Male"/>
    <x v="7"/>
    <n v="17"/>
    <n v="64.3"/>
    <n v="3"/>
    <n v="17.600000000000001"/>
    <n v="7"/>
    <n v="26.5"/>
  </r>
  <r>
    <n v="2011"/>
    <m/>
    <s v="South Beach - Tottenville"/>
    <s v="Male"/>
    <x v="7"/>
    <n v="1"/>
    <n v="11.6"/>
    <n v="0"/>
    <n v="0"/>
    <n v="2"/>
    <n v="23.1"/>
  </r>
  <r>
    <n v="2011"/>
    <m/>
    <s v="Fresh Meadows"/>
    <s v="Male"/>
    <x v="4"/>
    <n v="0"/>
    <n v="0"/>
    <n v="0"/>
    <n v="0"/>
    <n v="0"/>
    <n v="0"/>
  </r>
  <r>
    <n v="2012"/>
    <m/>
    <s v="Kingsbridge - Riverdale"/>
    <s v="Male"/>
    <x v="3"/>
    <n v="0"/>
    <n v="0"/>
    <n v="0"/>
    <n v="0"/>
    <n v="0"/>
    <n v="0"/>
  </r>
  <r>
    <n v="2011"/>
    <m/>
    <s v="Kingsbridge - Riverdale"/>
    <s v="Male"/>
    <x v="5"/>
    <n v="0"/>
    <n v="0"/>
    <n v="0"/>
    <n v="0"/>
    <n v="0"/>
    <n v="0"/>
  </r>
  <r>
    <n v="2010"/>
    <m/>
    <s v="Washington Heights - Inwood"/>
    <s v="Male"/>
    <x v="1"/>
    <n v="0"/>
    <n v="0"/>
    <n v="0"/>
    <n v="0"/>
    <n v="0"/>
    <n v="0"/>
  </r>
  <r>
    <n v="2012"/>
    <m/>
    <s v="Washington Heights - Inwood"/>
    <s v="Female"/>
    <x v="7"/>
    <n v="12"/>
    <n v="13.4"/>
    <n v="1"/>
    <n v="8.3000000000000007"/>
    <n v="8"/>
    <n v="8.9"/>
  </r>
  <r>
    <n v="2011"/>
    <m/>
    <s v="Central Harlem - Morningside Heights"/>
    <s v="Male"/>
    <x v="5"/>
    <n v="1"/>
    <n v="31.6"/>
    <n v="0"/>
    <n v="0"/>
    <n v="1"/>
    <n v="31.6"/>
  </r>
  <r>
    <n v="2011"/>
    <m/>
    <s v="Kingsbridge - Riverdale"/>
    <s v="Female"/>
    <x v="1"/>
    <n v="0"/>
    <n v="0"/>
    <n v="0"/>
    <n v="0"/>
    <n v="0"/>
    <n v="0"/>
  </r>
  <r>
    <n v="2011"/>
    <m/>
    <s v="Greenwich Village - SoHo"/>
    <s v="Male"/>
    <x v="0"/>
    <n v="3"/>
    <n v="201.8"/>
    <n v="1"/>
    <n v="33.299999999999997"/>
    <n v="6"/>
    <n v="403.6"/>
  </r>
  <r>
    <n v="2012"/>
    <m/>
    <s v="Stapleton - St. George"/>
    <s v="Female"/>
    <x v="4"/>
    <n v="0"/>
    <n v="0"/>
    <n v="0"/>
    <n v="0"/>
    <n v="0"/>
    <n v="0"/>
  </r>
  <r>
    <n v="2012"/>
    <m/>
    <s v="West Queens"/>
    <s v="Female"/>
    <x v="7"/>
    <n v="9"/>
    <n v="7.6"/>
    <n v="1"/>
    <n v="11.1"/>
    <n v="5"/>
    <n v="4.2"/>
  </r>
  <r>
    <n v="2012"/>
    <m/>
    <s v="Bedford Stuyvesant - Crown Heights"/>
    <s v="Male"/>
    <x v="3"/>
    <n v="0"/>
    <n v="0"/>
    <n v="0"/>
    <n v="0"/>
    <n v="0"/>
    <n v="0"/>
  </r>
  <r>
    <n v="2013"/>
    <m/>
    <s v="Pelham - Throgs Neck"/>
    <s v="Female"/>
    <x v="6"/>
    <n v="1"/>
    <n v="3.3"/>
    <n v="0"/>
    <n v="0"/>
    <n v="0"/>
    <n v="0"/>
  </r>
  <r>
    <n v="2013"/>
    <m/>
    <s v="Borough Park"/>
    <s v="Male"/>
    <x v="6"/>
    <n v="8"/>
    <n v="7.7"/>
    <n v="2"/>
    <n v="25"/>
    <n v="3"/>
    <n v="2.9"/>
  </r>
  <r>
    <n v="2010"/>
    <m/>
    <s v="Greenpoint"/>
    <s v="Female"/>
    <x v="5"/>
    <n v="0"/>
    <n v="0"/>
    <n v="0"/>
    <n v="0"/>
    <n v="0"/>
    <n v="0"/>
  </r>
  <r>
    <n v="2013"/>
    <m/>
    <s v="Greenpoint"/>
    <s v="Female"/>
    <x v="6"/>
    <n v="1"/>
    <n v="2.2999999999999998"/>
    <n v="1"/>
    <n v="100"/>
    <n v="1"/>
    <n v="2.2999999999999998"/>
  </r>
  <r>
    <n v="2011"/>
    <m/>
    <s v="Canarsie - Flatlands"/>
    <s v="Male"/>
    <x v="5"/>
    <n v="0"/>
    <n v="0"/>
    <n v="0"/>
    <n v="0"/>
    <n v="0"/>
    <n v="0"/>
  </r>
  <r>
    <n v="2012"/>
    <m/>
    <s v="High Bridge - Morrisania"/>
    <s v="Male"/>
    <x v="0"/>
    <n v="36"/>
    <n v="108.2"/>
    <n v="7"/>
    <n v="19.399999999999999"/>
    <n v="42"/>
    <n v="126.2"/>
  </r>
  <r>
    <n v="2010"/>
    <m/>
    <s v="Rockaway"/>
    <s v="Female"/>
    <x v="5"/>
    <n v="0"/>
    <n v="0"/>
    <n v="0"/>
    <n v="0"/>
    <n v="0"/>
    <n v="0"/>
  </r>
  <r>
    <n v="2011"/>
    <m/>
    <s v="Upper Eastside"/>
    <s v="Female"/>
    <x v="6"/>
    <n v="1"/>
    <n v="1"/>
    <n v="0"/>
    <n v="0"/>
    <n v="0"/>
    <n v="0"/>
  </r>
  <r>
    <n v="2010"/>
    <m/>
    <s v="Bayside - Little Neck"/>
    <s v="Female"/>
    <x v="4"/>
    <n v="0"/>
    <n v="0"/>
    <n v="0"/>
    <n v="0"/>
    <n v="0"/>
    <n v="0"/>
  </r>
  <r>
    <n v="2010"/>
    <m/>
    <s v="West Queens"/>
    <s v="Male"/>
    <x v="0"/>
    <n v="27"/>
    <n v="165.2"/>
    <n v="4"/>
    <n v="14.8"/>
    <n v="23"/>
    <n v="140.69999999999999"/>
  </r>
  <r>
    <n v="2011"/>
    <m/>
    <s v="Williamsburg - Bushwick"/>
    <s v="Female"/>
    <x v="4"/>
    <n v="0"/>
    <n v="0"/>
    <n v="0"/>
    <n v="0"/>
    <n v="0"/>
    <n v="0"/>
  </r>
  <r>
    <n v="2010"/>
    <m/>
    <s v="Upper Westside"/>
    <s v="Female"/>
    <x v="3"/>
    <n v="0"/>
    <n v="0"/>
    <n v="0"/>
    <n v="0"/>
    <n v="0"/>
    <n v="0"/>
  </r>
  <r>
    <n v="2013"/>
    <m/>
    <s v="High Bridge - Morrisania"/>
    <s v="Male"/>
    <x v="2"/>
    <n v="84"/>
    <n v="84.1"/>
    <n v="23"/>
    <n v="27.4"/>
    <n v="73"/>
    <n v="73.099999999999994"/>
  </r>
  <r>
    <n v="2011"/>
    <m/>
    <s v="Kingsbridge - Riverdale"/>
    <s v="Female"/>
    <x v="4"/>
    <n v="0"/>
    <n v="0"/>
    <n v="0"/>
    <n v="0"/>
    <n v="1"/>
    <n v="155"/>
  </r>
  <r>
    <n v="2013"/>
    <m/>
    <s v="Bedford Stuyvesant - Crown Heights"/>
    <s v="Female"/>
    <x v="6"/>
    <n v="0"/>
    <n v="0"/>
    <n v="0"/>
    <n v="0"/>
    <n v="1"/>
    <n v="5.3"/>
  </r>
  <r>
    <n v="2012"/>
    <m/>
    <s v="Union Square - Lower Eastside"/>
    <s v="Female"/>
    <x v="5"/>
    <n v="0"/>
    <n v="0"/>
    <n v="0"/>
    <n v="0"/>
    <n v="0"/>
    <n v="0"/>
  </r>
  <r>
    <n v="2011"/>
    <m/>
    <s v="Northeast Bronx"/>
    <s v="Male"/>
    <x v="5"/>
    <n v="1"/>
    <n v="35.200000000000003"/>
    <n v="1"/>
    <n v="100"/>
    <n v="1"/>
    <n v="35.200000000000003"/>
  </r>
  <r>
    <n v="2011"/>
    <m/>
    <s v="Washington Heights - Inwood"/>
    <s v="Male"/>
    <x v="5"/>
    <n v="2"/>
    <n v="69.900000000000006"/>
    <n v="0"/>
    <n v="0"/>
    <n v="0"/>
    <n v="0"/>
  </r>
  <r>
    <n v="2010"/>
    <m/>
    <s v="Pelham - Throgs Neck"/>
    <s v="Female"/>
    <x v="6"/>
    <n v="1"/>
    <n v="3.2"/>
    <n v="1"/>
    <n v="100"/>
    <n v="2"/>
    <n v="6.4"/>
  </r>
  <r>
    <n v="2010"/>
    <m/>
    <s v="East Harlem"/>
    <s v="Female"/>
    <x v="6"/>
    <n v="0"/>
    <n v="0"/>
    <n v="0"/>
    <n v="0"/>
    <n v="1"/>
    <n v="14.9"/>
  </r>
  <r>
    <n v="2012"/>
    <m/>
    <s v="Upper Westside"/>
    <s v="Male"/>
    <x v="7"/>
    <n v="17"/>
    <n v="109"/>
    <n v="4"/>
    <n v="23.5"/>
    <n v="11"/>
    <n v="70.5"/>
  </r>
  <r>
    <n v="2012"/>
    <m/>
    <s v="Fresh Meadows"/>
    <s v="Male"/>
    <x v="3"/>
    <n v="0"/>
    <n v="0"/>
    <n v="0"/>
    <n v="0"/>
    <n v="0"/>
    <n v="0"/>
  </r>
  <r>
    <n v="2012"/>
    <m/>
    <s v="Unknown"/>
    <s v="Male"/>
    <x v="7"/>
    <n v="85"/>
    <n v="0"/>
    <n v="11"/>
    <n v="0"/>
    <n v="48"/>
    <n v="0"/>
  </r>
  <r>
    <n v="2012"/>
    <m/>
    <s v="Southwest Queens"/>
    <s v="Male"/>
    <x v="2"/>
    <n v="46"/>
    <n v="34.799999999999997"/>
    <n v="4"/>
    <n v="8.6999999999999993"/>
    <n v="14"/>
    <n v="10.6"/>
  </r>
  <r>
    <n v="2011"/>
    <m/>
    <s v="Coney Island - Sheepshead Bay"/>
    <s v="Male"/>
    <x v="1"/>
    <n v="0"/>
    <n v="0"/>
    <n v="0"/>
    <n v="0"/>
    <n v="0"/>
    <n v="0"/>
  </r>
  <r>
    <n v="2011"/>
    <m/>
    <s v="Williamsburg - Bushwick"/>
    <s v="Female"/>
    <x v="5"/>
    <n v="0"/>
    <n v="0"/>
    <n v="0"/>
    <n v="0"/>
    <n v="0"/>
    <n v="0"/>
  </r>
  <r>
    <n v="2011"/>
    <m/>
    <s v="Hunts Point - Mott Haven"/>
    <s v="Female"/>
    <x v="6"/>
    <n v="1"/>
    <n v="104.4"/>
    <n v="0"/>
    <n v="0"/>
    <n v="1"/>
    <n v="104.4"/>
  </r>
  <r>
    <n v="2010"/>
    <m/>
    <s v="Port Richmond"/>
    <s v="Male"/>
    <x v="1"/>
    <n v="0"/>
    <n v="0"/>
    <n v="0"/>
    <n v="0"/>
    <n v="0"/>
    <n v="0"/>
  </r>
  <r>
    <n v="2013"/>
    <m/>
    <s v="Flushing - Clearview"/>
    <s v="Male"/>
    <x v="0"/>
    <n v="0"/>
    <n v="0"/>
    <n v="0"/>
    <n v="0"/>
    <n v="0"/>
    <n v="0"/>
  </r>
  <r>
    <n v="2011"/>
    <m/>
    <s v="Fresh Meadows"/>
    <s v="Female"/>
    <x v="1"/>
    <n v="0"/>
    <n v="0"/>
    <n v="0"/>
    <n v="0"/>
    <n v="0"/>
    <n v="0"/>
  </r>
  <r>
    <n v="2012"/>
    <m/>
    <s v="East Flatbush - Flatbush"/>
    <s v="All"/>
    <x v="2"/>
    <n v="148"/>
    <n v="49.4"/>
    <n v="37"/>
    <n v="25"/>
    <n v="114"/>
    <n v="38.1"/>
  </r>
  <r>
    <n v="2013"/>
    <m/>
    <s v="East New York"/>
    <s v="Female"/>
    <x v="7"/>
    <n v="6"/>
    <n v="15.6"/>
    <n v="1"/>
    <n v="16.7"/>
    <n v="5"/>
    <n v="13"/>
  </r>
  <r>
    <n v="2011"/>
    <m/>
    <s v="Union Square - Lower Eastside"/>
    <s v="Female"/>
    <x v="4"/>
    <n v="0"/>
    <n v="0"/>
    <n v="0"/>
    <n v="0"/>
    <n v="0"/>
    <n v="0"/>
  </r>
  <r>
    <n v="2012"/>
    <m/>
    <s v="Downtown - Heights - Park Slope"/>
    <s v="Female"/>
    <x v="0"/>
    <n v="3"/>
    <n v="14.7"/>
    <n v="0"/>
    <n v="0"/>
    <n v="6"/>
    <n v="29.4"/>
  </r>
  <r>
    <n v="2011"/>
    <m/>
    <s v="Central Harlem - Morningside Heights"/>
    <s v="Female"/>
    <x v="7"/>
    <n v="7"/>
    <n v="32.299999999999997"/>
    <n v="1"/>
    <n v="14.3"/>
    <n v="7"/>
    <n v="32.299999999999997"/>
  </r>
  <r>
    <n v="2013"/>
    <m/>
    <s v="Williamsburg - Bushwick"/>
    <s v="Male"/>
    <x v="3"/>
    <n v="0"/>
    <n v="0"/>
    <n v="0"/>
    <n v="0"/>
    <n v="0"/>
    <n v="0"/>
  </r>
  <r>
    <n v="2011"/>
    <m/>
    <s v="Southeast Queens"/>
    <s v="Male"/>
    <x v="3"/>
    <n v="0"/>
    <n v="0"/>
    <n v="0"/>
    <n v="0"/>
    <n v="0"/>
    <n v="0"/>
  </r>
  <r>
    <n v="2012"/>
    <m/>
    <s v="East New York"/>
    <s v="Female"/>
    <x v="1"/>
    <n v="0"/>
    <n v="0"/>
    <n v="0"/>
    <n v="0"/>
    <n v="0"/>
    <n v="0"/>
  </r>
  <r>
    <n v="2010"/>
    <m/>
    <s v="Southeast Queens"/>
    <s v="Female"/>
    <x v="1"/>
    <n v="0"/>
    <n v="0"/>
    <n v="0"/>
    <n v="0"/>
    <n v="0"/>
    <n v="0"/>
  </r>
  <r>
    <n v="2011"/>
    <m/>
    <s v="Sunset Park"/>
    <s v="Male"/>
    <x v="3"/>
    <n v="0"/>
    <n v="0"/>
    <n v="0"/>
    <n v="0"/>
    <n v="0"/>
    <n v="0"/>
  </r>
  <r>
    <n v="2010"/>
    <m/>
    <s v="Southeast Queens"/>
    <s v="Female"/>
    <x v="0"/>
    <n v="13"/>
    <n v="21.6"/>
    <n v="4"/>
    <n v="30.8"/>
    <n v="10"/>
    <n v="16.600000000000001"/>
  </r>
  <r>
    <n v="2013"/>
    <m/>
    <s v="Coney Island - Sheepshead Bay"/>
    <s v="Male"/>
    <x v="1"/>
    <n v="0"/>
    <n v="0"/>
    <n v="0"/>
    <n v="0"/>
    <n v="0"/>
    <n v="0"/>
  </r>
  <r>
    <n v="2013"/>
    <m/>
    <s v="Ridgewood - Forest Hills"/>
    <s v="Female"/>
    <x v="4"/>
    <n v="1"/>
    <n v="55.8"/>
    <n v="0"/>
    <n v="0"/>
    <n v="0"/>
    <n v="0"/>
  </r>
  <r>
    <n v="2013"/>
    <m/>
    <s v="Fordham - Bronx Park"/>
    <s v="Male"/>
    <x v="6"/>
    <n v="1"/>
    <n v="9.1999999999999993"/>
    <n v="0"/>
    <n v="0"/>
    <n v="0"/>
    <n v="0"/>
  </r>
  <r>
    <n v="2011"/>
    <m/>
    <s v="Flushing - Clearview"/>
    <s v="Female"/>
    <x v="0"/>
    <n v="1"/>
    <n v="30.8"/>
    <n v="1"/>
    <n v="100"/>
    <n v="2"/>
    <n v="61.7"/>
  </r>
  <r>
    <n v="2010"/>
    <m/>
    <s v="Coney Island - Sheepshead Bay"/>
    <s v="Female"/>
    <x v="7"/>
    <n v="0"/>
    <n v="0"/>
    <n v="0"/>
    <n v="0"/>
    <n v="3"/>
    <n v="16.899999999999999"/>
  </r>
  <r>
    <n v="2010"/>
    <m/>
    <s v="Upper Westside"/>
    <s v="Male"/>
    <x v="6"/>
    <n v="26"/>
    <n v="37.700000000000003"/>
    <n v="6"/>
    <n v="23.1"/>
    <n v="20"/>
    <n v="29"/>
  </r>
  <r>
    <n v="2012"/>
    <m/>
    <s v="Borough Park"/>
    <s v="Female"/>
    <x v="5"/>
    <n v="0"/>
    <n v="0"/>
    <n v="0"/>
    <n v="0"/>
    <n v="0"/>
    <n v="0"/>
  </r>
  <r>
    <n v="2012"/>
    <m/>
    <s v="Willowbrook"/>
    <s v="Female"/>
    <x v="4"/>
    <n v="0"/>
    <n v="0"/>
    <n v="0"/>
    <n v="0"/>
    <n v="0"/>
    <n v="0"/>
  </r>
  <r>
    <n v="2011"/>
    <m/>
    <s v="Jamaica"/>
    <s v="Female"/>
    <x v="7"/>
    <n v="4"/>
    <n v="15.3"/>
    <n v="0"/>
    <n v="0"/>
    <n v="3"/>
    <n v="11.5"/>
  </r>
  <r>
    <n v="2010"/>
    <m/>
    <s v="Sunset Park"/>
    <s v="Male"/>
    <x v="2"/>
    <n v="24"/>
    <n v="36"/>
    <n v="5"/>
    <n v="20.8"/>
    <n v="21"/>
    <n v="31.5"/>
  </r>
  <r>
    <n v="2011"/>
    <m/>
    <s v="Central Harlem - Morningside Heights"/>
    <s v="Male"/>
    <x v="0"/>
    <n v="66"/>
    <n v="162.6"/>
    <n v="16"/>
    <n v="24.2"/>
    <n v="58"/>
    <n v="142.9"/>
  </r>
  <r>
    <n v="2010"/>
    <m/>
    <s v="Chelsea - Clinton"/>
    <s v="Female"/>
    <x v="0"/>
    <n v="5"/>
    <n v="131.80000000000001"/>
    <n v="0"/>
    <n v="0"/>
    <n v="5"/>
    <n v="131.80000000000001"/>
  </r>
  <r>
    <n v="2012"/>
    <m/>
    <s v="Upper Westside"/>
    <s v="Female"/>
    <x v="5"/>
    <n v="0"/>
    <n v="0"/>
    <n v="0"/>
    <n v="0"/>
    <n v="0"/>
    <n v="0"/>
  </r>
  <r>
    <n v="2010"/>
    <m/>
    <s v="Hunts Point - Mott Haven"/>
    <s v="Male"/>
    <x v="7"/>
    <n v="33"/>
    <n v="70.099999999999994"/>
    <n v="7"/>
    <n v="21.2"/>
    <n v="33"/>
    <n v="70.099999999999994"/>
  </r>
  <r>
    <n v="2012"/>
    <m/>
    <s v="Port Richmond"/>
    <s v="Female"/>
    <x v="2"/>
    <n v="6"/>
    <n v="16.399999999999999"/>
    <n v="1"/>
    <n v="16.7"/>
    <n v="5"/>
    <n v="13.7"/>
  </r>
  <r>
    <n v="2013"/>
    <m/>
    <s v="South Beach - Tottenville"/>
    <s v="Female"/>
    <x v="3"/>
    <n v="0"/>
    <n v="0"/>
    <n v="0"/>
    <n v="0"/>
    <n v="0"/>
    <n v="0"/>
  </r>
  <r>
    <n v="2013"/>
    <m/>
    <s v="High Bridge - Morrisania"/>
    <s v="Female"/>
    <x v="5"/>
    <n v="0"/>
    <n v="0"/>
    <n v="0"/>
    <n v="0"/>
    <n v="0"/>
    <n v="0"/>
  </r>
  <r>
    <n v="2013"/>
    <m/>
    <s v="Port Richmond"/>
    <s v="Male"/>
    <x v="5"/>
    <n v="0"/>
    <n v="0"/>
    <n v="0"/>
    <n v="0"/>
    <n v="0"/>
    <n v="0"/>
  </r>
  <r>
    <n v="2011"/>
    <m/>
    <s v="East Flatbush - Flatbush"/>
    <s v="Male"/>
    <x v="7"/>
    <n v="12"/>
    <n v="75.599999999999994"/>
    <n v="3"/>
    <n v="25"/>
    <n v="6"/>
    <n v="37.799999999999997"/>
  </r>
  <r>
    <n v="2010"/>
    <m/>
    <s v="Williamsburg - Bushwick"/>
    <s v="Male"/>
    <x v="0"/>
    <n v="44"/>
    <n v="150.69999999999999"/>
    <n v="13"/>
    <n v="29.5"/>
    <n v="49"/>
    <n v="167.8"/>
  </r>
  <r>
    <n v="2012"/>
    <m/>
    <s v="Upper Westside"/>
    <s v="All"/>
    <x v="2"/>
    <n v="49"/>
    <n v="21.8"/>
    <n v="15"/>
    <n v="30.6"/>
    <n v="56"/>
    <n v="24.9"/>
  </r>
  <r>
    <n v="2013"/>
    <m/>
    <s v="East Harlem"/>
    <s v="Female"/>
    <x v="7"/>
    <n v="7"/>
    <n v="23.1"/>
    <n v="1"/>
    <n v="14.3"/>
    <n v="9"/>
    <n v="29.7"/>
  </r>
  <r>
    <n v="2010"/>
    <m/>
    <s v="Bedford Stuyvesant - Crown Heights"/>
    <s v="Male"/>
    <x v="7"/>
    <n v="19"/>
    <n v="97.4"/>
    <n v="2"/>
    <n v="10.5"/>
    <n v="12"/>
    <n v="61.5"/>
  </r>
  <r>
    <n v="2011"/>
    <m/>
    <s v="Unknown"/>
    <s v="Male"/>
    <x v="4"/>
    <n v="2"/>
    <n v="0"/>
    <n v="0"/>
    <n v="0"/>
    <n v="3"/>
    <n v="0"/>
  </r>
  <r>
    <n v="2012"/>
    <m/>
    <s v="Flushing - Clearview"/>
    <s v="Male"/>
    <x v="1"/>
    <n v="0"/>
    <n v="0"/>
    <n v="0"/>
    <n v="0"/>
    <n v="0"/>
    <n v="0"/>
  </r>
  <r>
    <n v="2011"/>
    <m/>
    <s v="Canarsie - Flatlands"/>
    <s v="Female"/>
    <x v="5"/>
    <n v="1"/>
    <n v="27.7"/>
    <n v="0"/>
    <n v="0"/>
    <n v="1"/>
    <n v="27.7"/>
  </r>
  <r>
    <n v="2011"/>
    <m/>
    <s v="Borough Park"/>
    <s v="Male"/>
    <x v="1"/>
    <n v="0"/>
    <n v="0"/>
    <n v="0"/>
    <n v="0"/>
    <n v="0"/>
    <n v="0"/>
  </r>
  <r>
    <n v="2010"/>
    <m/>
    <s v="Sunset Park"/>
    <s v="Female"/>
    <x v="4"/>
    <n v="0"/>
    <n v="0"/>
    <n v="0"/>
    <n v="0"/>
    <n v="0"/>
    <n v="0"/>
  </r>
  <r>
    <n v="2013"/>
    <m/>
    <s v="Upper Eastside"/>
    <s v="Male"/>
    <x v="5"/>
    <n v="5"/>
    <n v="56.5"/>
    <n v="1"/>
    <n v="20"/>
    <n v="1"/>
    <n v="11.3"/>
  </r>
  <r>
    <n v="2013"/>
    <m/>
    <s v="Rockaway"/>
    <s v="Female"/>
    <x v="3"/>
    <n v="0"/>
    <n v="0"/>
    <n v="0"/>
    <n v="0"/>
    <n v="0"/>
    <n v="0"/>
  </r>
  <r>
    <n v="2011"/>
    <m/>
    <s v="Fresh Meadows"/>
    <s v="Female"/>
    <x v="7"/>
    <n v="0"/>
    <n v="0"/>
    <n v="0"/>
    <n v="0"/>
    <n v="0"/>
    <n v="0"/>
  </r>
  <r>
    <n v="2013"/>
    <m/>
    <s v="Canarsie - Flatlands"/>
    <s v="Male"/>
    <x v="6"/>
    <n v="0"/>
    <n v="0"/>
    <n v="0"/>
    <n v="0"/>
    <n v="0"/>
    <n v="0"/>
  </r>
  <r>
    <n v="2013"/>
    <m/>
    <s v="Jamaica"/>
    <s v="Male"/>
    <x v="0"/>
    <n v="38"/>
    <n v="52.4"/>
    <n v="12"/>
    <n v="31.6"/>
    <n v="32"/>
    <n v="44.1"/>
  </r>
  <r>
    <n v="2011"/>
    <m/>
    <s v="Ridgewood - Forest Hills"/>
    <s v="Male"/>
    <x v="6"/>
    <n v="6"/>
    <n v="9.5"/>
    <n v="1"/>
    <n v="16.7"/>
    <n v="3"/>
    <n v="4.7"/>
  </r>
  <r>
    <n v="2012"/>
    <m/>
    <s v="Williamsburg - Bushwick"/>
    <s v="Male"/>
    <x v="3"/>
    <n v="0"/>
    <n v="0"/>
    <n v="0"/>
    <n v="0"/>
    <n v="0"/>
    <n v="0"/>
  </r>
  <r>
    <n v="2010"/>
    <m/>
    <s v="High Bridge - Morrisania"/>
    <s v="Female"/>
    <x v="4"/>
    <n v="0"/>
    <n v="0"/>
    <n v="0"/>
    <n v="0"/>
    <n v="0"/>
    <n v="0"/>
  </r>
  <r>
    <n v="2013"/>
    <m/>
    <s v="East New York"/>
    <s v="Male"/>
    <x v="1"/>
    <n v="0"/>
    <n v="0"/>
    <n v="0"/>
    <n v="0"/>
    <n v="0"/>
    <n v="0"/>
  </r>
  <r>
    <n v="2010"/>
    <m/>
    <s v="High Bridge - Morrisania"/>
    <s v="Male"/>
    <x v="0"/>
    <n v="29"/>
    <n v="87.1"/>
    <n v="8"/>
    <n v="27.6"/>
    <n v="35"/>
    <n v="105.1"/>
  </r>
  <r>
    <n v="2010"/>
    <m/>
    <s v="Williamsburg - Bushwick"/>
    <s v="All"/>
    <x v="2"/>
    <n v="116"/>
    <n v="54.9"/>
    <n v="28"/>
    <n v="24.1"/>
    <n v="108"/>
    <n v="51.1"/>
  </r>
  <r>
    <n v="2012"/>
    <m/>
    <s v="Jamaica"/>
    <s v="Male"/>
    <x v="2"/>
    <n v="49"/>
    <n v="35.6"/>
    <n v="13"/>
    <n v="26.5"/>
    <n v="42"/>
    <n v="30.5"/>
  </r>
  <r>
    <n v="2010"/>
    <m/>
    <s v="Upper Westside"/>
    <s v="Female"/>
    <x v="1"/>
    <n v="0"/>
    <n v="0"/>
    <n v="0"/>
    <n v="0"/>
    <n v="0"/>
    <n v="0"/>
  </r>
  <r>
    <n v="2011"/>
    <m/>
    <s v="Fordham - Bronx Park"/>
    <s v="Male"/>
    <x v="1"/>
    <n v="0"/>
    <n v="0"/>
    <n v="0"/>
    <n v="0"/>
    <n v="0"/>
    <n v="0"/>
  </r>
  <r>
    <n v="2013"/>
    <m/>
    <s v="High Bridge - Morrisania"/>
    <s v="Female"/>
    <x v="7"/>
    <n v="14"/>
    <n v="19.8"/>
    <n v="3"/>
    <n v="21.4"/>
    <n v="10"/>
    <n v="14.2"/>
  </r>
  <r>
    <n v="2010"/>
    <m/>
    <s v="Downtown - Heights - Park Slope"/>
    <s v="Female"/>
    <x v="3"/>
    <n v="0"/>
    <n v="0"/>
    <n v="0"/>
    <n v="0"/>
    <n v="0"/>
    <n v="0"/>
  </r>
  <r>
    <n v="2012"/>
    <m/>
    <s v="Kingsbridge - Riverdale"/>
    <s v="Female"/>
    <x v="0"/>
    <n v="1"/>
    <n v="16.399999999999999"/>
    <n v="0"/>
    <n v="0"/>
    <n v="0"/>
    <n v="0"/>
  </r>
  <r>
    <n v="2013"/>
    <m/>
    <s v="Port Richmond"/>
    <s v="Female"/>
    <x v="0"/>
    <n v="2"/>
    <n v="20.9"/>
    <n v="1"/>
    <n v="50"/>
    <n v="4"/>
    <n v="41.9"/>
  </r>
  <r>
    <n v="2010"/>
    <m/>
    <s v="Unknown"/>
    <s v="Female"/>
    <x v="7"/>
    <n v="13"/>
    <n v="0"/>
    <n v="3"/>
    <n v="0"/>
    <n v="12"/>
    <n v="0"/>
  </r>
  <r>
    <n v="2011"/>
    <m/>
    <s v="Fordham - Bronx Park"/>
    <s v="Male"/>
    <x v="7"/>
    <n v="45"/>
    <n v="62"/>
    <n v="10"/>
    <n v="22.2"/>
    <n v="43"/>
    <n v="59.3"/>
  </r>
  <r>
    <n v="2013"/>
    <m/>
    <s v="Kingsbridge - Riverdale"/>
    <s v="Male"/>
    <x v="2"/>
    <n v="12"/>
    <n v="28.7"/>
    <n v="3"/>
    <n v="25"/>
    <n v="5"/>
    <n v="11.9"/>
  </r>
  <r>
    <n v="2011"/>
    <m/>
    <s v="Greenwich Village - SoHo"/>
    <s v="Female"/>
    <x v="4"/>
    <n v="0"/>
    <n v="0"/>
    <n v="0"/>
    <n v="0"/>
    <n v="0"/>
    <n v="0"/>
  </r>
  <r>
    <n v="2010"/>
    <m/>
    <s v="Port Richmond"/>
    <s v="Male"/>
    <x v="6"/>
    <n v="1"/>
    <n v="9.1999999999999993"/>
    <n v="0"/>
    <n v="0"/>
    <n v="2"/>
    <n v="18.3"/>
  </r>
  <r>
    <n v="2012"/>
    <m/>
    <s v="Pelham - Throgs Neck"/>
    <s v="Female"/>
    <x v="1"/>
    <n v="0"/>
    <n v="0"/>
    <n v="0"/>
    <n v="0"/>
    <n v="0"/>
    <n v="0"/>
  </r>
  <r>
    <n v="2011"/>
    <m/>
    <s v="Crotona - Tremont"/>
    <s v="All"/>
    <x v="2"/>
    <n v="100"/>
    <n v="48.1"/>
    <n v="22"/>
    <n v="22"/>
    <n v="100"/>
    <n v="48.1"/>
  </r>
  <r>
    <n v="2012"/>
    <m/>
    <s v="Crotona - Tremont"/>
    <s v="Female"/>
    <x v="4"/>
    <n v="0"/>
    <n v="0"/>
    <n v="0"/>
    <n v="0"/>
    <n v="0"/>
    <n v="0"/>
  </r>
  <r>
    <n v="2012"/>
    <m/>
    <s v="Union Square - Lower Eastside"/>
    <s v="Male"/>
    <x v="4"/>
    <n v="1"/>
    <n v="53.9"/>
    <n v="0"/>
    <n v="0"/>
    <n v="0"/>
    <n v="0"/>
  </r>
  <r>
    <n v="2013"/>
    <m/>
    <s v="Southeast Queens"/>
    <s v="Male"/>
    <x v="2"/>
    <n v="24"/>
    <n v="25.8"/>
    <n v="4"/>
    <n v="16.7"/>
    <n v="19"/>
    <n v="20.399999999999999"/>
  </r>
  <r>
    <n v="2012"/>
    <m/>
    <s v="Long Island City - Astoria"/>
    <s v="Male"/>
    <x v="0"/>
    <n v="6"/>
    <n v="97.6"/>
    <n v="1"/>
    <n v="16.7"/>
    <n v="6"/>
    <n v="97.6"/>
  </r>
  <r>
    <n v="2012"/>
    <m/>
    <s v="Gramercy Park - Murray Hill"/>
    <s v="Male"/>
    <x v="0"/>
    <n v="10"/>
    <n v="403.6"/>
    <n v="1"/>
    <n v="10"/>
    <n v="8"/>
    <n v="322.89999999999998"/>
  </r>
  <r>
    <n v="2010"/>
    <m/>
    <s v="East Flatbush - Flatbush"/>
    <s v="Female"/>
    <x v="5"/>
    <n v="0"/>
    <n v="0"/>
    <n v="0"/>
    <n v="0"/>
    <n v="0"/>
    <n v="0"/>
  </r>
  <r>
    <n v="2013"/>
    <m/>
    <s v="Ridgewood - Forest Hills"/>
    <s v="Male"/>
    <x v="2"/>
    <n v="30"/>
    <n v="25.3"/>
    <n v="10"/>
    <n v="33.299999999999997"/>
    <n v="21"/>
    <n v="17.7"/>
  </r>
  <r>
    <n v="2010"/>
    <m/>
    <s v="Upper Eastside"/>
    <s v="Female"/>
    <x v="3"/>
    <n v="0"/>
    <n v="0"/>
    <n v="0"/>
    <n v="0"/>
    <n v="0"/>
    <n v="0"/>
  </r>
  <r>
    <n v="2012"/>
    <m/>
    <s v="High Bridge - Morrisania"/>
    <s v="Male"/>
    <x v="1"/>
    <n v="0"/>
    <n v="0"/>
    <n v="0"/>
    <n v="0"/>
    <n v="0"/>
    <n v="0"/>
  </r>
  <r>
    <n v="2013"/>
    <m/>
    <s v="Borough Park"/>
    <s v="Female"/>
    <x v="4"/>
    <n v="0"/>
    <n v="0"/>
    <n v="0"/>
    <n v="0"/>
    <n v="0"/>
    <n v="0"/>
  </r>
  <r>
    <n v="2011"/>
    <m/>
    <s v="Canarsie - Flatlands"/>
    <s v="Male"/>
    <x v="2"/>
    <n v="37"/>
    <n v="42.3"/>
    <n v="11"/>
    <n v="29.7"/>
    <n v="26"/>
    <n v="29.7"/>
  </r>
  <r>
    <n v="2012"/>
    <m/>
    <s v="Flushing - Clearview"/>
    <s v="Female"/>
    <x v="3"/>
    <n v="0"/>
    <n v="0"/>
    <n v="0"/>
    <n v="0"/>
    <n v="0"/>
    <n v="0"/>
  </r>
  <r>
    <n v="2013"/>
    <m/>
    <s v="Fresh Meadows"/>
    <s v="Female"/>
    <x v="6"/>
    <n v="0"/>
    <n v="0"/>
    <n v="0"/>
    <n v="0"/>
    <n v="0"/>
    <n v="0"/>
  </r>
  <r>
    <n v="2010"/>
    <m/>
    <s v="Fordham - Bronx Park"/>
    <s v="Female"/>
    <x v="4"/>
    <n v="0"/>
    <n v="0"/>
    <n v="0"/>
    <n v="0"/>
    <n v="0"/>
    <n v="0"/>
  </r>
  <r>
    <n v="2013"/>
    <m/>
    <s v="Stapleton - St. George"/>
    <s v="All"/>
    <x v="2"/>
    <n v="25"/>
    <n v="19.899999999999999"/>
    <n v="5"/>
    <n v="20"/>
    <n v="10"/>
    <n v="8"/>
  </r>
  <r>
    <n v="2011"/>
    <m/>
    <s v="Washington Heights - Inwood"/>
    <s v="Male"/>
    <x v="6"/>
    <n v="22"/>
    <n v="107.5"/>
    <n v="2"/>
    <n v="9.1"/>
    <n v="11"/>
    <n v="53.8"/>
  </r>
  <r>
    <n v="2012"/>
    <m/>
    <s v="Coney Island - Sheepshead Bay"/>
    <s v="All"/>
    <x v="2"/>
    <n v="38"/>
    <n v="12.7"/>
    <n v="9"/>
    <n v="23.7"/>
    <n v="19"/>
    <n v="6.3"/>
  </r>
  <r>
    <n v="2012"/>
    <m/>
    <s v="East Harlem"/>
    <s v="Female"/>
    <x v="4"/>
    <n v="0"/>
    <n v="0"/>
    <n v="0"/>
    <n v="0"/>
    <n v="0"/>
    <n v="0"/>
  </r>
  <r>
    <n v="2013"/>
    <m/>
    <s v="Pelham - Throgs Neck"/>
    <s v="Female"/>
    <x v="1"/>
    <n v="0"/>
    <n v="0"/>
    <n v="0"/>
    <n v="0"/>
    <n v="0"/>
    <n v="0"/>
  </r>
  <r>
    <n v="2012"/>
    <m/>
    <s v="Coney Island - Sheepshead Bay"/>
    <s v="Female"/>
    <x v="3"/>
    <n v="0"/>
    <n v="0"/>
    <n v="0"/>
    <n v="0"/>
    <n v="0"/>
    <n v="0"/>
  </r>
  <r>
    <n v="2011"/>
    <m/>
    <s v="Fordham - Bronx Park"/>
    <s v="Female"/>
    <x v="4"/>
    <n v="0"/>
    <n v="0"/>
    <n v="0"/>
    <n v="0"/>
    <n v="0"/>
    <n v="0"/>
  </r>
  <r>
    <n v="2012"/>
    <m/>
    <s v="South Beach - Tottenville"/>
    <s v="Female"/>
    <x v="7"/>
    <n v="1"/>
    <n v="11"/>
    <n v="0"/>
    <n v="0"/>
    <n v="0"/>
    <n v="0"/>
  </r>
  <r>
    <n v="2012"/>
    <m/>
    <s v="Southwest Queens"/>
    <s v="Female"/>
    <x v="5"/>
    <n v="1"/>
    <n v="3"/>
    <n v="0"/>
    <n v="0"/>
    <n v="1"/>
    <n v="3"/>
  </r>
  <r>
    <n v="2012"/>
    <m/>
    <s v="Union Square - Lower Eastside"/>
    <s v="Female"/>
    <x v="7"/>
    <n v="3"/>
    <n v="13.1"/>
    <n v="0"/>
    <n v="0"/>
    <n v="3"/>
    <n v="13.1"/>
  </r>
  <r>
    <n v="2011"/>
    <m/>
    <s v="Pelham - Throgs Neck"/>
    <s v="All"/>
    <x v="2"/>
    <n v="95"/>
    <n v="31.6"/>
    <n v="21"/>
    <n v="22.1"/>
    <n v="78"/>
    <n v="26"/>
  </r>
  <r>
    <n v="2010"/>
    <m/>
    <s v="Kingsbridge - Riverdale"/>
    <s v="Female"/>
    <x v="0"/>
    <n v="3"/>
    <n v="49.6"/>
    <n v="1"/>
    <n v="33.299999999999997"/>
    <n v="2"/>
    <n v="33"/>
  </r>
  <r>
    <n v="2012"/>
    <m/>
    <s v="Coney Island - Sheepshead Bay"/>
    <s v="Male"/>
    <x v="3"/>
    <n v="0"/>
    <n v="0"/>
    <n v="0"/>
    <n v="0"/>
    <n v="0"/>
    <n v="0"/>
  </r>
  <r>
    <n v="2012"/>
    <m/>
    <s v="Long Island City - Astoria"/>
    <s v="Male"/>
    <x v="1"/>
    <n v="0"/>
    <n v="0"/>
    <n v="0"/>
    <n v="0"/>
    <n v="0"/>
    <n v="0"/>
  </r>
  <r>
    <n v="2012"/>
    <m/>
    <s v="Borough Park"/>
    <s v="Female"/>
    <x v="4"/>
    <n v="0"/>
    <n v="0"/>
    <n v="0"/>
    <n v="0"/>
    <n v="0"/>
    <n v="0"/>
  </r>
  <r>
    <n v="2010"/>
    <m/>
    <s v="Bayside - Little Neck"/>
    <s v="Female"/>
    <x v="5"/>
    <n v="0"/>
    <n v="0"/>
    <n v="0"/>
    <n v="0"/>
    <n v="0"/>
    <n v="0"/>
  </r>
  <r>
    <n v="2013"/>
    <m/>
    <s v="Upper Westside"/>
    <s v="Female"/>
    <x v="4"/>
    <n v="1"/>
    <n v="37.799999999999997"/>
    <n v="0"/>
    <n v="0"/>
    <n v="0"/>
    <n v="0"/>
  </r>
  <r>
    <n v="2012"/>
    <m/>
    <s v="Hunts Point - Mott Haven"/>
    <s v="Male"/>
    <x v="5"/>
    <n v="0"/>
    <n v="0"/>
    <n v="0"/>
    <n v="0"/>
    <n v="0"/>
    <n v="0"/>
  </r>
  <r>
    <n v="2012"/>
    <m/>
    <s v="Pelham - Throgs Neck"/>
    <s v="Female"/>
    <x v="5"/>
    <n v="0"/>
    <n v="0"/>
    <n v="0"/>
    <n v="0"/>
    <n v="0"/>
    <n v="0"/>
  </r>
  <r>
    <n v="2013"/>
    <m/>
    <s v="Upper Eastside"/>
    <s v="Female"/>
    <x v="2"/>
    <n v="5"/>
    <n v="3.9"/>
    <n v="3"/>
    <n v="60"/>
    <n v="6"/>
    <n v="4.7"/>
  </r>
  <r>
    <n v="2011"/>
    <m/>
    <s v="Coney Island - Sheepshead Bay"/>
    <s v="Female"/>
    <x v="4"/>
    <n v="0"/>
    <n v="0"/>
    <n v="0"/>
    <n v="0"/>
    <n v="0"/>
    <n v="0"/>
  </r>
  <r>
    <n v="2010"/>
    <m/>
    <s v="Greenwich Village - SoHo"/>
    <s v="Female"/>
    <x v="0"/>
    <n v="1"/>
    <n v="117.1"/>
    <n v="0"/>
    <n v="0"/>
    <n v="0"/>
    <n v="0"/>
  </r>
  <r>
    <n v="2010"/>
    <m/>
    <s v="Northeast Bronx"/>
    <s v="Female"/>
    <x v="3"/>
    <n v="0"/>
    <n v="0"/>
    <n v="0"/>
    <n v="0"/>
    <n v="0"/>
    <n v="0"/>
  </r>
  <r>
    <n v="2012"/>
    <m/>
    <s v="Sunset Park"/>
    <s v="Female"/>
    <x v="3"/>
    <n v="0"/>
    <n v="0"/>
    <n v="0"/>
    <n v="0"/>
    <n v="0"/>
    <n v="0"/>
  </r>
  <r>
    <n v="2011"/>
    <m/>
    <s v="Borough Park"/>
    <s v="Female"/>
    <x v="2"/>
    <n v="6"/>
    <n v="3.5"/>
    <n v="1"/>
    <n v="16.7"/>
    <n v="4"/>
    <n v="2.2999999999999998"/>
  </r>
  <r>
    <n v="2011"/>
    <m/>
    <s v="Coney Island - Sheepshead Bay"/>
    <s v="All"/>
    <x v="2"/>
    <n v="28"/>
    <n v="9.4"/>
    <n v="3"/>
    <n v="10.7"/>
    <n v="24"/>
    <n v="8.1"/>
  </r>
  <r>
    <n v="2013"/>
    <m/>
    <s v="High Bridge - Morrisania"/>
    <s v="Female"/>
    <x v="6"/>
    <n v="0"/>
    <n v="0"/>
    <n v="0"/>
    <n v="0"/>
    <n v="0"/>
    <n v="0"/>
  </r>
  <r>
    <n v="2010"/>
    <m/>
    <s v="Downtown - Heights - Park Slope"/>
    <s v="Male"/>
    <x v="3"/>
    <n v="0"/>
    <n v="0"/>
    <n v="0"/>
    <n v="0"/>
    <n v="0"/>
    <n v="0"/>
  </r>
  <r>
    <n v="2010"/>
    <m/>
    <s v="High Bridge - Morrisania"/>
    <s v="Male"/>
    <x v="3"/>
    <n v="0"/>
    <n v="0"/>
    <n v="0"/>
    <n v="0"/>
    <n v="0"/>
    <n v="0"/>
  </r>
  <r>
    <n v="2010"/>
    <m/>
    <s v="Williamsburg - Bushwick"/>
    <s v="Male"/>
    <x v="4"/>
    <n v="0"/>
    <n v="0"/>
    <n v="0"/>
    <n v="0"/>
    <n v="0"/>
    <n v="0"/>
  </r>
  <r>
    <n v="2010"/>
    <m/>
    <s v="Long Island City - Astoria"/>
    <s v="Female"/>
    <x v="1"/>
    <n v="0"/>
    <n v="0"/>
    <n v="0"/>
    <n v="0"/>
    <n v="0"/>
    <n v="0"/>
  </r>
  <r>
    <n v="2010"/>
    <m/>
    <s v="Jamaica"/>
    <s v="Female"/>
    <x v="1"/>
    <n v="0"/>
    <n v="0"/>
    <n v="0"/>
    <n v="0"/>
    <n v="0"/>
    <n v="0"/>
  </r>
  <r>
    <n v="2010"/>
    <m/>
    <s v="Upper Westside"/>
    <s v="Male"/>
    <x v="0"/>
    <n v="20"/>
    <n v="277.2"/>
    <n v="3"/>
    <n v="15"/>
    <n v="9"/>
    <n v="124.7"/>
  </r>
  <r>
    <n v="2012"/>
    <m/>
    <s v="Northeast Bronx"/>
    <s v="Male"/>
    <x v="7"/>
    <n v="13"/>
    <n v="58.4"/>
    <n v="2"/>
    <n v="15.4"/>
    <n v="6"/>
    <n v="27"/>
  </r>
  <r>
    <n v="2012"/>
    <m/>
    <s v="South Beach - Tottenville"/>
    <s v="Female"/>
    <x v="1"/>
    <n v="0"/>
    <n v="0"/>
    <n v="0"/>
    <n v="0"/>
    <n v="0"/>
    <n v="0"/>
  </r>
  <r>
    <n v="2010"/>
    <m/>
    <s v="Bayside - Little Neck"/>
    <s v="All"/>
    <x v="2"/>
    <n v="2"/>
    <n v="2.2999999999999998"/>
    <n v="1"/>
    <n v="50"/>
    <n v="8"/>
    <n v="9.1"/>
  </r>
  <r>
    <n v="2013"/>
    <m/>
    <s v="Greenwich Village - SoHo"/>
    <s v="Male"/>
    <x v="0"/>
    <n v="8"/>
    <n v="529.1"/>
    <n v="1"/>
    <n v="12.5"/>
    <n v="4"/>
    <n v="264.60000000000002"/>
  </r>
  <r>
    <n v="2013"/>
    <m/>
    <s v="Coney Island - Sheepshead Bay"/>
    <s v="Male"/>
    <x v="5"/>
    <n v="0"/>
    <n v="0"/>
    <n v="0"/>
    <n v="0"/>
    <n v="1"/>
    <n v="4"/>
  </r>
  <r>
    <n v="2013"/>
    <m/>
    <s v="Greenwich Village - SoHo"/>
    <s v="Female"/>
    <x v="5"/>
    <n v="0"/>
    <n v="0"/>
    <n v="0"/>
    <n v="0"/>
    <n v="0"/>
    <n v="0"/>
  </r>
  <r>
    <n v="2012"/>
    <m/>
    <s v="Southwest Queens"/>
    <s v="Female"/>
    <x v="1"/>
    <n v="0"/>
    <n v="0"/>
    <n v="0"/>
    <n v="0"/>
    <n v="0"/>
    <n v="0"/>
  </r>
  <r>
    <n v="2011"/>
    <m/>
    <s v="Bedford Stuyvesant - Crown Heights"/>
    <s v="Male"/>
    <x v="5"/>
    <n v="5"/>
    <n v="177.4"/>
    <n v="1"/>
    <n v="20"/>
    <n v="1"/>
    <n v="35.5"/>
  </r>
  <r>
    <n v="2010"/>
    <m/>
    <s v="Williamsburg - Bushwick"/>
    <s v="Female"/>
    <x v="2"/>
    <n v="30"/>
    <n v="27.5"/>
    <n v="3"/>
    <n v="10"/>
    <n v="26"/>
    <n v="23.8"/>
  </r>
  <r>
    <n v="2011"/>
    <m/>
    <s v="Canarsie - Flatlands"/>
    <s v="Male"/>
    <x v="6"/>
    <n v="2"/>
    <n v="9"/>
    <n v="0"/>
    <n v="0"/>
    <n v="0"/>
    <n v="0"/>
  </r>
  <r>
    <n v="2012"/>
    <m/>
    <s v="Sunset Park"/>
    <s v="Female"/>
    <x v="4"/>
    <n v="0"/>
    <n v="0"/>
    <n v="0"/>
    <n v="0"/>
    <n v="0"/>
    <n v="0"/>
  </r>
  <r>
    <n v="2012"/>
    <m/>
    <s v="Southeast Queens"/>
    <s v="Male"/>
    <x v="4"/>
    <n v="0"/>
    <n v="0"/>
    <n v="0"/>
    <n v="0"/>
    <n v="0"/>
    <n v="0"/>
  </r>
  <r>
    <n v="2011"/>
    <m/>
    <s v="Kingsbridge - Riverdale"/>
    <s v="Male"/>
    <x v="2"/>
    <n v="12"/>
    <n v="29"/>
    <n v="4"/>
    <n v="33.299999999999997"/>
    <n v="6"/>
    <n v="14.5"/>
  </r>
  <r>
    <n v="2012"/>
    <m/>
    <s v="All"/>
    <s v="All"/>
    <x v="2"/>
    <n v="2990"/>
    <n v="35.799999999999997"/>
    <n v="549"/>
    <n v="18.399999999999999"/>
    <n v="2036"/>
    <n v="24.4"/>
  </r>
  <r>
    <n v="2013"/>
    <m/>
    <s v="Coney Island - Sheepshead Bay"/>
    <s v="Male"/>
    <x v="7"/>
    <n v="10"/>
    <n v="57.5"/>
    <n v="2"/>
    <n v="20"/>
    <n v="4"/>
    <n v="23"/>
  </r>
  <r>
    <n v="2010"/>
    <m/>
    <s v="Fresh Meadows"/>
    <s v="Male"/>
    <x v="7"/>
    <n v="3"/>
    <n v="47.2"/>
    <n v="1"/>
    <n v="33.299999999999997"/>
    <n v="0"/>
    <n v="0"/>
  </r>
  <r>
    <n v="2010"/>
    <m/>
    <s v="Coney Island - Sheepshead Bay"/>
    <s v="Male"/>
    <x v="6"/>
    <n v="5"/>
    <n v="5.5"/>
    <n v="1"/>
    <n v="20"/>
    <n v="5"/>
    <n v="5.5"/>
  </r>
  <r>
    <n v="2010"/>
    <m/>
    <s v="Sunset Park"/>
    <s v="Female"/>
    <x v="6"/>
    <n v="0"/>
    <n v="0"/>
    <n v="0"/>
    <n v="0"/>
    <n v="0"/>
    <n v="0"/>
  </r>
  <r>
    <n v="2013"/>
    <m/>
    <s v="Long Island City - Astoria"/>
    <s v="Female"/>
    <x v="1"/>
    <n v="0"/>
    <n v="0"/>
    <n v="0"/>
    <n v="0"/>
    <n v="0"/>
    <n v="0"/>
  </r>
  <r>
    <n v="2010"/>
    <m/>
    <s v="Crotona - Tremont"/>
    <s v="Male"/>
    <x v="0"/>
    <n v="35"/>
    <n v="122.8"/>
    <n v="5"/>
    <n v="14.3"/>
    <n v="31"/>
    <n v="108.8"/>
  </r>
  <r>
    <n v="2013"/>
    <m/>
    <s v="Jamaica"/>
    <s v="Male"/>
    <x v="6"/>
    <n v="3"/>
    <n v="28.8"/>
    <n v="1"/>
    <n v="33.299999999999997"/>
    <n v="2"/>
    <n v="19.2"/>
  </r>
  <r>
    <n v="2010"/>
    <m/>
    <s v="East Harlem"/>
    <s v="Female"/>
    <x v="1"/>
    <n v="0"/>
    <n v="0"/>
    <n v="0"/>
    <n v="0"/>
    <n v="0"/>
    <n v="0"/>
  </r>
  <r>
    <n v="2012"/>
    <m/>
    <s v="Kingsbridge - Riverdale"/>
    <s v="Female"/>
    <x v="1"/>
    <n v="0"/>
    <n v="0"/>
    <n v="0"/>
    <n v="0"/>
    <n v="0"/>
    <n v="0"/>
  </r>
  <r>
    <n v="2012"/>
    <m/>
    <s v="Washington Heights - Inwood"/>
    <s v="Male"/>
    <x v="7"/>
    <n v="60"/>
    <n v="71.7"/>
    <n v="13"/>
    <n v="21.7"/>
    <n v="31"/>
    <n v="37.1"/>
  </r>
  <r>
    <n v="2010"/>
    <m/>
    <s v="Borough Park"/>
    <s v="Female"/>
    <x v="0"/>
    <n v="4"/>
    <n v="47.4"/>
    <n v="1"/>
    <n v="25"/>
    <n v="3"/>
    <n v="35.5"/>
  </r>
  <r>
    <n v="2013"/>
    <m/>
    <s v="Flushing - Clearview"/>
    <s v="Female"/>
    <x v="6"/>
    <n v="0"/>
    <n v="0"/>
    <n v="0"/>
    <n v="0"/>
    <n v="0"/>
    <n v="0"/>
  </r>
  <r>
    <n v="2013"/>
    <m/>
    <s v="Bayside - Little Neck"/>
    <s v="Male"/>
    <x v="2"/>
    <n v="1"/>
    <n v="2.2999999999999998"/>
    <n v="1"/>
    <n v="100"/>
    <n v="1"/>
    <n v="2.2999999999999998"/>
  </r>
  <r>
    <n v="2010"/>
    <m/>
    <s v="Sunset Park"/>
    <s v="Female"/>
    <x v="7"/>
    <n v="6"/>
    <n v="22.1"/>
    <n v="3"/>
    <n v="50"/>
    <n v="5"/>
    <n v="18.399999999999999"/>
  </r>
  <r>
    <n v="2012"/>
    <m/>
    <s v="Bedford Stuyvesant - Crown Heights"/>
    <s v="Female"/>
    <x v="7"/>
    <n v="4"/>
    <n v="17.600000000000001"/>
    <n v="2"/>
    <n v="50"/>
    <n v="8"/>
    <n v="35.1"/>
  </r>
  <r>
    <n v="2011"/>
    <m/>
    <s v="Crotona - Tremont"/>
    <s v="Male"/>
    <x v="5"/>
    <n v="0"/>
    <n v="0"/>
    <n v="0"/>
    <n v="0"/>
    <n v="0"/>
    <n v="0"/>
  </r>
  <r>
    <n v="2011"/>
    <m/>
    <s v="Greenwich Village - SoHo"/>
    <s v="Female"/>
    <x v="0"/>
    <n v="1"/>
    <n v="116"/>
    <n v="0"/>
    <n v="0"/>
    <n v="0"/>
    <n v="0"/>
  </r>
  <r>
    <n v="2010"/>
    <m/>
    <s v="Lower Manhattan"/>
    <s v="Female"/>
    <x v="7"/>
    <n v="0"/>
    <n v="0"/>
    <n v="0"/>
    <n v="0"/>
    <n v="0"/>
    <n v="0"/>
  </r>
  <r>
    <n v="2013"/>
    <m/>
    <s v="East Flatbush - Flatbush"/>
    <s v="Male"/>
    <x v="4"/>
    <n v="1"/>
    <n v="49.2"/>
    <n v="0"/>
    <n v="0"/>
    <n v="0"/>
    <n v="0"/>
  </r>
  <r>
    <n v="2013"/>
    <m/>
    <s v="West Queens"/>
    <s v="Female"/>
    <x v="2"/>
    <n v="11"/>
    <n v="4.5"/>
    <n v="2"/>
    <n v="18.2"/>
    <n v="11"/>
    <n v="4.5"/>
  </r>
  <r>
    <n v="2012"/>
    <m/>
    <s v="Gramercy Park - Murray Hill"/>
    <s v="Male"/>
    <x v="3"/>
    <n v="0"/>
    <n v="0"/>
    <n v="0"/>
    <n v="0"/>
    <n v="0"/>
    <n v="0"/>
  </r>
  <r>
    <n v="2013"/>
    <m/>
    <s v="Crotona - Tremont"/>
    <s v="Male"/>
    <x v="7"/>
    <n v="38"/>
    <n v="57.5"/>
    <n v="7"/>
    <n v="18.399999999999999"/>
    <n v="19"/>
    <n v="28.8"/>
  </r>
  <r>
    <n v="2010"/>
    <m/>
    <s v="Sunset Park"/>
    <s v="Female"/>
    <x v="5"/>
    <n v="0"/>
    <n v="0"/>
    <n v="0"/>
    <n v="0"/>
    <n v="0"/>
    <n v="0"/>
  </r>
  <r>
    <n v="2010"/>
    <m/>
    <s v="Flushing - Clearview"/>
    <s v="Female"/>
    <x v="4"/>
    <n v="0"/>
    <n v="0"/>
    <n v="0"/>
    <n v="0"/>
    <n v="0"/>
    <n v="0"/>
  </r>
  <r>
    <n v="2010"/>
    <m/>
    <s v="Chelsea - Clinton"/>
    <s v="Male"/>
    <x v="5"/>
    <n v="10"/>
    <n v="108.1"/>
    <n v="2"/>
    <n v="20"/>
    <n v="3"/>
    <n v="32.4"/>
  </r>
  <r>
    <n v="2012"/>
    <m/>
    <s v="Williamsburg - Bushwick"/>
    <s v="Female"/>
    <x v="6"/>
    <n v="2"/>
    <n v="13.6"/>
    <n v="0"/>
    <n v="0"/>
    <n v="2"/>
    <n v="13.6"/>
  </r>
  <r>
    <n v="2013"/>
    <m/>
    <s v="Borough Park"/>
    <s v="Male"/>
    <x v="0"/>
    <n v="6"/>
    <n v="87"/>
    <n v="2"/>
    <n v="33.299999999999997"/>
    <n v="6"/>
    <n v="87"/>
  </r>
  <r>
    <n v="2010"/>
    <m/>
    <s v="Southeast Queens"/>
    <s v="Female"/>
    <x v="4"/>
    <n v="0"/>
    <n v="0"/>
    <n v="0"/>
    <n v="0"/>
    <n v="0"/>
    <n v="0"/>
  </r>
  <r>
    <n v="2011"/>
    <m/>
    <s v="Greenwich Village - SoHo"/>
    <s v="Male"/>
    <x v="2"/>
    <n v="36"/>
    <n v="85.3"/>
    <n v="7"/>
    <n v="19.399999999999999"/>
    <n v="14"/>
    <n v="33.200000000000003"/>
  </r>
  <r>
    <n v="2010"/>
    <m/>
    <s v="Gramercy Park - Murray Hill"/>
    <s v="Male"/>
    <x v="4"/>
    <n v="1"/>
    <n v="98.8"/>
    <n v="0"/>
    <n v="0"/>
    <n v="0"/>
    <n v="0"/>
  </r>
  <r>
    <n v="2013"/>
    <m/>
    <s v="Port Richmond"/>
    <s v="Female"/>
    <x v="4"/>
    <n v="0"/>
    <n v="0"/>
    <n v="0"/>
    <n v="0"/>
    <n v="0"/>
    <n v="0"/>
  </r>
  <r>
    <n v="2011"/>
    <m/>
    <s v="Southeast Queens"/>
    <s v="Male"/>
    <x v="4"/>
    <n v="0"/>
    <n v="0"/>
    <n v="0"/>
    <n v="0"/>
    <n v="0"/>
    <n v="0"/>
  </r>
  <r>
    <n v="2010"/>
    <m/>
    <s v="Coney Island - Sheepshead Bay"/>
    <s v="Male"/>
    <x v="3"/>
    <n v="0"/>
    <n v="0"/>
    <n v="0"/>
    <n v="0"/>
    <n v="0"/>
    <n v="0"/>
  </r>
  <r>
    <n v="2011"/>
    <m/>
    <s v="High Bridge - Morrisania"/>
    <s v="Female"/>
    <x v="6"/>
    <n v="3"/>
    <n v="203.3"/>
    <n v="1"/>
    <n v="33.299999999999997"/>
    <n v="2"/>
    <n v="135.5"/>
  </r>
  <r>
    <n v="2011"/>
    <m/>
    <s v="Canarsie - Flatlands"/>
    <s v="Female"/>
    <x v="0"/>
    <n v="28"/>
    <n v="40.200000000000003"/>
    <n v="6"/>
    <n v="21.4"/>
    <n v="15"/>
    <n v="21.5"/>
  </r>
  <r>
    <n v="2012"/>
    <m/>
    <s v="Upper Westside"/>
    <s v="Female"/>
    <x v="6"/>
    <n v="2"/>
    <n v="2.5"/>
    <n v="0"/>
    <n v="0"/>
    <n v="2"/>
    <n v="2.5"/>
  </r>
  <r>
    <n v="2011"/>
    <m/>
    <s v="Ridgewood - Forest Hills"/>
    <s v="All"/>
    <x v="2"/>
    <n v="33"/>
    <n v="13.5"/>
    <n v="7"/>
    <n v="21.2"/>
    <n v="18"/>
    <n v="7.3"/>
  </r>
  <r>
    <n v="2010"/>
    <m/>
    <s v="Hunts Point - Mott Haven"/>
    <s v="Male"/>
    <x v="0"/>
    <n v="25"/>
    <n v="156.4"/>
    <n v="3"/>
    <n v="12"/>
    <n v="20"/>
    <n v="125.1"/>
  </r>
  <r>
    <n v="2012"/>
    <m/>
    <s v="High Bridge - Morrisania"/>
    <s v="Female"/>
    <x v="3"/>
    <n v="0"/>
    <n v="0"/>
    <n v="0"/>
    <n v="0"/>
    <n v="0"/>
    <n v="0"/>
  </r>
  <r>
    <n v="2011"/>
    <m/>
    <s v="Union Square - Lower Eastside"/>
    <s v="Male"/>
    <x v="6"/>
    <n v="40"/>
    <n v="93.8"/>
    <n v="6"/>
    <n v="15"/>
    <n v="17"/>
    <n v="39.9"/>
  </r>
  <r>
    <n v="2011"/>
    <m/>
    <s v="Bensonhurst - Bay Ridge"/>
    <s v="Female"/>
    <x v="3"/>
    <n v="0"/>
    <n v="0"/>
    <n v="0"/>
    <n v="0"/>
    <n v="0"/>
    <n v="0"/>
  </r>
  <r>
    <n v="2013"/>
    <m/>
    <s v="Union Square - Lower Eastside"/>
    <s v="Male"/>
    <x v="7"/>
    <n v="28"/>
    <n v="143.19999999999999"/>
    <n v="6"/>
    <n v="21.4"/>
    <n v="13"/>
    <n v="66.5"/>
  </r>
  <r>
    <n v="2011"/>
    <m/>
    <s v="Kingsbridge - Riverdale"/>
    <s v="Male"/>
    <x v="7"/>
    <n v="8"/>
    <n v="48.5"/>
    <n v="1"/>
    <n v="12.5"/>
    <n v="3"/>
    <n v="18.2"/>
  </r>
  <r>
    <n v="2011"/>
    <m/>
    <s v="East New York"/>
    <s v="Female"/>
    <x v="2"/>
    <n v="27"/>
    <n v="26.7"/>
    <n v="5"/>
    <n v="18.5"/>
    <n v="23"/>
    <n v="22.8"/>
  </r>
  <r>
    <n v="2010"/>
    <m/>
    <s v="Hunts Point - Mott Haven"/>
    <s v="Male"/>
    <x v="5"/>
    <n v="0"/>
    <n v="0"/>
    <n v="0"/>
    <n v="0"/>
    <n v="0"/>
    <n v="0"/>
  </r>
  <r>
    <n v="2013"/>
    <m/>
    <s v="Bedford Stuyvesant - Crown Heights"/>
    <s v="All"/>
    <x v="2"/>
    <n v="187"/>
    <n v="58.2"/>
    <n v="40"/>
    <n v="21.4"/>
    <n v="129"/>
    <n v="40.1"/>
  </r>
  <r>
    <n v="2012"/>
    <m/>
    <s v="Port Richmond"/>
    <s v="Male"/>
    <x v="4"/>
    <n v="0"/>
    <n v="0"/>
    <n v="0"/>
    <n v="0"/>
    <n v="0"/>
    <n v="0"/>
  </r>
  <r>
    <n v="2012"/>
    <m/>
    <s v="Canarsie - Flatlands"/>
    <s v="Female"/>
    <x v="0"/>
    <n v="20"/>
    <n v="28.8"/>
    <n v="8"/>
    <n v="40"/>
    <n v="20"/>
    <n v="28.8"/>
  </r>
  <r>
    <n v="2010"/>
    <m/>
    <s v="Washington Heights - Inwood"/>
    <s v="Female"/>
    <x v="0"/>
    <n v="9"/>
    <n v="55.2"/>
    <n v="3"/>
    <n v="33.299999999999997"/>
    <n v="9"/>
    <n v="55.2"/>
  </r>
  <r>
    <n v="2011"/>
    <m/>
    <s v="Stapleton - St. George"/>
    <s v="Female"/>
    <x v="7"/>
    <n v="2"/>
    <n v="14.2"/>
    <n v="0"/>
    <n v="0"/>
    <n v="0"/>
    <n v="0"/>
  </r>
  <r>
    <n v="2013"/>
    <m/>
    <s v="High Bridge - Morrisania"/>
    <s v="Female"/>
    <x v="0"/>
    <n v="17"/>
    <n v="43.9"/>
    <n v="1"/>
    <n v="5.9"/>
    <n v="18"/>
    <n v="46.5"/>
  </r>
  <r>
    <n v="2010"/>
    <m/>
    <s v="Southeast Queens"/>
    <s v="Female"/>
    <x v="2"/>
    <n v="14"/>
    <n v="13.3"/>
    <n v="4"/>
    <n v="28.6"/>
    <n v="11"/>
    <n v="10.5"/>
  </r>
  <r>
    <n v="2011"/>
    <m/>
    <s v="High Bridge - Morrisania"/>
    <s v="Female"/>
    <x v="5"/>
    <n v="0"/>
    <n v="0"/>
    <n v="0"/>
    <n v="0"/>
    <n v="0"/>
    <n v="0"/>
  </r>
  <r>
    <n v="2011"/>
    <m/>
    <s v="Coney Island - Sheepshead Bay"/>
    <s v="Female"/>
    <x v="0"/>
    <n v="2"/>
    <n v="17.5"/>
    <n v="0"/>
    <n v="0"/>
    <n v="2"/>
    <n v="17.5"/>
  </r>
  <r>
    <n v="2013"/>
    <m/>
    <s v="Canarsie - Flatlands"/>
    <s v="All"/>
    <x v="2"/>
    <n v="53"/>
    <n v="26.7"/>
    <n v="18"/>
    <n v="34"/>
    <n v="33"/>
    <n v="16.600000000000001"/>
  </r>
  <r>
    <n v="2010"/>
    <m/>
    <s v="Borough Park"/>
    <s v="Male"/>
    <x v="3"/>
    <n v="0"/>
    <n v="0"/>
    <n v="0"/>
    <n v="0"/>
    <n v="0"/>
    <n v="0"/>
  </r>
  <r>
    <n v="2013"/>
    <m/>
    <s v="Hunts Point - Mott Haven"/>
    <s v="Male"/>
    <x v="3"/>
    <n v="0"/>
    <n v="0"/>
    <n v="0"/>
    <n v="0"/>
    <n v="0"/>
    <n v="0"/>
  </r>
  <r>
    <n v="2011"/>
    <m/>
    <s v="Borough Park"/>
    <s v="Female"/>
    <x v="4"/>
    <n v="0"/>
    <n v="0"/>
    <n v="0"/>
    <n v="0"/>
    <n v="0"/>
    <n v="0"/>
  </r>
  <r>
    <n v="2012"/>
    <m/>
    <s v="Upper Eastside"/>
    <s v="Male"/>
    <x v="6"/>
    <n v="11"/>
    <n v="13.9"/>
    <n v="2"/>
    <n v="18.2"/>
    <n v="6"/>
    <n v="7.6"/>
  </r>
  <r>
    <n v="2011"/>
    <m/>
    <s v="Sunset Park"/>
    <s v="All"/>
    <x v="2"/>
    <n v="26"/>
    <n v="20.100000000000001"/>
    <n v="8"/>
    <n v="30.8"/>
    <n v="24"/>
    <n v="18.5"/>
  </r>
  <r>
    <n v="2013"/>
    <m/>
    <s v="Sunset Park"/>
    <s v="Male"/>
    <x v="4"/>
    <n v="1"/>
    <n v="117.4"/>
    <n v="0"/>
    <n v="0"/>
    <n v="0"/>
    <n v="0"/>
  </r>
  <r>
    <n v="2012"/>
    <m/>
    <s v="Rockaway"/>
    <s v="Male"/>
    <x v="3"/>
    <n v="0"/>
    <n v="0"/>
    <n v="0"/>
    <n v="0"/>
    <n v="0"/>
    <n v="0"/>
  </r>
  <r>
    <n v="2013"/>
    <m/>
    <s v="Fresh Meadows"/>
    <s v="Female"/>
    <x v="3"/>
    <n v="0"/>
    <n v="0"/>
    <n v="0"/>
    <n v="0"/>
    <n v="0"/>
    <n v="0"/>
  </r>
  <r>
    <n v="2013"/>
    <m/>
    <s v="Upper Westside"/>
    <s v="Female"/>
    <x v="6"/>
    <n v="1"/>
    <n v="1.2"/>
    <n v="0"/>
    <n v="0"/>
    <n v="0"/>
    <n v="0"/>
  </r>
  <r>
    <n v="2013"/>
    <m/>
    <s v="Northeast Bronx"/>
    <s v="Female"/>
    <x v="1"/>
    <n v="0"/>
    <n v="0"/>
    <n v="0"/>
    <n v="0"/>
    <n v="0"/>
    <n v="0"/>
  </r>
  <r>
    <n v="2013"/>
    <m/>
    <s v="Hunts Point - Mott Haven"/>
    <s v="Male"/>
    <x v="0"/>
    <n v="20"/>
    <n v="125.3"/>
    <n v="3"/>
    <n v="15"/>
    <n v="19"/>
    <n v="119"/>
  </r>
  <r>
    <n v="2010"/>
    <m/>
    <s v="Rockaway"/>
    <s v="Male"/>
    <x v="0"/>
    <n v="11"/>
    <n v="54.1"/>
    <n v="4"/>
    <n v="36.4"/>
    <n v="14"/>
    <n v="68.900000000000006"/>
  </r>
  <r>
    <n v="2012"/>
    <m/>
    <s v="Pelham - Throgs Neck"/>
    <s v="Female"/>
    <x v="4"/>
    <n v="0"/>
    <n v="0"/>
    <n v="0"/>
    <n v="0"/>
    <n v="0"/>
    <n v="0"/>
  </r>
  <r>
    <n v="2013"/>
    <m/>
    <s v="West Queens"/>
    <s v="Male"/>
    <x v="1"/>
    <n v="0"/>
    <n v="0"/>
    <n v="0"/>
    <n v="0"/>
    <n v="0"/>
    <n v="0"/>
  </r>
  <r>
    <n v="2012"/>
    <m/>
    <s v="Union Square - Lower Eastside"/>
    <s v="Male"/>
    <x v="1"/>
    <n v="0"/>
    <n v="0"/>
    <n v="0"/>
    <n v="0"/>
    <n v="0"/>
    <n v="0"/>
  </r>
  <r>
    <n v="2010"/>
    <m/>
    <s v="Hunts Point - Mott Haven"/>
    <s v="Female"/>
    <x v="3"/>
    <n v="0"/>
    <n v="0"/>
    <n v="0"/>
    <n v="0"/>
    <n v="0"/>
    <n v="0"/>
  </r>
  <r>
    <n v="2010"/>
    <m/>
    <s v="High Bridge - Morrisania"/>
    <s v="Female"/>
    <x v="7"/>
    <n v="12"/>
    <n v="17.600000000000001"/>
    <n v="2"/>
    <n v="16.7"/>
    <n v="19"/>
    <n v="27.8"/>
  </r>
  <r>
    <n v="2013"/>
    <m/>
    <s v="Pelham - Throgs Neck"/>
    <s v="Female"/>
    <x v="5"/>
    <n v="0"/>
    <n v="0"/>
    <n v="0"/>
    <n v="0"/>
    <n v="0"/>
    <n v="0"/>
  </r>
  <r>
    <n v="2013"/>
    <m/>
    <s v="Crotona - Tremont"/>
    <s v="Male"/>
    <x v="3"/>
    <n v="0"/>
    <n v="0"/>
    <n v="0"/>
    <n v="0"/>
    <n v="0"/>
    <n v="0"/>
  </r>
  <r>
    <n v="2013"/>
    <m/>
    <s v="Bensonhurst - Bay Ridge"/>
    <s v="Male"/>
    <x v="3"/>
    <n v="0"/>
    <n v="0"/>
    <n v="0"/>
    <n v="0"/>
    <n v="0"/>
    <n v="0"/>
  </r>
  <r>
    <n v="2013"/>
    <m/>
    <s v="Crotona - Tremont"/>
    <s v="Female"/>
    <x v="4"/>
    <n v="0"/>
    <n v="0"/>
    <n v="0"/>
    <n v="0"/>
    <n v="0"/>
    <n v="0"/>
  </r>
  <r>
    <n v="2010"/>
    <m/>
    <s v="South Beach - Tottenville"/>
    <s v="Female"/>
    <x v="5"/>
    <n v="0"/>
    <n v="0"/>
    <n v="0"/>
    <n v="0"/>
    <n v="0"/>
    <n v="0"/>
  </r>
  <r>
    <n v="2010"/>
    <m/>
    <s v="Fresh Meadows"/>
    <s v="Male"/>
    <x v="6"/>
    <n v="1"/>
    <n v="5"/>
    <n v="0"/>
    <n v="0"/>
    <n v="1"/>
    <n v="5"/>
  </r>
  <r>
    <n v="2011"/>
    <m/>
    <s v="Ridgewood - Forest Hills"/>
    <s v="Female"/>
    <x v="7"/>
    <n v="3"/>
    <n v="8.8000000000000007"/>
    <n v="0"/>
    <n v="0"/>
    <n v="1"/>
    <n v="2.9"/>
  </r>
  <r>
    <n v="2012"/>
    <m/>
    <s v="Northeast Bronx"/>
    <s v="Female"/>
    <x v="1"/>
    <n v="0"/>
    <n v="0"/>
    <n v="0"/>
    <n v="0"/>
    <n v="0"/>
    <n v="0"/>
  </r>
  <r>
    <n v="2011"/>
    <m/>
    <s v="Bedford Stuyvesant - Crown Heights"/>
    <s v="Female"/>
    <x v="2"/>
    <n v="71"/>
    <n v="40.5"/>
    <n v="21"/>
    <n v="29.6"/>
    <n v="61"/>
    <n v="34.799999999999997"/>
  </r>
  <r>
    <n v="2010"/>
    <m/>
    <s v="Pelham - Throgs Neck"/>
    <s v="Male"/>
    <x v="3"/>
    <n v="0"/>
    <n v="0"/>
    <n v="0"/>
    <n v="0"/>
    <n v="0"/>
    <n v="0"/>
  </r>
  <r>
    <n v="2010"/>
    <m/>
    <s v="Central Harlem - Morningside Heights"/>
    <s v="Female"/>
    <x v="2"/>
    <n v="27"/>
    <n v="30.5"/>
    <n v="4"/>
    <n v="14.8"/>
    <n v="26"/>
    <n v="29.3"/>
  </r>
  <r>
    <n v="2011"/>
    <m/>
    <s v="Williamsburg - Bushwick"/>
    <s v="Male"/>
    <x v="0"/>
    <n v="58"/>
    <n v="199.6"/>
    <n v="10"/>
    <n v="17.2"/>
    <n v="30"/>
    <n v="103.2"/>
  </r>
  <r>
    <n v="2012"/>
    <m/>
    <s v="Willowbrook"/>
    <s v="Male"/>
    <x v="4"/>
    <n v="0"/>
    <n v="0"/>
    <n v="0"/>
    <n v="0"/>
    <n v="0"/>
    <n v="0"/>
  </r>
  <r>
    <n v="2011"/>
    <m/>
    <s v="Willowbrook"/>
    <s v="Female"/>
    <x v="0"/>
    <n v="1"/>
    <n v="52.6"/>
    <n v="0"/>
    <n v="0"/>
    <n v="0"/>
    <n v="0"/>
  </r>
  <r>
    <n v="2012"/>
    <m/>
    <s v="West Queens"/>
    <s v="Female"/>
    <x v="2"/>
    <n v="14"/>
    <n v="5.8"/>
    <n v="1"/>
    <n v="7.1"/>
    <n v="9"/>
    <n v="3.8"/>
  </r>
  <r>
    <n v="2011"/>
    <m/>
    <s v="West Queens"/>
    <s v="Male"/>
    <x v="4"/>
    <n v="0"/>
    <n v="0"/>
    <n v="0"/>
    <n v="0"/>
    <n v="0"/>
    <n v="0"/>
  </r>
  <r>
    <n v="2010"/>
    <m/>
    <s v="Fordham - Bronx Park"/>
    <s v="Male"/>
    <x v="5"/>
    <n v="1"/>
    <n v="15.5"/>
    <n v="0"/>
    <n v="0"/>
    <n v="0"/>
    <n v="0"/>
  </r>
  <r>
    <n v="2011"/>
    <m/>
    <s v="Greenwich Village - SoHo"/>
    <s v="Male"/>
    <x v="6"/>
    <n v="19"/>
    <n v="64.400000000000006"/>
    <n v="3"/>
    <n v="15.8"/>
    <n v="3"/>
    <n v="10.199999999999999"/>
  </r>
  <r>
    <n v="2011"/>
    <m/>
    <s v="Lower Manhattan"/>
    <s v="Male"/>
    <x v="0"/>
    <n v="1"/>
    <n v="82.7"/>
    <n v="1"/>
    <n v="100"/>
    <n v="2"/>
    <n v="165.3"/>
  </r>
  <r>
    <n v="2010"/>
    <m/>
    <s v="Ridgewood - Forest Hills"/>
    <s v="Male"/>
    <x v="0"/>
    <n v="5"/>
    <n v="216.8"/>
    <n v="0"/>
    <n v="0"/>
    <n v="1"/>
    <n v="43.4"/>
  </r>
  <r>
    <n v="2011"/>
    <m/>
    <s v="Bedford Stuyvesant - Crown Heights"/>
    <s v="Male"/>
    <x v="6"/>
    <n v="16"/>
    <n v="87.2"/>
    <n v="3"/>
    <n v="18.8"/>
    <n v="7"/>
    <n v="38.200000000000003"/>
  </r>
  <r>
    <n v="2013"/>
    <m/>
    <s v="Union Square - Lower Eastside"/>
    <s v="Male"/>
    <x v="5"/>
    <n v="6"/>
    <n v="22.3"/>
    <n v="1"/>
    <n v="16.7"/>
    <n v="2"/>
    <n v="7.4"/>
  </r>
  <r>
    <n v="2012"/>
    <m/>
    <s v="Upper Westside"/>
    <s v="Male"/>
    <x v="1"/>
    <n v="0"/>
    <n v="0"/>
    <n v="0"/>
    <n v="0"/>
    <n v="0"/>
    <n v="0"/>
  </r>
  <r>
    <n v="2013"/>
    <m/>
    <s v="East Flatbush - Flatbush"/>
    <s v="Female"/>
    <x v="0"/>
    <n v="36"/>
    <n v="29.5"/>
    <n v="10"/>
    <n v="27.8"/>
    <n v="26"/>
    <n v="21.3"/>
  </r>
  <r>
    <n v="2010"/>
    <m/>
    <s v="Flushing - Clearview"/>
    <s v="Male"/>
    <x v="6"/>
    <n v="3"/>
    <n v="7.8"/>
    <n v="1"/>
    <n v="33.299999999999997"/>
    <n v="1"/>
    <n v="2.6"/>
  </r>
  <r>
    <n v="2011"/>
    <m/>
    <s v="Williamsburg - Bushwick"/>
    <s v="Male"/>
    <x v="4"/>
    <n v="0"/>
    <n v="0"/>
    <n v="0"/>
    <n v="0"/>
    <n v="0"/>
    <n v="0"/>
  </r>
  <r>
    <n v="2013"/>
    <m/>
    <s v="Downtown - Heights - Park Slope"/>
    <s v="Female"/>
    <x v="2"/>
    <n v="6"/>
    <n v="4.9000000000000004"/>
    <n v="1"/>
    <n v="16.7"/>
    <n v="2"/>
    <n v="1.6"/>
  </r>
  <r>
    <n v="2013"/>
    <m/>
    <s v="Canarsie - Flatlands"/>
    <s v="Male"/>
    <x v="3"/>
    <n v="0"/>
    <n v="0"/>
    <n v="0"/>
    <n v="0"/>
    <n v="0"/>
    <n v="0"/>
  </r>
  <r>
    <n v="2013"/>
    <m/>
    <s v="Northeast Bronx"/>
    <s v="Male"/>
    <x v="6"/>
    <n v="1"/>
    <n v="9.9"/>
    <n v="0"/>
    <n v="0"/>
    <n v="2"/>
    <n v="19.8"/>
  </r>
  <r>
    <n v="2010"/>
    <m/>
    <s v="Chelsea - Clinton"/>
    <s v="All"/>
    <x v="2"/>
    <n v="204"/>
    <n v="140.6"/>
    <n v="27"/>
    <n v="13.2"/>
    <n v="97"/>
    <n v="66.8"/>
  </r>
  <r>
    <n v="2010"/>
    <m/>
    <s v="Bayside - Little Neck"/>
    <s v="Female"/>
    <x v="6"/>
    <n v="0"/>
    <n v="0"/>
    <n v="0"/>
    <n v="0"/>
    <n v="0"/>
    <n v="0"/>
  </r>
  <r>
    <n v="2011"/>
    <m/>
    <s v="Downtown - Heights - Park Slope"/>
    <s v="All"/>
    <x v="2"/>
    <n v="81"/>
    <n v="36.1"/>
    <n v="17"/>
    <n v="21"/>
    <n v="49"/>
    <n v="21.9"/>
  </r>
  <r>
    <n v="2013"/>
    <m/>
    <s v="Crotona - Tremont"/>
    <s v="Female"/>
    <x v="0"/>
    <n v="12"/>
    <n v="37.200000000000003"/>
    <n v="2"/>
    <n v="16.7"/>
    <n v="10"/>
    <n v="31"/>
  </r>
  <r>
    <n v="2011"/>
    <m/>
    <s v="Central Harlem - Morningside Heights"/>
    <s v="Male"/>
    <x v="6"/>
    <n v="16"/>
    <n v="140.6"/>
    <n v="2"/>
    <n v="12.5"/>
    <n v="9"/>
    <n v="79.099999999999994"/>
  </r>
  <r>
    <n v="2011"/>
    <m/>
    <s v="Unknown"/>
    <s v="Female"/>
    <x v="1"/>
    <n v="0"/>
    <n v="0"/>
    <n v="0"/>
    <n v="0"/>
    <n v="0"/>
    <n v="0"/>
  </r>
  <r>
    <n v="2013"/>
    <m/>
    <s v="Greenpoint"/>
    <s v="Male"/>
    <x v="0"/>
    <n v="6"/>
    <n v="330"/>
    <n v="1"/>
    <n v="16.7"/>
    <n v="3"/>
    <n v="165"/>
  </r>
  <r>
    <n v="2012"/>
    <m/>
    <s v="Williamsburg - Bushwick"/>
    <s v="Female"/>
    <x v="3"/>
    <n v="0"/>
    <n v="0"/>
    <n v="0"/>
    <n v="0"/>
    <n v="0"/>
    <n v="0"/>
  </r>
  <r>
    <n v="2010"/>
    <m/>
    <s v="Kingsbridge - Riverdale"/>
    <s v="Female"/>
    <x v="7"/>
    <n v="0"/>
    <n v="0"/>
    <n v="0"/>
    <n v="0"/>
    <n v="4"/>
    <n v="20"/>
  </r>
  <r>
    <n v="2011"/>
    <m/>
    <s v="Gramercy Park - Murray Hill"/>
    <s v="Female"/>
    <x v="4"/>
    <n v="0"/>
    <n v="0"/>
    <n v="0"/>
    <n v="0"/>
    <n v="0"/>
    <n v="0"/>
  </r>
  <r>
    <n v="2010"/>
    <m/>
    <s v="Washington Heights - Inwood"/>
    <s v="Male"/>
    <x v="4"/>
    <n v="0"/>
    <n v="0"/>
    <n v="0"/>
    <n v="0"/>
    <n v="0"/>
    <n v="0"/>
  </r>
  <r>
    <n v="2010"/>
    <m/>
    <s v="South Beach - Tottenville"/>
    <s v="Male"/>
    <x v="7"/>
    <n v="2"/>
    <n v="23.3"/>
    <n v="1"/>
    <n v="50"/>
    <n v="2"/>
    <n v="23.3"/>
  </r>
  <r>
    <n v="2013"/>
    <m/>
    <s v="West Queens"/>
    <s v="Female"/>
    <x v="7"/>
    <n v="7"/>
    <n v="5.8"/>
    <n v="1"/>
    <n v="14.3"/>
    <n v="4"/>
    <n v="3.3"/>
  </r>
  <r>
    <n v="2011"/>
    <m/>
    <s v="Crotona - Tremont"/>
    <s v="Female"/>
    <x v="1"/>
    <n v="0"/>
    <n v="0"/>
    <n v="0"/>
    <n v="0"/>
    <n v="0"/>
    <n v="0"/>
  </r>
  <r>
    <n v="2012"/>
    <m/>
    <s v="Jamaica"/>
    <s v="Female"/>
    <x v="2"/>
    <n v="38"/>
    <n v="24.5"/>
    <n v="10"/>
    <n v="26.3"/>
    <n v="25"/>
    <n v="16.100000000000001"/>
  </r>
  <r>
    <n v="2013"/>
    <m/>
    <s v="West Queens"/>
    <s v="Male"/>
    <x v="2"/>
    <n v="134"/>
    <n v="51.2"/>
    <n v="36"/>
    <n v="26.9"/>
    <n v="78"/>
    <n v="29.8"/>
  </r>
  <r>
    <n v="2011"/>
    <m/>
    <s v="Rockaway"/>
    <s v="Male"/>
    <x v="0"/>
    <n v="15"/>
    <n v="73.400000000000006"/>
    <n v="8"/>
    <n v="53.3"/>
    <n v="12"/>
    <n v="58.7"/>
  </r>
  <r>
    <n v="2010"/>
    <m/>
    <s v="Downtown - Heights - Park Slope"/>
    <s v="Male"/>
    <x v="1"/>
    <n v="0"/>
    <n v="0"/>
    <n v="0"/>
    <n v="0"/>
    <n v="0"/>
    <n v="0"/>
  </r>
  <r>
    <n v="2010"/>
    <m/>
    <s v="South Beach - Tottenville"/>
    <s v="All"/>
    <x v="2"/>
    <n v="15"/>
    <n v="7.9"/>
    <n v="5"/>
    <n v="33.299999999999997"/>
    <n v="17"/>
    <n v="9"/>
  </r>
  <r>
    <n v="2013"/>
    <m/>
    <s v="Kingsbridge - Riverdale"/>
    <s v="Male"/>
    <x v="3"/>
    <n v="0"/>
    <n v="0"/>
    <n v="0"/>
    <n v="0"/>
    <n v="0"/>
    <n v="0"/>
  </r>
  <r>
    <n v="2013"/>
    <m/>
    <s v="Jamaica"/>
    <s v="Male"/>
    <x v="1"/>
    <n v="0"/>
    <n v="0"/>
    <n v="0"/>
    <n v="0"/>
    <n v="0"/>
    <n v="0"/>
  </r>
  <r>
    <n v="2013"/>
    <m/>
    <s v="Chelsea - Clinton"/>
    <s v="Female"/>
    <x v="0"/>
    <n v="2"/>
    <n v="52.6"/>
    <n v="0"/>
    <n v="0"/>
    <n v="0"/>
    <n v="0"/>
  </r>
  <r>
    <n v="2013"/>
    <m/>
    <s v="East New York"/>
    <s v="Female"/>
    <x v="6"/>
    <n v="0"/>
    <n v="0"/>
    <n v="0"/>
    <n v="0"/>
    <n v="0"/>
    <n v="0"/>
  </r>
  <r>
    <n v="2010"/>
    <m/>
    <s v="East Flatbush - Flatbush"/>
    <s v="Male"/>
    <x v="4"/>
    <n v="1"/>
    <n v="58.1"/>
    <n v="1"/>
    <n v="100"/>
    <n v="1"/>
    <n v="58.1"/>
  </r>
  <r>
    <n v="2010"/>
    <m/>
    <s v="Lower Manhattan"/>
    <s v="All"/>
    <x v="2"/>
    <n v="23"/>
    <n v="42.9"/>
    <n v="4"/>
    <n v="17.399999999999999"/>
    <n v="12"/>
    <n v="22.4"/>
  </r>
  <r>
    <n v="2010"/>
    <m/>
    <s v="Stapleton - St. George"/>
    <s v="Female"/>
    <x v="6"/>
    <n v="0"/>
    <n v="0"/>
    <n v="0"/>
    <n v="0"/>
    <n v="1"/>
    <n v="3.2"/>
  </r>
  <r>
    <n v="2010"/>
    <m/>
    <s v="East Harlem"/>
    <s v="Male"/>
    <x v="3"/>
    <n v="0"/>
    <n v="0"/>
    <n v="0"/>
    <n v="0"/>
    <n v="0"/>
    <n v="0"/>
  </r>
  <r>
    <n v="2013"/>
    <m/>
    <s v="Hunts Point - Mott Haven"/>
    <s v="Female"/>
    <x v="3"/>
    <n v="0"/>
    <n v="0"/>
    <n v="0"/>
    <n v="0"/>
    <n v="0"/>
    <n v="0"/>
  </r>
  <r>
    <n v="2010"/>
    <m/>
    <s v="South Beach - Tottenville"/>
    <s v="Male"/>
    <x v="6"/>
    <n v="8"/>
    <n v="10.3"/>
    <n v="4"/>
    <n v="50"/>
    <n v="7"/>
    <n v="9"/>
  </r>
  <r>
    <n v="2010"/>
    <m/>
    <s v="Gramercy Park - Murray Hill"/>
    <s v="Female"/>
    <x v="5"/>
    <n v="1"/>
    <n v="8.9"/>
    <n v="0"/>
    <n v="0"/>
    <n v="0"/>
    <n v="0"/>
  </r>
  <r>
    <n v="2010"/>
    <m/>
    <s v="Southwest Queens"/>
    <s v="Male"/>
    <x v="5"/>
    <n v="5"/>
    <n v="15.1"/>
    <n v="0"/>
    <n v="0"/>
    <n v="2"/>
    <n v="6"/>
  </r>
  <r>
    <n v="2011"/>
    <m/>
    <s v="Lower Manhattan"/>
    <s v="All"/>
    <x v="2"/>
    <n v="12"/>
    <n v="22.1"/>
    <n v="2"/>
    <n v="16.7"/>
    <n v="7"/>
    <n v="12.9"/>
  </r>
  <r>
    <n v="2010"/>
    <m/>
    <s v="Central Harlem - Morningside Heights"/>
    <s v="Male"/>
    <x v="7"/>
    <n v="29"/>
    <n v="157.4"/>
    <n v="4"/>
    <n v="13.8"/>
    <n v="15"/>
    <n v="81.400000000000006"/>
  </r>
  <r>
    <n v="2013"/>
    <m/>
    <s v="Fresh Meadows"/>
    <s v="Female"/>
    <x v="5"/>
    <n v="0"/>
    <n v="0"/>
    <n v="0"/>
    <n v="0"/>
    <n v="0"/>
    <n v="0"/>
  </r>
  <r>
    <n v="2013"/>
    <m/>
    <s v="Bensonhurst - Bay Ridge"/>
    <s v="Female"/>
    <x v="5"/>
    <n v="0"/>
    <n v="0"/>
    <n v="0"/>
    <n v="0"/>
    <n v="0"/>
    <n v="0"/>
  </r>
  <r>
    <n v="2011"/>
    <m/>
    <s v="Chelsea - Clinton"/>
    <s v="Male"/>
    <x v="3"/>
    <n v="0"/>
    <n v="0"/>
    <n v="0"/>
    <n v="0"/>
    <n v="0"/>
    <n v="0"/>
  </r>
  <r>
    <n v="2010"/>
    <m/>
    <s v="Kingsbridge - Riverdale"/>
    <s v="Male"/>
    <x v="7"/>
    <n v="6"/>
    <n v="37"/>
    <n v="2"/>
    <n v="33.299999999999997"/>
    <n v="6"/>
    <n v="37"/>
  </r>
  <r>
    <n v="2010"/>
    <m/>
    <s v="East New York"/>
    <s v="Female"/>
    <x v="5"/>
    <n v="1"/>
    <n v="20.399999999999999"/>
    <n v="0"/>
    <n v="0"/>
    <n v="2"/>
    <n v="40.700000000000003"/>
  </r>
  <r>
    <n v="2011"/>
    <m/>
    <s v="Ridgewood - Forest Hills"/>
    <s v="Male"/>
    <x v="1"/>
    <n v="0"/>
    <n v="0"/>
    <n v="0"/>
    <n v="0"/>
    <n v="0"/>
    <n v="0"/>
  </r>
  <r>
    <n v="2013"/>
    <m/>
    <s v="Chelsea - Clinton"/>
    <s v="Female"/>
    <x v="7"/>
    <n v="3"/>
    <n v="27.3"/>
    <n v="1"/>
    <n v="33.299999999999997"/>
    <n v="3"/>
    <n v="27.3"/>
  </r>
  <r>
    <n v="2011"/>
    <m/>
    <s v="Bensonhurst - Bay Ridge"/>
    <s v="Female"/>
    <x v="5"/>
    <n v="0"/>
    <n v="0"/>
    <n v="0"/>
    <n v="0"/>
    <n v="0"/>
    <n v="0"/>
  </r>
  <r>
    <n v="2010"/>
    <m/>
    <s v="East Flatbush - Flatbush"/>
    <s v="Female"/>
    <x v="6"/>
    <n v="0"/>
    <n v="0"/>
    <n v="0"/>
    <n v="0"/>
    <n v="1"/>
    <n v="5.6"/>
  </r>
  <r>
    <n v="2011"/>
    <m/>
    <s v="West Queens"/>
    <s v="Male"/>
    <x v="7"/>
    <n v="95"/>
    <n v="70.5"/>
    <n v="19"/>
    <n v="20"/>
    <n v="57"/>
    <n v="42.3"/>
  </r>
  <r>
    <n v="2012"/>
    <m/>
    <s v="Central Harlem - Morningside Heights"/>
    <s v="Female"/>
    <x v="0"/>
    <n v="23"/>
    <n v="46.9"/>
    <n v="3"/>
    <n v="13"/>
    <n v="8"/>
    <n v="16.3"/>
  </r>
  <r>
    <n v="2012"/>
    <m/>
    <s v="East Flatbush - Flatbush"/>
    <s v="Male"/>
    <x v="7"/>
    <n v="13"/>
    <n v="81.3"/>
    <n v="6"/>
    <n v="46.2"/>
    <n v="13"/>
    <n v="81.3"/>
  </r>
  <r>
    <n v="2012"/>
    <m/>
    <s v="Fresh Meadows"/>
    <s v="Male"/>
    <x v="0"/>
    <n v="3"/>
    <n v="91.3"/>
    <n v="1"/>
    <n v="33.299999999999997"/>
    <n v="1"/>
    <n v="30.4"/>
  </r>
  <r>
    <n v="2010"/>
    <m/>
    <s v="Washington Heights - Inwood"/>
    <s v="Female"/>
    <x v="6"/>
    <n v="0"/>
    <n v="0"/>
    <n v="0"/>
    <n v="0"/>
    <n v="0"/>
    <n v="0"/>
  </r>
  <r>
    <n v="2010"/>
    <m/>
    <s v="Washington Heights - Inwood"/>
    <s v="All"/>
    <x v="2"/>
    <n v="142"/>
    <n v="57"/>
    <n v="22"/>
    <n v="15.5"/>
    <n v="96"/>
    <n v="38.6"/>
  </r>
  <r>
    <n v="2010"/>
    <m/>
    <s v="Willowbrook"/>
    <s v="Male"/>
    <x v="4"/>
    <n v="0"/>
    <n v="0"/>
    <n v="0"/>
    <n v="0"/>
    <n v="0"/>
    <n v="0"/>
  </r>
  <r>
    <n v="2012"/>
    <m/>
    <s v="High Bridge - Morrisania"/>
    <s v="Male"/>
    <x v="5"/>
    <n v="1"/>
    <n v="72.599999999999994"/>
    <n v="1"/>
    <n v="100"/>
    <n v="1"/>
    <n v="72.599999999999994"/>
  </r>
  <r>
    <n v="2013"/>
    <m/>
    <s v="Central Harlem - Morningside Heights"/>
    <s v="Female"/>
    <x v="1"/>
    <n v="0"/>
    <n v="0"/>
    <n v="0"/>
    <n v="0"/>
    <n v="0"/>
    <n v="0"/>
  </r>
  <r>
    <n v="2012"/>
    <m/>
    <s v="East Flatbush - Flatbush"/>
    <s v="Female"/>
    <x v="2"/>
    <n v="52"/>
    <n v="31.6"/>
    <n v="13"/>
    <n v="25"/>
    <n v="28"/>
    <n v="17"/>
  </r>
  <r>
    <n v="2010"/>
    <m/>
    <s v="Crotona - Tremont"/>
    <s v="Female"/>
    <x v="6"/>
    <n v="1"/>
    <n v="51.7"/>
    <n v="0"/>
    <n v="0"/>
    <n v="1"/>
    <n v="51.7"/>
  </r>
  <r>
    <n v="2010"/>
    <m/>
    <s v="Union Square - Lower Eastside"/>
    <s v="Male"/>
    <x v="7"/>
    <n v="13"/>
    <n v="69.400000000000006"/>
    <n v="1"/>
    <n v="7.7"/>
    <n v="11"/>
    <n v="58.8"/>
  </r>
  <r>
    <n v="2010"/>
    <m/>
    <s v="Canarsie - Flatlands"/>
    <s v="Male"/>
    <x v="6"/>
    <n v="3"/>
    <n v="13.2"/>
    <n v="3"/>
    <n v="100"/>
    <n v="3"/>
    <n v="13.2"/>
  </r>
  <r>
    <n v="2011"/>
    <m/>
    <s v="South Beach - Tottenville"/>
    <s v="Female"/>
    <x v="6"/>
    <n v="0"/>
    <n v="0"/>
    <n v="0"/>
    <n v="0"/>
    <n v="0"/>
    <n v="0"/>
  </r>
  <r>
    <n v="2012"/>
    <m/>
    <s v="Kingsbridge - Riverdale"/>
    <s v="Male"/>
    <x v="4"/>
    <n v="0"/>
    <n v="0"/>
    <n v="0"/>
    <n v="0"/>
    <n v="0"/>
    <n v="0"/>
  </r>
  <r>
    <n v="2011"/>
    <m/>
    <s v="East Harlem"/>
    <s v="Female"/>
    <x v="5"/>
    <n v="0"/>
    <n v="0"/>
    <n v="0"/>
    <n v="0"/>
    <n v="0"/>
    <n v="0"/>
  </r>
  <r>
    <n v="2011"/>
    <m/>
    <s v="East Flatbush - Flatbush"/>
    <s v="Male"/>
    <x v="5"/>
    <n v="0"/>
    <n v="0"/>
    <n v="0"/>
    <n v="0"/>
    <n v="0"/>
    <n v="0"/>
  </r>
  <r>
    <n v="2010"/>
    <m/>
    <s v="Sunset Park"/>
    <s v="Male"/>
    <x v="3"/>
    <n v="0"/>
    <n v="0"/>
    <n v="0"/>
    <n v="0"/>
    <n v="0"/>
    <n v="0"/>
  </r>
  <r>
    <n v="2011"/>
    <m/>
    <s v="Crotona - Tremont"/>
    <s v="Male"/>
    <x v="7"/>
    <n v="36"/>
    <n v="56.1"/>
    <n v="8"/>
    <n v="22.2"/>
    <n v="35"/>
    <n v="54.6"/>
  </r>
  <r>
    <n v="2013"/>
    <m/>
    <s v="Greenwich Village - SoHo"/>
    <s v="Female"/>
    <x v="1"/>
    <n v="0"/>
    <n v="0"/>
    <n v="0"/>
    <n v="0"/>
    <n v="0"/>
    <n v="0"/>
  </r>
  <r>
    <n v="2010"/>
    <m/>
    <s v="Northeast Bronx"/>
    <s v="Female"/>
    <x v="0"/>
    <n v="17"/>
    <n v="26.5"/>
    <n v="3"/>
    <n v="17.600000000000001"/>
    <n v="17"/>
    <n v="26.5"/>
  </r>
  <r>
    <n v="2011"/>
    <m/>
    <s v="Upper Westside"/>
    <s v="Female"/>
    <x v="3"/>
    <n v="0"/>
    <n v="0"/>
    <n v="0"/>
    <n v="0"/>
    <n v="0"/>
    <n v="0"/>
  </r>
  <r>
    <n v="2011"/>
    <m/>
    <s v="Port Richmond"/>
    <s v="Female"/>
    <x v="1"/>
    <n v="0"/>
    <n v="0"/>
    <n v="0"/>
    <n v="0"/>
    <n v="0"/>
    <n v="0"/>
  </r>
  <r>
    <n v="2010"/>
    <m/>
    <s v="Pelham - Throgs Neck"/>
    <s v="Female"/>
    <x v="3"/>
    <n v="0"/>
    <n v="0"/>
    <n v="0"/>
    <n v="0"/>
    <n v="0"/>
    <n v="0"/>
  </r>
  <r>
    <n v="2011"/>
    <m/>
    <s v="Northeast Bronx"/>
    <s v="Female"/>
    <x v="3"/>
    <n v="0"/>
    <n v="0"/>
    <n v="0"/>
    <n v="0"/>
    <n v="0"/>
    <n v="0"/>
  </r>
  <r>
    <n v="2012"/>
    <m/>
    <s v="Bedford Stuyvesant - Crown Heights"/>
    <s v="All"/>
    <x v="2"/>
    <n v="178"/>
    <n v="55.7"/>
    <n v="46"/>
    <n v="25.8"/>
    <n v="155"/>
    <n v="48.5"/>
  </r>
  <r>
    <n v="2012"/>
    <m/>
    <s v="Union Square - Lower Eastside"/>
    <s v="Male"/>
    <x v="2"/>
    <n v="68"/>
    <n v="70.599999999999994"/>
    <n v="12"/>
    <n v="17.600000000000001"/>
    <n v="38"/>
    <n v="39.5"/>
  </r>
  <r>
    <n v="2013"/>
    <m/>
    <s v="Hunts Point - Mott Haven"/>
    <s v="Male"/>
    <x v="7"/>
    <n v="21"/>
    <n v="42.5"/>
    <n v="7"/>
    <n v="33.299999999999997"/>
    <n v="18"/>
    <n v="36.4"/>
  </r>
  <r>
    <n v="2011"/>
    <m/>
    <s v="Gramercy Park - Murray Hill"/>
    <s v="All"/>
    <x v="2"/>
    <n v="47"/>
    <n v="34.6"/>
    <n v="4"/>
    <n v="8.5"/>
    <n v="19"/>
    <n v="14"/>
  </r>
  <r>
    <n v="2012"/>
    <m/>
    <s v="Unknown"/>
    <s v="Male"/>
    <x v="3"/>
    <n v="0"/>
    <n v="0"/>
    <n v="0"/>
    <n v="0"/>
    <n v="0"/>
    <n v="0"/>
  </r>
  <r>
    <n v="2011"/>
    <m/>
    <s v="West Queens"/>
    <s v="Female"/>
    <x v="6"/>
    <n v="1"/>
    <n v="2.5"/>
    <n v="0"/>
    <n v="0"/>
    <n v="0"/>
    <n v="0"/>
  </r>
  <r>
    <n v="2011"/>
    <m/>
    <s v="Rockaway"/>
    <s v="Female"/>
    <x v="6"/>
    <n v="0"/>
    <n v="0"/>
    <n v="0"/>
    <n v="0"/>
    <n v="0"/>
    <n v="0"/>
  </r>
  <r>
    <n v="2012"/>
    <m/>
    <s v="Upper Eastside"/>
    <s v="Female"/>
    <x v="1"/>
    <n v="0"/>
    <n v="0"/>
    <n v="0"/>
    <n v="0"/>
    <n v="0"/>
    <n v="0"/>
  </r>
  <r>
    <n v="2011"/>
    <m/>
    <s v="Chelsea - Clinton"/>
    <s v="Female"/>
    <x v="0"/>
    <n v="3"/>
    <n v="78.599999999999994"/>
    <n v="0"/>
    <n v="0"/>
    <n v="5"/>
    <n v="131"/>
  </r>
  <r>
    <n v="2013"/>
    <m/>
    <s v="Bensonhurst - Bay Ridge"/>
    <s v="Female"/>
    <x v="0"/>
    <n v="0"/>
    <n v="0"/>
    <n v="0"/>
    <n v="0"/>
    <n v="0"/>
    <n v="0"/>
  </r>
  <r>
    <n v="2012"/>
    <m/>
    <s v="Flushing - Clearview"/>
    <s v="Female"/>
    <x v="7"/>
    <n v="1"/>
    <n v="4.4000000000000004"/>
    <n v="0"/>
    <n v="0"/>
    <n v="1"/>
    <n v="4.4000000000000004"/>
  </r>
  <r>
    <n v="2011"/>
    <m/>
    <s v="Crotona - Tremont"/>
    <s v="Male"/>
    <x v="0"/>
    <n v="32"/>
    <n v="112.3"/>
    <n v="6"/>
    <n v="18.8"/>
    <n v="26"/>
    <n v="91.2"/>
  </r>
  <r>
    <n v="2012"/>
    <m/>
    <s v="Union Square - Lower Eastside"/>
    <s v="Male"/>
    <x v="5"/>
    <n v="3"/>
    <n v="11.3"/>
    <n v="0"/>
    <n v="0"/>
    <n v="1"/>
    <n v="3.8"/>
  </r>
  <r>
    <n v="2010"/>
    <m/>
    <s v="East New York"/>
    <s v="Female"/>
    <x v="3"/>
    <n v="0"/>
    <n v="0"/>
    <n v="0"/>
    <n v="0"/>
    <n v="0"/>
    <n v="0"/>
  </r>
  <r>
    <n v="2010"/>
    <m/>
    <s v="Coney Island - Sheepshead Bay"/>
    <s v="Male"/>
    <x v="7"/>
    <n v="7"/>
    <n v="40.5"/>
    <n v="2"/>
    <n v="28.6"/>
    <n v="5"/>
    <n v="28.9"/>
  </r>
  <r>
    <n v="2012"/>
    <m/>
    <s v="Kingsbridge - Riverdale"/>
    <s v="Female"/>
    <x v="5"/>
    <n v="0"/>
    <n v="0"/>
    <n v="0"/>
    <n v="0"/>
    <n v="0"/>
    <n v="0"/>
  </r>
  <r>
    <n v="2012"/>
    <m/>
    <s v="Fresh Meadows"/>
    <s v="All"/>
    <x v="2"/>
    <n v="6"/>
    <n v="6.1"/>
    <n v="1"/>
    <n v="16.7"/>
    <n v="3"/>
    <n v="3.1"/>
  </r>
  <r>
    <n v="2013"/>
    <m/>
    <s v="Borough Park"/>
    <s v="Female"/>
    <x v="3"/>
    <n v="0"/>
    <n v="0"/>
    <n v="0"/>
    <n v="0"/>
    <n v="0"/>
    <n v="0"/>
  </r>
  <r>
    <n v="2011"/>
    <m/>
    <s v="Hunts Point - Mott Haven"/>
    <s v="Male"/>
    <x v="4"/>
    <n v="0"/>
    <n v="0"/>
    <n v="0"/>
    <n v="0"/>
    <n v="0"/>
    <n v="0"/>
  </r>
  <r>
    <n v="2013"/>
    <m/>
    <s v="Upper Westside"/>
    <s v="Female"/>
    <x v="5"/>
    <n v="1"/>
    <n v="8.6999999999999993"/>
    <n v="0"/>
    <n v="0"/>
    <n v="0"/>
    <n v="0"/>
  </r>
  <r>
    <n v="2013"/>
    <m/>
    <s v="West Queens"/>
    <s v="Male"/>
    <x v="5"/>
    <n v="17"/>
    <n v="26.3"/>
    <n v="8"/>
    <n v="47.1"/>
    <n v="12"/>
    <n v="18.600000000000001"/>
  </r>
  <r>
    <n v="2012"/>
    <m/>
    <s v="Chelsea - Clinton"/>
    <s v="Female"/>
    <x v="3"/>
    <n v="0"/>
    <n v="0"/>
    <n v="0"/>
    <n v="0"/>
    <n v="0"/>
    <n v="0"/>
  </r>
  <r>
    <n v="2010"/>
    <m/>
    <s v="Greenwich Village - SoHo"/>
    <s v="All"/>
    <x v="2"/>
    <n v="56"/>
    <n v="67"/>
    <n v="5"/>
    <n v="8.9"/>
    <n v="25"/>
    <n v="29.9"/>
  </r>
  <r>
    <n v="2012"/>
    <m/>
    <s v="East Harlem"/>
    <s v="Male"/>
    <x v="7"/>
    <n v="22"/>
    <n v="78.2"/>
    <n v="4"/>
    <n v="18.2"/>
    <n v="18"/>
    <n v="64"/>
  </r>
  <r>
    <n v="2011"/>
    <m/>
    <s v="Upper Westside"/>
    <s v="Male"/>
    <x v="1"/>
    <n v="0"/>
    <n v="0"/>
    <n v="0"/>
    <n v="0"/>
    <n v="0"/>
    <n v="0"/>
  </r>
  <r>
    <n v="2010"/>
    <m/>
    <s v="Flushing - Clearview"/>
    <s v="Female"/>
    <x v="2"/>
    <n v="2"/>
    <n v="1.5"/>
    <n v="1"/>
    <n v="50"/>
    <n v="3"/>
    <n v="2.2000000000000002"/>
  </r>
  <r>
    <n v="2013"/>
    <m/>
    <s v="Hunts Point - Mott Haven"/>
    <s v="Male"/>
    <x v="5"/>
    <n v="0"/>
    <n v="0"/>
    <n v="0"/>
    <n v="0"/>
    <n v="0"/>
    <n v="0"/>
  </r>
  <r>
    <n v="2013"/>
    <m/>
    <s v="Stapleton - St. George"/>
    <s v="Male"/>
    <x v="2"/>
    <n v="20"/>
    <n v="33"/>
    <n v="2"/>
    <n v="10"/>
    <n v="6"/>
    <n v="9.9"/>
  </r>
  <r>
    <n v="2012"/>
    <m/>
    <s v="Bayside - Little Neck"/>
    <s v="Female"/>
    <x v="4"/>
    <n v="0"/>
    <n v="0"/>
    <n v="0"/>
    <n v="0"/>
    <n v="0"/>
    <n v="0"/>
  </r>
  <r>
    <n v="2011"/>
    <m/>
    <s v="Jamaica"/>
    <s v="All"/>
    <x v="2"/>
    <n v="98"/>
    <n v="33.700000000000003"/>
    <n v="15"/>
    <n v="15.3"/>
    <n v="67"/>
    <n v="23"/>
  </r>
  <r>
    <n v="2013"/>
    <m/>
    <s v="Kingsbridge - Riverdale"/>
    <s v="Male"/>
    <x v="6"/>
    <n v="3"/>
    <n v="17.100000000000001"/>
    <n v="1"/>
    <n v="33.299999999999997"/>
    <n v="1"/>
    <n v="5.7"/>
  </r>
  <r>
    <n v="2010"/>
    <m/>
    <s v="Northeast Bronx"/>
    <s v="Female"/>
    <x v="6"/>
    <n v="0"/>
    <n v="0"/>
    <n v="0"/>
    <n v="0"/>
    <n v="1"/>
    <n v="9.1"/>
  </r>
  <r>
    <n v="2013"/>
    <m/>
    <s v="Northeast Bronx"/>
    <s v="All"/>
    <x v="2"/>
    <n v="55"/>
    <n v="28.4"/>
    <n v="13"/>
    <n v="23.6"/>
    <n v="45"/>
    <n v="23.3"/>
  </r>
  <r>
    <n v="2013"/>
    <m/>
    <s v="Borough Park"/>
    <s v="Male"/>
    <x v="1"/>
    <n v="0"/>
    <n v="0"/>
    <n v="0"/>
    <n v="0"/>
    <n v="0"/>
    <n v="0"/>
  </r>
  <r>
    <n v="2010"/>
    <m/>
    <s v="Crotona - Tremont"/>
    <s v="Female"/>
    <x v="4"/>
    <n v="0"/>
    <n v="0"/>
    <n v="0"/>
    <n v="0"/>
    <n v="0"/>
    <n v="0"/>
  </r>
  <r>
    <n v="2012"/>
    <m/>
    <s v="Central Harlem - Morningside Heights"/>
    <s v="Male"/>
    <x v="7"/>
    <n v="31"/>
    <n v="163.1"/>
    <n v="5"/>
    <n v="16.100000000000001"/>
    <n v="10"/>
    <n v="52.6"/>
  </r>
  <r>
    <n v="2013"/>
    <m/>
    <s v="Rockaway"/>
    <s v="Male"/>
    <x v="5"/>
    <n v="1"/>
    <n v="70.8"/>
    <n v="0"/>
    <n v="0"/>
    <n v="0"/>
    <n v="0"/>
  </r>
  <r>
    <n v="2013"/>
    <m/>
    <s v="Upper Westside"/>
    <s v="Male"/>
    <x v="2"/>
    <n v="45"/>
    <n v="43.4"/>
    <n v="7"/>
    <n v="15.6"/>
    <n v="26"/>
    <n v="25.1"/>
  </r>
  <r>
    <n v="2012"/>
    <m/>
    <s v="Downtown - Heights - Park Slope"/>
    <s v="Female"/>
    <x v="7"/>
    <n v="3"/>
    <n v="14.2"/>
    <n v="1"/>
    <n v="33.299999999999997"/>
    <n v="5"/>
    <n v="23.7"/>
  </r>
  <r>
    <n v="2010"/>
    <m/>
    <s v="Willowbrook"/>
    <s v="Female"/>
    <x v="2"/>
    <n v="0"/>
    <n v="0"/>
    <n v="0"/>
    <n v="0"/>
    <n v="2"/>
    <n v="4.5"/>
  </r>
  <r>
    <n v="2012"/>
    <m/>
    <s v="Sunset Park"/>
    <s v="Male"/>
    <x v="7"/>
    <n v="15"/>
    <n v="49.7"/>
    <n v="1"/>
    <n v="6.7"/>
    <n v="4"/>
    <n v="13.3"/>
  </r>
  <r>
    <n v="2013"/>
    <m/>
    <s v="Stapleton - St. George"/>
    <s v="Male"/>
    <x v="6"/>
    <n v="4"/>
    <n v="13.6"/>
    <n v="0"/>
    <n v="0"/>
    <n v="3"/>
    <n v="10.199999999999999"/>
  </r>
  <r>
    <n v="2012"/>
    <m/>
    <s v="Upper Eastside"/>
    <s v="Male"/>
    <x v="4"/>
    <n v="0"/>
    <n v="0"/>
    <n v="0"/>
    <n v="0"/>
    <n v="0"/>
    <n v="0"/>
  </r>
  <r>
    <n v="2012"/>
    <m/>
    <s v="Fresh Meadows"/>
    <s v="Male"/>
    <x v="4"/>
    <n v="0"/>
    <n v="0"/>
    <n v="0"/>
    <n v="0"/>
    <n v="0"/>
    <n v="0"/>
  </r>
  <r>
    <n v="2013"/>
    <m/>
    <s v="Coney Island - Sheepshead Bay"/>
    <s v="Female"/>
    <x v="2"/>
    <n v="15"/>
    <n v="9.4"/>
    <n v="2"/>
    <n v="13.3"/>
    <n v="7"/>
    <n v="4.4000000000000004"/>
  </r>
  <r>
    <n v="2011"/>
    <m/>
    <s v="Flushing - Clearview"/>
    <s v="Male"/>
    <x v="4"/>
    <n v="0"/>
    <n v="0"/>
    <n v="0"/>
    <n v="0"/>
    <n v="0"/>
    <n v="0"/>
  </r>
  <r>
    <n v="2011"/>
    <m/>
    <s v="Canarsie - Flatlands"/>
    <s v="Male"/>
    <x v="4"/>
    <n v="0"/>
    <n v="0"/>
    <n v="0"/>
    <n v="0"/>
    <n v="0"/>
    <n v="0"/>
  </r>
  <r>
    <n v="2010"/>
    <m/>
    <s v="Long Island City - Astoria"/>
    <s v="Male"/>
    <x v="3"/>
    <n v="0"/>
    <n v="0"/>
    <n v="0"/>
    <n v="0"/>
    <n v="0"/>
    <n v="0"/>
  </r>
  <r>
    <n v="2012"/>
    <m/>
    <s v="Long Island City - Astoria"/>
    <s v="Male"/>
    <x v="4"/>
    <n v="0"/>
    <n v="0"/>
    <n v="0"/>
    <n v="0"/>
    <n v="0"/>
    <n v="0"/>
  </r>
  <r>
    <n v="2010"/>
    <m/>
    <s v="Flushing - Clearview"/>
    <s v="Male"/>
    <x v="0"/>
    <n v="0"/>
    <n v="0"/>
    <n v="0"/>
    <n v="0"/>
    <n v="2"/>
    <n v="83.7"/>
  </r>
  <r>
    <n v="2011"/>
    <m/>
    <s v="Downtown - Heights - Park Slope"/>
    <s v="Male"/>
    <x v="5"/>
    <n v="2"/>
    <n v="32.1"/>
    <n v="1"/>
    <n v="50"/>
    <n v="2"/>
    <n v="32.1"/>
  </r>
  <r>
    <n v="2013"/>
    <m/>
    <s v="Bensonhurst - Bay Ridge"/>
    <s v="Male"/>
    <x v="2"/>
    <n v="10"/>
    <n v="9.3000000000000007"/>
    <n v="2"/>
    <n v="20"/>
    <n v="3"/>
    <n v="2.8"/>
  </r>
  <r>
    <n v="2013"/>
    <m/>
    <s v="East New York"/>
    <s v="Female"/>
    <x v="2"/>
    <n v="22"/>
    <n v="21.7"/>
    <n v="4"/>
    <n v="18.2"/>
    <n v="20"/>
    <n v="19.7"/>
  </r>
  <r>
    <n v="2012"/>
    <m/>
    <s v="High Bridge - Morrisania"/>
    <s v="Male"/>
    <x v="7"/>
    <n v="31"/>
    <n v="50.4"/>
    <n v="5"/>
    <n v="16.100000000000001"/>
    <n v="25"/>
    <n v="40.700000000000003"/>
  </r>
  <r>
    <n v="2010"/>
    <m/>
    <s v="Washington Heights - Inwood"/>
    <s v="Female"/>
    <x v="1"/>
    <n v="0"/>
    <n v="0"/>
    <n v="0"/>
    <n v="0"/>
    <n v="0"/>
    <n v="0"/>
  </r>
  <r>
    <n v="2013"/>
    <m/>
    <s v="Lower Manhattan"/>
    <s v="Male"/>
    <x v="2"/>
    <n v="13"/>
    <n v="48.5"/>
    <n v="4"/>
    <n v="30.8"/>
    <n v="11"/>
    <n v="41"/>
  </r>
  <r>
    <n v="2010"/>
    <m/>
    <s v="Ridgewood - Forest Hills"/>
    <s v="Male"/>
    <x v="3"/>
    <n v="0"/>
    <n v="0"/>
    <n v="0"/>
    <n v="0"/>
    <n v="0"/>
    <n v="0"/>
  </r>
  <r>
    <n v="2012"/>
    <m/>
    <s v="Lower Manhattan"/>
    <s v="Male"/>
    <x v="0"/>
    <n v="0"/>
    <n v="0"/>
    <n v="0"/>
    <n v="0"/>
    <n v="2"/>
    <n v="163.80000000000001"/>
  </r>
  <r>
    <n v="2013"/>
    <m/>
    <s v="South Beach - Tottenville"/>
    <s v="Male"/>
    <x v="0"/>
    <n v="1"/>
    <n v="76"/>
    <n v="0"/>
    <n v="0"/>
    <n v="0"/>
    <n v="0"/>
  </r>
  <r>
    <n v="2011"/>
    <m/>
    <s v="Crotona - Tremont"/>
    <s v="Male"/>
    <x v="3"/>
    <n v="0"/>
    <n v="0"/>
    <n v="0"/>
    <n v="0"/>
    <n v="0"/>
    <n v="0"/>
  </r>
  <r>
    <n v="2013"/>
    <m/>
    <s v="Willowbrook"/>
    <s v="Female"/>
    <x v="3"/>
    <n v="0"/>
    <n v="0"/>
    <n v="0"/>
    <n v="0"/>
    <n v="0"/>
    <n v="0"/>
  </r>
  <r>
    <n v="2010"/>
    <m/>
    <s v="West Queens"/>
    <s v="Male"/>
    <x v="1"/>
    <n v="0"/>
    <n v="0"/>
    <n v="0"/>
    <n v="0"/>
    <n v="0"/>
    <n v="0"/>
  </r>
  <r>
    <n v="2013"/>
    <m/>
    <s v="Willowbrook"/>
    <s v="Female"/>
    <x v="7"/>
    <n v="0"/>
    <n v="0"/>
    <n v="0"/>
    <n v="0"/>
    <n v="0"/>
    <n v="0"/>
  </r>
  <r>
    <n v="2013"/>
    <m/>
    <s v="Flushing - Clearview"/>
    <s v="Male"/>
    <x v="1"/>
    <n v="0"/>
    <n v="0"/>
    <n v="0"/>
    <n v="0"/>
    <n v="0"/>
    <n v="0"/>
  </r>
  <r>
    <n v="2012"/>
    <m/>
    <s v="Gramercy Park - Murray Hill"/>
    <s v="Female"/>
    <x v="7"/>
    <n v="2"/>
    <n v="35.5"/>
    <n v="0"/>
    <n v="0"/>
    <n v="0"/>
    <n v="0"/>
  </r>
  <r>
    <n v="2011"/>
    <m/>
    <s v="Sunset Park"/>
    <s v="Female"/>
    <x v="1"/>
    <n v="0"/>
    <n v="0"/>
    <n v="0"/>
    <n v="0"/>
    <n v="0"/>
    <n v="0"/>
  </r>
  <r>
    <n v="2010"/>
    <m/>
    <s v="Crotona - Tremont"/>
    <s v="Male"/>
    <x v="4"/>
    <n v="0"/>
    <n v="0"/>
    <n v="0"/>
    <n v="0"/>
    <n v="0"/>
    <n v="0"/>
  </r>
  <r>
    <n v="2011"/>
    <m/>
    <s v="Upper Eastside"/>
    <s v="Male"/>
    <x v="6"/>
    <n v="17"/>
    <n v="21.7"/>
    <n v="3"/>
    <n v="17.600000000000001"/>
    <n v="9"/>
    <n v="11.5"/>
  </r>
  <r>
    <n v="2011"/>
    <m/>
    <s v="Crotona - Tremont"/>
    <s v="Female"/>
    <x v="4"/>
    <n v="0"/>
    <n v="0"/>
    <n v="0"/>
    <n v="0"/>
    <n v="0"/>
    <n v="0"/>
  </r>
  <r>
    <n v="2013"/>
    <m/>
    <s v="Fresh Meadows"/>
    <s v="Female"/>
    <x v="4"/>
    <n v="0"/>
    <n v="0"/>
    <n v="0"/>
    <n v="0"/>
    <n v="0"/>
    <n v="0"/>
  </r>
  <r>
    <n v="2013"/>
    <m/>
    <s v="Union Square - Lower Eastside"/>
    <s v="Female"/>
    <x v="1"/>
    <n v="0"/>
    <n v="0"/>
    <n v="0"/>
    <n v="0"/>
    <n v="0"/>
    <n v="0"/>
  </r>
  <r>
    <n v="2012"/>
    <m/>
    <s v="Stapleton - St. George"/>
    <s v="Male"/>
    <x v="0"/>
    <n v="3"/>
    <n v="30"/>
    <n v="0"/>
    <n v="0"/>
    <n v="5"/>
    <n v="50"/>
  </r>
  <r>
    <n v="2013"/>
    <m/>
    <s v="East New York"/>
    <s v="All"/>
    <x v="2"/>
    <n v="78"/>
    <n v="41.2"/>
    <n v="23"/>
    <n v="29.5"/>
    <n v="70"/>
    <n v="37"/>
  </r>
  <r>
    <n v="2013"/>
    <m/>
    <s v="Stapleton - St. George"/>
    <s v="Male"/>
    <x v="1"/>
    <n v="0"/>
    <n v="0"/>
    <n v="0"/>
    <n v="0"/>
    <n v="0"/>
    <n v="0"/>
  </r>
  <r>
    <n v="2012"/>
    <m/>
    <s v="East New York"/>
    <s v="All"/>
    <x v="2"/>
    <n v="87"/>
    <n v="46.2"/>
    <n v="22"/>
    <n v="25.3"/>
    <n v="62"/>
    <n v="32.9"/>
  </r>
  <r>
    <n v="2011"/>
    <m/>
    <s v="Bensonhurst - Bay Ridge"/>
    <s v="Male"/>
    <x v="4"/>
    <n v="0"/>
    <n v="0"/>
    <n v="0"/>
    <n v="0"/>
    <n v="0"/>
    <n v="0"/>
  </r>
  <r>
    <n v="2013"/>
    <m/>
    <s v="Washington Heights - Inwood"/>
    <s v="Female"/>
    <x v="5"/>
    <n v="0"/>
    <n v="0"/>
    <n v="0"/>
    <n v="0"/>
    <n v="0"/>
    <n v="0"/>
  </r>
  <r>
    <n v="2011"/>
    <m/>
    <s v="Rockaway"/>
    <s v="Male"/>
    <x v="4"/>
    <n v="0"/>
    <n v="0"/>
    <n v="0"/>
    <n v="0"/>
    <n v="0"/>
    <n v="0"/>
  </r>
  <r>
    <n v="2013"/>
    <m/>
    <s v="Bayside - Little Neck"/>
    <s v="Female"/>
    <x v="4"/>
    <n v="0"/>
    <n v="0"/>
    <n v="0"/>
    <n v="0"/>
    <n v="0"/>
    <n v="0"/>
  </r>
  <r>
    <n v="2010"/>
    <m/>
    <s v="Crotona - Tremont"/>
    <s v="Female"/>
    <x v="0"/>
    <n v="23"/>
    <n v="70.7"/>
    <n v="4"/>
    <n v="17.399999999999999"/>
    <n v="18"/>
    <n v="55.3"/>
  </r>
  <r>
    <n v="2012"/>
    <m/>
    <s v="Ridgewood - Forest Hills"/>
    <s v="Female"/>
    <x v="5"/>
    <n v="0"/>
    <n v="0"/>
    <n v="0"/>
    <n v="0"/>
    <n v="0"/>
    <n v="0"/>
  </r>
  <r>
    <n v="2010"/>
    <m/>
    <s v="Hunts Point - Mott Haven"/>
    <s v="Male"/>
    <x v="2"/>
    <n v="60"/>
    <n v="92.3"/>
    <n v="10"/>
    <n v="16.7"/>
    <n v="55"/>
    <n v="84.6"/>
  </r>
  <r>
    <n v="2012"/>
    <m/>
    <s v="Stapleton - St. George"/>
    <s v="Female"/>
    <x v="6"/>
    <n v="1"/>
    <n v="3.2"/>
    <n v="0"/>
    <n v="0"/>
    <n v="0"/>
    <n v="0"/>
  </r>
  <r>
    <n v="2010"/>
    <m/>
    <s v="South Beach - Tottenville"/>
    <s v="Female"/>
    <x v="6"/>
    <n v="1"/>
    <n v="1.2"/>
    <n v="0"/>
    <n v="0"/>
    <n v="2"/>
    <n v="2.4"/>
  </r>
  <r>
    <n v="2012"/>
    <m/>
    <s v="Long Island City - Astoria"/>
    <s v="Female"/>
    <x v="6"/>
    <n v="2"/>
    <n v="4.0999999999999996"/>
    <n v="0"/>
    <n v="0"/>
    <n v="1"/>
    <n v="2"/>
  </r>
  <r>
    <n v="2012"/>
    <m/>
    <s v="Sunset Park"/>
    <s v="Female"/>
    <x v="6"/>
    <n v="0"/>
    <n v="0"/>
    <n v="0"/>
    <n v="0"/>
    <n v="1"/>
    <n v="9.5"/>
  </r>
  <r>
    <n v="2010"/>
    <m/>
    <s v="Union Square - Lower Eastside"/>
    <s v="Male"/>
    <x v="4"/>
    <n v="0"/>
    <n v="0"/>
    <n v="0"/>
    <n v="0"/>
    <n v="0"/>
    <n v="0"/>
  </r>
  <r>
    <n v="2012"/>
    <m/>
    <s v="Union Square - Lower Eastside"/>
    <s v="Female"/>
    <x v="0"/>
    <n v="5"/>
    <n v="79.2"/>
    <n v="2"/>
    <n v="40"/>
    <n v="4"/>
    <n v="63.4"/>
  </r>
  <r>
    <n v="2010"/>
    <m/>
    <s v="Upper Westside"/>
    <s v="Female"/>
    <x v="2"/>
    <n v="8"/>
    <n v="6.7"/>
    <n v="2"/>
    <n v="25"/>
    <n v="8"/>
    <n v="6.7"/>
  </r>
  <r>
    <n v="2010"/>
    <m/>
    <s v="Unknown"/>
    <s v="Male"/>
    <x v="5"/>
    <n v="9"/>
    <n v="0"/>
    <n v="2"/>
    <n v="0"/>
    <n v="6"/>
    <n v="0"/>
  </r>
  <r>
    <n v="2010"/>
    <m/>
    <s v="Central Harlem - Morningside Heights"/>
    <s v="Male"/>
    <x v="6"/>
    <n v="15"/>
    <n v="132.4"/>
    <n v="5"/>
    <n v="33.299999999999997"/>
    <n v="9"/>
    <n v="79.5"/>
  </r>
  <r>
    <n v="2011"/>
    <m/>
    <s v="Bedford Stuyvesant - Crown Heights"/>
    <s v="Female"/>
    <x v="0"/>
    <n v="66"/>
    <n v="51.8"/>
    <n v="20"/>
    <n v="30.3"/>
    <n v="57"/>
    <n v="44.8"/>
  </r>
  <r>
    <n v="2011"/>
    <m/>
    <s v="Union Square - Lower Eastside"/>
    <s v="Male"/>
    <x v="7"/>
    <n v="26"/>
    <n v="136.30000000000001"/>
    <n v="6"/>
    <n v="23.1"/>
    <n v="14"/>
    <n v="73.400000000000006"/>
  </r>
  <r>
    <n v="2011"/>
    <m/>
    <s v="Long Island City - Astoria"/>
    <s v="All"/>
    <x v="2"/>
    <n v="59"/>
    <n v="27.6"/>
    <n v="8"/>
    <n v="13.6"/>
    <n v="32"/>
    <n v="15"/>
  </r>
  <r>
    <n v="2011"/>
    <m/>
    <s v="Southwest Queens"/>
    <s v="Female"/>
    <x v="4"/>
    <n v="0"/>
    <n v="0"/>
    <n v="0"/>
    <n v="0"/>
    <n v="0"/>
    <n v="0"/>
  </r>
  <r>
    <n v="2010"/>
    <m/>
    <s v="Ridgewood - Forest Hills"/>
    <s v="Male"/>
    <x v="2"/>
    <n v="27"/>
    <n v="23"/>
    <n v="6"/>
    <n v="22.2"/>
    <n v="20"/>
    <n v="17"/>
  </r>
  <r>
    <n v="2012"/>
    <m/>
    <s v="Stapleton - St. George"/>
    <s v="Female"/>
    <x v="3"/>
    <n v="0"/>
    <n v="0"/>
    <n v="0"/>
    <n v="0"/>
    <n v="0"/>
    <n v="0"/>
  </r>
  <r>
    <n v="2011"/>
    <m/>
    <s v="Flushing - Clearview"/>
    <s v="Male"/>
    <x v="5"/>
    <n v="3"/>
    <n v="4.8"/>
    <n v="1"/>
    <n v="33.299999999999997"/>
    <n v="1"/>
    <n v="1.6"/>
  </r>
  <r>
    <n v="2010"/>
    <m/>
    <s v="East Flatbush - Flatbush"/>
    <s v="Female"/>
    <x v="1"/>
    <n v="0"/>
    <n v="0"/>
    <n v="0"/>
    <n v="0"/>
    <n v="0"/>
    <n v="0"/>
  </r>
  <r>
    <n v="2013"/>
    <m/>
    <s v="Greenwich Village - SoHo"/>
    <s v="Female"/>
    <x v="0"/>
    <n v="0"/>
    <n v="0"/>
    <n v="0"/>
    <n v="0"/>
    <n v="0"/>
    <n v="0"/>
  </r>
  <r>
    <n v="2011"/>
    <m/>
    <s v="Northeast Bronx"/>
    <s v="Female"/>
    <x v="0"/>
    <n v="25"/>
    <n v="38.9"/>
    <n v="6"/>
    <n v="24"/>
    <n v="17"/>
    <n v="26.5"/>
  </r>
  <r>
    <n v="2012"/>
    <m/>
    <s v="Greenpoint"/>
    <s v="Male"/>
    <x v="2"/>
    <n v="30"/>
    <n v="47"/>
    <n v="1"/>
    <n v="3.3"/>
    <n v="9"/>
    <n v="14.1"/>
  </r>
  <r>
    <n v="2010"/>
    <m/>
    <s v="Bensonhurst - Bay Ridge"/>
    <s v="Male"/>
    <x v="6"/>
    <n v="3"/>
    <n v="4.9000000000000004"/>
    <n v="1"/>
    <n v="33.299999999999997"/>
    <n v="5"/>
    <n v="8.1999999999999993"/>
  </r>
  <r>
    <n v="2010"/>
    <m/>
    <s v="Ridgewood - Forest Hills"/>
    <s v="Female"/>
    <x v="3"/>
    <n v="0"/>
    <n v="0"/>
    <n v="0"/>
    <n v="0"/>
    <n v="0"/>
    <n v="0"/>
  </r>
  <r>
    <n v="2010"/>
    <m/>
    <s v="Coney Island - Sheepshead Bay"/>
    <s v="Male"/>
    <x v="2"/>
    <n v="26"/>
    <n v="18.3"/>
    <n v="6"/>
    <n v="23.1"/>
    <n v="16"/>
    <n v="11.3"/>
  </r>
  <r>
    <n v="2011"/>
    <m/>
    <s v="Unknown"/>
    <s v="Male"/>
    <x v="6"/>
    <n v="90"/>
    <n v="0"/>
    <n v="16"/>
    <n v="0"/>
    <n v="56"/>
    <n v="0"/>
  </r>
  <r>
    <n v="2013"/>
    <m/>
    <s v="Northeast Bronx"/>
    <s v="Female"/>
    <x v="6"/>
    <n v="0"/>
    <n v="0"/>
    <n v="0"/>
    <n v="0"/>
    <n v="0"/>
    <n v="0"/>
  </r>
  <r>
    <n v="2013"/>
    <m/>
    <s v="East New York"/>
    <s v="Female"/>
    <x v="0"/>
    <n v="14"/>
    <n v="25.9"/>
    <n v="2"/>
    <n v="14.3"/>
    <n v="14"/>
    <n v="25.9"/>
  </r>
  <r>
    <n v="2011"/>
    <m/>
    <s v="Washington Heights - Inwood"/>
    <s v="Female"/>
    <x v="5"/>
    <n v="0"/>
    <n v="0"/>
    <n v="0"/>
    <n v="0"/>
    <n v="0"/>
    <n v="0"/>
  </r>
  <r>
    <n v="2012"/>
    <m/>
    <s v="Rockaway"/>
    <s v="Female"/>
    <x v="1"/>
    <n v="0"/>
    <n v="0"/>
    <n v="0"/>
    <n v="0"/>
    <n v="0"/>
    <n v="0"/>
  </r>
  <r>
    <n v="2011"/>
    <m/>
    <s v="Willowbrook"/>
    <s v="Female"/>
    <x v="7"/>
    <n v="0"/>
    <n v="0"/>
    <n v="0"/>
    <n v="0"/>
    <n v="0"/>
    <n v="0"/>
  </r>
  <r>
    <n v="2013"/>
    <m/>
    <s v="Gramercy Park - Murray Hill"/>
    <s v="Male"/>
    <x v="4"/>
    <n v="0"/>
    <n v="0"/>
    <n v="0"/>
    <n v="0"/>
    <n v="0"/>
    <n v="0"/>
  </r>
  <r>
    <n v="2013"/>
    <m/>
    <s v="Rockaway"/>
    <s v="Female"/>
    <x v="5"/>
    <n v="0"/>
    <n v="0"/>
    <n v="0"/>
    <n v="0"/>
    <n v="0"/>
    <n v="0"/>
  </r>
  <r>
    <n v="2013"/>
    <m/>
    <s v="Pelham - Throgs Neck"/>
    <s v="Female"/>
    <x v="3"/>
    <n v="0"/>
    <n v="0"/>
    <n v="0"/>
    <n v="0"/>
    <n v="0"/>
    <n v="0"/>
  </r>
  <r>
    <n v="2010"/>
    <m/>
    <s v="Bayside - Little Neck"/>
    <s v="Male"/>
    <x v="5"/>
    <n v="0"/>
    <n v="0"/>
    <n v="0"/>
    <n v="0"/>
    <n v="0"/>
    <n v="0"/>
  </r>
  <r>
    <n v="2013"/>
    <m/>
    <s v="Ridgewood - Forest Hills"/>
    <s v="Male"/>
    <x v="0"/>
    <n v="5"/>
    <n v="211.5"/>
    <n v="1"/>
    <n v="20"/>
    <n v="3"/>
    <n v="126.9"/>
  </r>
  <r>
    <n v="2010"/>
    <m/>
    <s v="Willowbrook"/>
    <s v="Female"/>
    <x v="3"/>
    <n v="0"/>
    <n v="0"/>
    <n v="0"/>
    <n v="0"/>
    <n v="0"/>
    <n v="0"/>
  </r>
  <r>
    <n v="2013"/>
    <m/>
    <s v="Stapleton - St. George"/>
    <s v="Male"/>
    <x v="4"/>
    <n v="1"/>
    <n v="94.5"/>
    <n v="0"/>
    <n v="0"/>
    <n v="0"/>
    <n v="0"/>
  </r>
  <r>
    <n v="2011"/>
    <m/>
    <s v="Bayside - Little Neck"/>
    <s v="Female"/>
    <x v="4"/>
    <n v="0"/>
    <n v="0"/>
    <n v="0"/>
    <n v="0"/>
    <n v="0"/>
    <n v="0"/>
  </r>
  <r>
    <n v="2010"/>
    <m/>
    <s v="East New York"/>
    <s v="Female"/>
    <x v="6"/>
    <n v="2"/>
    <n v="105.3"/>
    <n v="0"/>
    <n v="0"/>
    <n v="0"/>
    <n v="0"/>
  </r>
  <r>
    <n v="2013"/>
    <m/>
    <s v="Washington Heights - Inwood"/>
    <s v="Female"/>
    <x v="1"/>
    <n v="0"/>
    <n v="0"/>
    <n v="0"/>
    <n v="0"/>
    <n v="0"/>
    <n v="0"/>
  </r>
  <r>
    <n v="2011"/>
    <m/>
    <s v="Southwest Queens"/>
    <s v="Female"/>
    <x v="2"/>
    <n v="10"/>
    <n v="7.4"/>
    <n v="2"/>
    <n v="20"/>
    <n v="11"/>
    <n v="8.1"/>
  </r>
  <r>
    <n v="2011"/>
    <m/>
    <s v="Washington Heights - Inwood"/>
    <s v="Female"/>
    <x v="3"/>
    <n v="0"/>
    <n v="0"/>
    <n v="0"/>
    <n v="0"/>
    <n v="0"/>
    <n v="0"/>
  </r>
  <r>
    <n v="2012"/>
    <m/>
    <s v="Central Harlem - Morningside Heights"/>
    <s v="Female"/>
    <x v="1"/>
    <n v="0"/>
    <n v="0"/>
    <n v="0"/>
    <n v="0"/>
    <n v="0"/>
    <n v="0"/>
  </r>
  <r>
    <n v="2011"/>
    <m/>
    <s v="East Flatbush - Flatbush"/>
    <s v="Female"/>
    <x v="2"/>
    <n v="51"/>
    <n v="31.1"/>
    <n v="9"/>
    <n v="17.600000000000001"/>
    <n v="39"/>
    <n v="23.8"/>
  </r>
  <r>
    <n v="2011"/>
    <m/>
    <s v="Greenwich Village - SoHo"/>
    <s v="Male"/>
    <x v="4"/>
    <n v="0"/>
    <n v="0"/>
    <n v="0"/>
    <n v="0"/>
    <n v="0"/>
    <n v="0"/>
  </r>
  <r>
    <n v="2011"/>
    <m/>
    <s v="Unknown"/>
    <s v="Female"/>
    <x v="3"/>
    <n v="0"/>
    <n v="0"/>
    <n v="0"/>
    <n v="0"/>
    <n v="0"/>
    <n v="0"/>
  </r>
  <r>
    <n v="2010"/>
    <m/>
    <s v="Port Richmond"/>
    <s v="Male"/>
    <x v="3"/>
    <n v="0"/>
    <n v="0"/>
    <n v="0"/>
    <n v="0"/>
    <n v="0"/>
    <n v="0"/>
  </r>
  <r>
    <n v="2012"/>
    <m/>
    <s v="Fordham - Bronx Park"/>
    <s v="Male"/>
    <x v="7"/>
    <n v="45"/>
    <n v="61"/>
    <n v="6"/>
    <n v="13.3"/>
    <n v="20"/>
    <n v="27.1"/>
  </r>
  <r>
    <n v="2011"/>
    <m/>
    <s v="Upper Westside"/>
    <s v="Male"/>
    <x v="0"/>
    <n v="14"/>
    <n v="192.5"/>
    <n v="2"/>
    <n v="14.3"/>
    <n v="18"/>
    <n v="247.4"/>
  </r>
  <r>
    <n v="2010"/>
    <m/>
    <s v="Fresh Meadows"/>
    <s v="Male"/>
    <x v="1"/>
    <n v="0"/>
    <n v="0"/>
    <n v="0"/>
    <n v="0"/>
    <n v="0"/>
    <n v="0"/>
  </r>
  <r>
    <n v="2010"/>
    <m/>
    <s v="Crotona - Tremont"/>
    <s v="Female"/>
    <x v="1"/>
    <n v="0"/>
    <n v="0"/>
    <n v="0"/>
    <n v="0"/>
    <n v="0"/>
    <n v="0"/>
  </r>
  <r>
    <n v="2012"/>
    <m/>
    <s v="Southwest Queens"/>
    <s v="Male"/>
    <x v="0"/>
    <n v="12"/>
    <n v="64.7"/>
    <n v="0"/>
    <n v="0"/>
    <n v="2"/>
    <n v="10.8"/>
  </r>
  <r>
    <n v="2010"/>
    <m/>
    <s v="Crotona - Tremont"/>
    <s v="Female"/>
    <x v="5"/>
    <n v="1"/>
    <n v="67"/>
    <n v="0"/>
    <n v="0"/>
    <n v="0"/>
    <n v="0"/>
  </r>
  <r>
    <n v="2011"/>
    <m/>
    <s v="Central Harlem - Morningside Heights"/>
    <s v="Male"/>
    <x v="4"/>
    <n v="0"/>
    <n v="0"/>
    <n v="0"/>
    <n v="0"/>
    <n v="0"/>
    <n v="0"/>
  </r>
  <r>
    <n v="2010"/>
    <m/>
    <s v="Chelsea - Clinton"/>
    <s v="Male"/>
    <x v="1"/>
    <n v="0"/>
    <n v="0"/>
    <n v="0"/>
    <n v="0"/>
    <n v="0"/>
    <n v="0"/>
  </r>
  <r>
    <n v="2013"/>
    <m/>
    <s v="South Beach - Tottenville"/>
    <s v="Male"/>
    <x v="7"/>
    <n v="0"/>
    <n v="0"/>
    <n v="0"/>
    <n v="0"/>
    <n v="0"/>
    <n v="0"/>
  </r>
  <r>
    <n v="2012"/>
    <m/>
    <s v="High Bridge - Morrisania"/>
    <s v="Male"/>
    <x v="6"/>
    <n v="3"/>
    <n v="176.4"/>
    <n v="0"/>
    <n v="0"/>
    <n v="2"/>
    <n v="117.6"/>
  </r>
  <r>
    <n v="2011"/>
    <m/>
    <s v="Borough Park"/>
    <s v="Female"/>
    <x v="0"/>
    <n v="3"/>
    <n v="35.700000000000003"/>
    <n v="1"/>
    <n v="33.299999999999997"/>
    <n v="3"/>
    <n v="35.700000000000003"/>
  </r>
  <r>
    <n v="2011"/>
    <m/>
    <s v="Southeast Queens"/>
    <s v="Male"/>
    <x v="0"/>
    <n v="19"/>
    <n v="38.1"/>
    <n v="5"/>
    <n v="26.3"/>
    <n v="10"/>
    <n v="20.100000000000001"/>
  </r>
  <r>
    <n v="2013"/>
    <m/>
    <s v="West Queens"/>
    <s v="Female"/>
    <x v="6"/>
    <n v="2"/>
    <n v="5.0999999999999996"/>
    <n v="1"/>
    <n v="50"/>
    <n v="3"/>
    <n v="7.6"/>
  </r>
  <r>
    <n v="2011"/>
    <m/>
    <s v="East Harlem"/>
    <s v="Male"/>
    <x v="5"/>
    <n v="2"/>
    <n v="64.8"/>
    <n v="0"/>
    <n v="0"/>
    <n v="2"/>
    <n v="64.8"/>
  </r>
  <r>
    <n v="2011"/>
    <m/>
    <s v="Central Harlem - Morningside Heights"/>
    <s v="Female"/>
    <x v="0"/>
    <n v="26"/>
    <n v="52.9"/>
    <n v="0"/>
    <n v="0"/>
    <n v="14"/>
    <n v="28.5"/>
  </r>
  <r>
    <n v="2013"/>
    <m/>
    <s v="Bayside - Little Neck"/>
    <s v="Female"/>
    <x v="2"/>
    <n v="0"/>
    <n v="0"/>
    <n v="0"/>
    <n v="0"/>
    <n v="0"/>
    <n v="0"/>
  </r>
  <r>
    <n v="2012"/>
    <m/>
    <s v="Rockaway"/>
    <s v="Male"/>
    <x v="1"/>
    <n v="0"/>
    <n v="0"/>
    <n v="0"/>
    <n v="0"/>
    <n v="0"/>
    <n v="0"/>
  </r>
  <r>
    <n v="2010"/>
    <m/>
    <s v="Willowbrook"/>
    <s v="Male"/>
    <x v="0"/>
    <n v="1"/>
    <n v="63.5"/>
    <n v="0"/>
    <n v="0"/>
    <n v="0"/>
    <n v="0"/>
  </r>
  <r>
    <n v="2011"/>
    <m/>
    <s v="Flushing - Clearview"/>
    <s v="Female"/>
    <x v="5"/>
    <n v="1"/>
    <n v="1.5"/>
    <n v="1"/>
    <n v="100"/>
    <n v="1"/>
    <n v="1.5"/>
  </r>
  <r>
    <n v="2011"/>
    <m/>
    <s v="Bensonhurst - Bay Ridge"/>
    <s v="Female"/>
    <x v="0"/>
    <n v="1"/>
    <n v="84.9"/>
    <n v="0"/>
    <n v="0"/>
    <n v="1"/>
    <n v="84.9"/>
  </r>
  <r>
    <n v="2011"/>
    <m/>
    <s v="East Harlem"/>
    <s v="Male"/>
    <x v="3"/>
    <n v="0"/>
    <n v="0"/>
    <n v="0"/>
    <n v="0"/>
    <n v="0"/>
    <n v="0"/>
  </r>
  <r>
    <n v="2011"/>
    <m/>
    <s v="Rockaway"/>
    <s v="Male"/>
    <x v="1"/>
    <n v="0"/>
    <n v="0"/>
    <n v="0"/>
    <n v="0"/>
    <n v="0"/>
    <n v="0"/>
  </r>
  <r>
    <n v="2012"/>
    <m/>
    <s v="Southeast Queens"/>
    <s v="Male"/>
    <x v="6"/>
    <n v="3"/>
    <n v="24.5"/>
    <n v="0"/>
    <n v="0"/>
    <n v="2"/>
    <n v="16.3"/>
  </r>
  <r>
    <n v="2010"/>
    <m/>
    <s v="Crotona - Tremont"/>
    <s v="Male"/>
    <x v="2"/>
    <n v="79"/>
    <n v="82.2"/>
    <n v="14"/>
    <n v="17.7"/>
    <n v="63"/>
    <n v="65.5"/>
  </r>
  <r>
    <n v="2010"/>
    <m/>
    <s v="Bedford Stuyvesant - Crown Heights"/>
    <s v="Female"/>
    <x v="6"/>
    <n v="1"/>
    <n v="5.5"/>
    <n v="0"/>
    <n v="0"/>
    <n v="3"/>
    <n v="16.399999999999999"/>
  </r>
  <r>
    <n v="2010"/>
    <m/>
    <s v="Fordham - Bronx Park"/>
    <s v="Male"/>
    <x v="2"/>
    <n v="91"/>
    <n v="76.099999999999994"/>
    <n v="16"/>
    <n v="17.600000000000001"/>
    <n v="73"/>
    <n v="61.1"/>
  </r>
  <r>
    <n v="2010"/>
    <m/>
    <s v="Bedford Stuyvesant - Crown Heights"/>
    <s v="Female"/>
    <x v="2"/>
    <n v="69"/>
    <n v="39.200000000000003"/>
    <n v="15"/>
    <n v="21.7"/>
    <n v="81"/>
    <n v="46"/>
  </r>
  <r>
    <n v="2011"/>
    <m/>
    <s v="Greenpoint"/>
    <s v="Male"/>
    <x v="0"/>
    <n v="4"/>
    <n v="221.2"/>
    <n v="0"/>
    <n v="0"/>
    <n v="2"/>
    <n v="110.6"/>
  </r>
  <r>
    <n v="2010"/>
    <m/>
    <s v="Union Square - Lower Eastside"/>
    <s v="Female"/>
    <x v="1"/>
    <n v="0"/>
    <n v="0"/>
    <n v="0"/>
    <n v="0"/>
    <n v="0"/>
    <n v="0"/>
  </r>
  <r>
    <n v="2012"/>
    <m/>
    <s v="Central Harlem - Morningside Heights"/>
    <s v="Male"/>
    <x v="4"/>
    <n v="1"/>
    <n v="63.7"/>
    <n v="0"/>
    <n v="0"/>
    <n v="0"/>
    <n v="0"/>
  </r>
  <r>
    <n v="2011"/>
    <m/>
    <s v="West Queens"/>
    <s v="Female"/>
    <x v="5"/>
    <n v="4"/>
    <n v="6.3"/>
    <n v="0"/>
    <n v="0"/>
    <n v="0"/>
    <n v="0"/>
  </r>
  <r>
    <n v="2011"/>
    <m/>
    <s v="Southeast Queens"/>
    <s v="Female"/>
    <x v="4"/>
    <n v="0"/>
    <n v="0"/>
    <n v="0"/>
    <n v="0"/>
    <n v="0"/>
    <n v="0"/>
  </r>
  <r>
    <n v="2012"/>
    <m/>
    <s v="Chelsea - Clinton"/>
    <s v="Female"/>
    <x v="4"/>
    <n v="0"/>
    <n v="0"/>
    <n v="0"/>
    <n v="0"/>
    <n v="0"/>
    <n v="0"/>
  </r>
  <r>
    <n v="2012"/>
    <m/>
    <s v="Fordham - Bronx Park"/>
    <s v="Male"/>
    <x v="6"/>
    <n v="2"/>
    <n v="18.2"/>
    <n v="1"/>
    <n v="50"/>
    <n v="4"/>
    <n v="36.4"/>
  </r>
  <r>
    <n v="2010"/>
    <m/>
    <s v="Canarsie - Flatlands"/>
    <s v="Male"/>
    <x v="5"/>
    <n v="1"/>
    <n v="30.1"/>
    <n v="0"/>
    <n v="0"/>
    <n v="1"/>
    <n v="30.1"/>
  </r>
  <r>
    <n v="2010"/>
    <m/>
    <s v="Fresh Meadows"/>
    <s v="Male"/>
    <x v="0"/>
    <n v="3"/>
    <n v="92"/>
    <n v="1"/>
    <n v="33.299999999999997"/>
    <n v="2"/>
    <n v="61.3"/>
  </r>
  <r>
    <n v="2013"/>
    <m/>
    <s v="Upper Eastside"/>
    <s v="Male"/>
    <x v="1"/>
    <n v="0"/>
    <n v="0"/>
    <n v="0"/>
    <n v="0"/>
    <n v="0"/>
    <n v="0"/>
  </r>
  <r>
    <n v="2012"/>
    <m/>
    <s v="Southwest Queens"/>
    <s v="Female"/>
    <x v="4"/>
    <n v="0"/>
    <n v="0"/>
    <n v="0"/>
    <n v="0"/>
    <n v="0"/>
    <n v="0"/>
  </r>
  <r>
    <n v="2013"/>
    <m/>
    <s v="Coney Island - Sheepshead Bay"/>
    <s v="Male"/>
    <x v="6"/>
    <n v="5"/>
    <n v="5.4"/>
    <n v="1"/>
    <n v="20"/>
    <n v="6"/>
    <n v="6.5"/>
  </r>
  <r>
    <n v="2010"/>
    <m/>
    <s v="Sunset Park"/>
    <s v="Male"/>
    <x v="7"/>
    <n v="16"/>
    <n v="53.2"/>
    <n v="4"/>
    <n v="25"/>
    <n v="13"/>
    <n v="43.2"/>
  </r>
  <r>
    <n v="2011"/>
    <m/>
    <s v="Upper Eastside"/>
    <s v="Male"/>
    <x v="0"/>
    <n v="3"/>
    <n v="86.2"/>
    <n v="2"/>
    <n v="66.7"/>
    <n v="4"/>
    <n v="114.9"/>
  </r>
  <r>
    <n v="2010"/>
    <m/>
    <s v="Greenwich Village - SoHo"/>
    <s v="Female"/>
    <x v="7"/>
    <n v="2"/>
    <n v="73.599999999999994"/>
    <n v="0"/>
    <n v="0"/>
    <n v="0"/>
    <n v="0"/>
  </r>
  <r>
    <n v="2011"/>
    <m/>
    <s v="Ridgewood - Forest Hills"/>
    <s v="Male"/>
    <x v="2"/>
    <n v="27"/>
    <n v="23"/>
    <n v="5"/>
    <n v="18.5"/>
    <n v="13"/>
    <n v="11.1"/>
  </r>
  <r>
    <n v="2011"/>
    <m/>
    <s v="Downtown - Heights - Park Slope"/>
    <s v="Male"/>
    <x v="7"/>
    <n v="18"/>
    <n v="94"/>
    <n v="3"/>
    <n v="16.7"/>
    <n v="10"/>
    <n v="52.2"/>
  </r>
  <r>
    <n v="2012"/>
    <m/>
    <s v="Greenwich Village - SoHo"/>
    <s v="Male"/>
    <x v="0"/>
    <n v="3"/>
    <n v="199.7"/>
    <n v="0"/>
    <n v="0"/>
    <n v="6"/>
    <n v="399.4"/>
  </r>
  <r>
    <n v="2013"/>
    <m/>
    <s v="Union Square - Lower Eastside"/>
    <s v="Female"/>
    <x v="4"/>
    <n v="0"/>
    <n v="0"/>
    <n v="0"/>
    <n v="0"/>
    <n v="1"/>
    <n v="44.4"/>
  </r>
  <r>
    <n v="2012"/>
    <m/>
    <s v="Hunts Point - Mott Haven"/>
    <s v="Female"/>
    <x v="4"/>
    <n v="0"/>
    <n v="0"/>
    <n v="0"/>
    <n v="0"/>
    <n v="0"/>
    <n v="0"/>
  </r>
  <r>
    <n v="2010"/>
    <m/>
    <s v="Stapleton - St. George"/>
    <s v="Female"/>
    <x v="0"/>
    <n v="3"/>
    <n v="25.5"/>
    <n v="1"/>
    <n v="33.299999999999997"/>
    <n v="4"/>
    <n v="34.1"/>
  </r>
  <r>
    <n v="2012"/>
    <m/>
    <s v="Fresh Meadows"/>
    <s v="Male"/>
    <x v="1"/>
    <n v="0"/>
    <n v="0"/>
    <n v="0"/>
    <n v="0"/>
    <n v="0"/>
    <n v="0"/>
  </r>
  <r>
    <n v="2010"/>
    <m/>
    <s v="Gramercy Park - Murray Hill"/>
    <s v="Male"/>
    <x v="6"/>
    <n v="32"/>
    <n v="71.400000000000006"/>
    <n v="4"/>
    <n v="12.5"/>
    <n v="17"/>
    <n v="37.9"/>
  </r>
  <r>
    <n v="2013"/>
    <m/>
    <s v="High Bridge - Morrisania"/>
    <s v="Female"/>
    <x v="2"/>
    <n v="31"/>
    <n v="27.3"/>
    <n v="4"/>
    <n v="12.9"/>
    <n v="28"/>
    <n v="24.7"/>
  </r>
  <r>
    <n v="2010"/>
    <m/>
    <s v="Jamaica"/>
    <s v="Male"/>
    <x v="4"/>
    <n v="0"/>
    <n v="0"/>
    <n v="0"/>
    <n v="0"/>
    <n v="0"/>
    <n v="0"/>
  </r>
  <r>
    <n v="2010"/>
    <m/>
    <s v="Williamsburg - Bushwick"/>
    <s v="Male"/>
    <x v="2"/>
    <n v="86"/>
    <n v="84"/>
    <n v="25"/>
    <n v="29.1"/>
    <n v="82"/>
    <n v="80.099999999999994"/>
  </r>
  <r>
    <n v="2011"/>
    <m/>
    <s v="Bensonhurst - Bay Ridge"/>
    <s v="Male"/>
    <x v="1"/>
    <n v="0"/>
    <n v="0"/>
    <n v="0"/>
    <n v="0"/>
    <n v="0"/>
    <n v="0"/>
  </r>
  <r>
    <n v="2012"/>
    <m/>
    <s v="Crotona - Tremont"/>
    <s v="Female"/>
    <x v="6"/>
    <n v="1"/>
    <n v="51.4"/>
    <n v="1"/>
    <n v="100"/>
    <n v="1"/>
    <n v="51.4"/>
  </r>
  <r>
    <n v="2012"/>
    <m/>
    <s v="East New York"/>
    <s v="Female"/>
    <x v="7"/>
    <n v="6"/>
    <n v="15.6"/>
    <n v="0"/>
    <n v="0"/>
    <n v="5"/>
    <n v="13"/>
  </r>
  <r>
    <n v="2013"/>
    <m/>
    <s v="Lower Manhattan"/>
    <s v="Male"/>
    <x v="0"/>
    <n v="3"/>
    <n v="244.5"/>
    <n v="1"/>
    <n v="33.299999999999997"/>
    <n v="3"/>
    <n v="244.5"/>
  </r>
  <r>
    <n v="2010"/>
    <m/>
    <s v="Bensonhurst - Bay Ridge"/>
    <s v="Male"/>
    <x v="1"/>
    <n v="0"/>
    <n v="0"/>
    <n v="0"/>
    <n v="0"/>
    <n v="0"/>
    <n v="0"/>
  </r>
  <r>
    <n v="2011"/>
    <m/>
    <s v="High Bridge - Morrisania"/>
    <s v="Male"/>
    <x v="6"/>
    <n v="4"/>
    <n v="234.5"/>
    <n v="1"/>
    <n v="25"/>
    <n v="2"/>
    <n v="117.2"/>
  </r>
  <r>
    <n v="2010"/>
    <m/>
    <s v="Canarsie - Flatlands"/>
    <s v="Female"/>
    <x v="7"/>
    <n v="1"/>
    <n v="10.1"/>
    <n v="0"/>
    <n v="0"/>
    <n v="3"/>
    <n v="30.4"/>
  </r>
  <r>
    <n v="2013"/>
    <m/>
    <s v="Southeast Queens"/>
    <s v="Female"/>
    <x v="6"/>
    <n v="0"/>
    <n v="0"/>
    <n v="0"/>
    <n v="0"/>
    <n v="1"/>
    <n v="7.2"/>
  </r>
  <r>
    <n v="2011"/>
    <m/>
    <s v="Chelsea - Clinton"/>
    <s v="All"/>
    <x v="2"/>
    <n v="172"/>
    <n v="116.8"/>
    <n v="18"/>
    <n v="10.5"/>
    <n v="93"/>
    <n v="63.2"/>
  </r>
  <r>
    <n v="2013"/>
    <m/>
    <s v="Gramercy Park - Murray Hill"/>
    <s v="Female"/>
    <x v="7"/>
    <n v="0"/>
    <n v="0"/>
    <n v="0"/>
    <n v="0"/>
    <n v="0"/>
    <n v="0"/>
  </r>
  <r>
    <n v="2011"/>
    <m/>
    <s v="Union Square - Lower Eastside"/>
    <s v="Female"/>
    <x v="6"/>
    <n v="0"/>
    <n v="0"/>
    <n v="0"/>
    <n v="0"/>
    <n v="1"/>
    <n v="2.2000000000000002"/>
  </r>
  <r>
    <n v="2010"/>
    <m/>
    <s v="Williamsburg - Bushwick"/>
    <s v="Female"/>
    <x v="0"/>
    <n v="19"/>
    <n v="53.4"/>
    <n v="3"/>
    <n v="15.8"/>
    <n v="16"/>
    <n v="44.9"/>
  </r>
  <r>
    <n v="2011"/>
    <m/>
    <s v="Greenwich Village - SoHo"/>
    <s v="Male"/>
    <x v="1"/>
    <n v="0"/>
    <n v="0"/>
    <n v="0"/>
    <n v="0"/>
    <n v="0"/>
    <n v="0"/>
  </r>
  <r>
    <n v="2011"/>
    <m/>
    <s v="Chelsea - Clinton"/>
    <s v="Male"/>
    <x v="4"/>
    <n v="0"/>
    <n v="0"/>
    <n v="0"/>
    <n v="0"/>
    <n v="0"/>
    <n v="0"/>
  </r>
  <r>
    <n v="2010"/>
    <m/>
    <s v="Washington Heights - Inwood"/>
    <s v="Female"/>
    <x v="5"/>
    <n v="0"/>
    <n v="0"/>
    <n v="0"/>
    <n v="0"/>
    <n v="0"/>
    <n v="0"/>
  </r>
  <r>
    <n v="2010"/>
    <m/>
    <s v="Washington Heights - Inwood"/>
    <s v="Male"/>
    <x v="0"/>
    <n v="34"/>
    <n v="241.1"/>
    <n v="2"/>
    <n v="5.9"/>
    <n v="30"/>
    <n v="212.7"/>
  </r>
  <r>
    <n v="2012"/>
    <m/>
    <s v="Fordham - Bronx Park"/>
    <s v="Male"/>
    <x v="1"/>
    <n v="0"/>
    <n v="0"/>
    <n v="0"/>
    <n v="0"/>
    <n v="0"/>
    <n v="0"/>
  </r>
  <r>
    <n v="2012"/>
    <m/>
    <s v="Sunset Park"/>
    <s v="Male"/>
    <x v="1"/>
    <n v="0"/>
    <n v="0"/>
    <n v="0"/>
    <n v="0"/>
    <n v="0"/>
    <n v="0"/>
  </r>
  <r>
    <n v="2013"/>
    <m/>
    <s v="Upper Eastside"/>
    <s v="Female"/>
    <x v="6"/>
    <n v="2"/>
    <n v="2"/>
    <n v="1"/>
    <n v="50"/>
    <n v="1"/>
    <n v="1"/>
  </r>
  <r>
    <n v="2013"/>
    <m/>
    <s v="Lower Manhattan"/>
    <s v="Female"/>
    <x v="5"/>
    <n v="0"/>
    <n v="0"/>
    <n v="0"/>
    <n v="0"/>
    <n v="0"/>
    <n v="0"/>
  </r>
  <r>
    <n v="2011"/>
    <m/>
    <s v="Gramercy Park - Murray Hill"/>
    <s v="Male"/>
    <x v="0"/>
    <n v="4"/>
    <n v="162.9"/>
    <n v="1"/>
    <n v="25"/>
    <n v="2"/>
    <n v="81.400000000000006"/>
  </r>
  <r>
    <n v="2013"/>
    <m/>
    <s v="Upper Eastside"/>
    <s v="Female"/>
    <x v="4"/>
    <n v="1"/>
    <n v="45.6"/>
    <n v="1"/>
    <n v="100"/>
    <n v="1"/>
    <n v="45.6"/>
  </r>
  <r>
    <n v="2013"/>
    <m/>
    <s v="Greenpoint"/>
    <s v="Female"/>
    <x v="2"/>
    <n v="1"/>
    <n v="1.5"/>
    <n v="1"/>
    <n v="100"/>
    <n v="3"/>
    <n v="4.5999999999999996"/>
  </r>
  <r>
    <n v="2010"/>
    <m/>
    <s v="Upper Eastside"/>
    <s v="Female"/>
    <x v="4"/>
    <n v="0"/>
    <n v="0"/>
    <n v="0"/>
    <n v="0"/>
    <n v="0"/>
    <n v="0"/>
  </r>
  <r>
    <n v="2010"/>
    <m/>
    <s v="Fordham - Bronx Park"/>
    <s v="Male"/>
    <x v="3"/>
    <n v="0"/>
    <n v="0"/>
    <n v="0"/>
    <n v="0"/>
    <n v="0"/>
    <n v="0"/>
  </r>
  <r>
    <n v="2011"/>
    <m/>
    <s v="East New York"/>
    <s v="Male"/>
    <x v="5"/>
    <n v="1"/>
    <n v="19"/>
    <n v="1"/>
    <n v="100"/>
    <n v="2"/>
    <n v="37.9"/>
  </r>
  <r>
    <n v="2010"/>
    <m/>
    <s v="Unknown"/>
    <s v="Male"/>
    <x v="2"/>
    <n v="271"/>
    <n v="0"/>
    <n v="35"/>
    <n v="0"/>
    <n v="176"/>
    <n v="0"/>
  </r>
  <r>
    <n v="2013"/>
    <m/>
    <s v="Sunset Park"/>
    <s v="Male"/>
    <x v="5"/>
    <n v="1"/>
    <n v="4"/>
    <n v="0"/>
    <n v="0"/>
    <n v="0"/>
    <n v="0"/>
  </r>
  <r>
    <n v="2012"/>
    <m/>
    <s v="West Queens"/>
    <s v="Female"/>
    <x v="3"/>
    <n v="0"/>
    <n v="0"/>
    <n v="0"/>
    <n v="0"/>
    <n v="0"/>
    <n v="0"/>
  </r>
  <r>
    <n v="2013"/>
    <m/>
    <s v="Rockaway"/>
    <s v="Female"/>
    <x v="7"/>
    <n v="0"/>
    <n v="0"/>
    <n v="0"/>
    <n v="0"/>
    <n v="1"/>
    <n v="7.7"/>
  </r>
  <r>
    <n v="2010"/>
    <m/>
    <s v="Port Richmond"/>
    <s v="Female"/>
    <x v="3"/>
    <n v="0"/>
    <n v="0"/>
    <n v="0"/>
    <n v="0"/>
    <n v="0"/>
    <n v="0"/>
  </r>
  <r>
    <n v="2012"/>
    <m/>
    <s v="Greenpoint"/>
    <s v="Male"/>
    <x v="7"/>
    <n v="8"/>
    <n v="56.7"/>
    <n v="0"/>
    <n v="0"/>
    <n v="2"/>
    <n v="14.2"/>
  </r>
  <r>
    <n v="2013"/>
    <m/>
    <s v="Williamsburg - Bushwick"/>
    <s v="Female"/>
    <x v="4"/>
    <n v="0"/>
    <n v="0"/>
    <n v="0"/>
    <n v="0"/>
    <n v="0"/>
    <n v="0"/>
  </r>
  <r>
    <n v="2013"/>
    <m/>
    <s v="Long Island City - Astoria"/>
    <s v="Male"/>
    <x v="5"/>
    <n v="7"/>
    <n v="37.700000000000003"/>
    <n v="2"/>
    <n v="28.6"/>
    <n v="2"/>
    <n v="10.8"/>
  </r>
  <r>
    <n v="2011"/>
    <m/>
    <s v="Willowbrook"/>
    <s v="Male"/>
    <x v="6"/>
    <n v="1"/>
    <n v="3.6"/>
    <n v="1"/>
    <n v="100"/>
    <n v="1"/>
    <n v="3.6"/>
  </r>
  <r>
    <n v="2012"/>
    <m/>
    <s v="Port Richmond"/>
    <s v="Female"/>
    <x v="7"/>
    <n v="0"/>
    <n v="0"/>
    <n v="0"/>
    <n v="0"/>
    <n v="0"/>
    <n v="0"/>
  </r>
  <r>
    <n v="2012"/>
    <m/>
    <s v="Jamaica"/>
    <s v="Female"/>
    <x v="3"/>
    <n v="0"/>
    <n v="0"/>
    <n v="0"/>
    <n v="0"/>
    <n v="0"/>
    <n v="0"/>
  </r>
  <r>
    <n v="2011"/>
    <m/>
    <s v="East Harlem"/>
    <s v="Female"/>
    <x v="6"/>
    <n v="2"/>
    <n v="29.6"/>
    <n v="0"/>
    <n v="0"/>
    <n v="0"/>
    <n v="0"/>
  </r>
  <r>
    <n v="2012"/>
    <m/>
    <s v="Borough Park"/>
    <s v="Female"/>
    <x v="3"/>
    <n v="0"/>
    <n v="0"/>
    <n v="0"/>
    <n v="0"/>
    <n v="0"/>
    <n v="0"/>
  </r>
  <r>
    <n v="2012"/>
    <m/>
    <s v="Hunts Point - Mott Haven"/>
    <s v="Female"/>
    <x v="5"/>
    <n v="0"/>
    <n v="0"/>
    <n v="0"/>
    <n v="0"/>
    <n v="0"/>
    <n v="0"/>
  </r>
  <r>
    <n v="2011"/>
    <m/>
    <s v="Stapleton - St. George"/>
    <s v="Female"/>
    <x v="0"/>
    <n v="5"/>
    <n v="41.8"/>
    <n v="3"/>
    <n v="60"/>
    <n v="3"/>
    <n v="25.1"/>
  </r>
  <r>
    <n v="2010"/>
    <m/>
    <s v="Upper Eastside"/>
    <s v="Female"/>
    <x v="2"/>
    <n v="4"/>
    <n v="3.3"/>
    <n v="0"/>
    <n v="0"/>
    <n v="2"/>
    <n v="1.6"/>
  </r>
  <r>
    <n v="2011"/>
    <m/>
    <s v="Borough Park"/>
    <s v="Female"/>
    <x v="6"/>
    <n v="2"/>
    <n v="1.9"/>
    <n v="0"/>
    <n v="0"/>
    <n v="1"/>
    <n v="0.9"/>
  </r>
  <r>
    <n v="2013"/>
    <m/>
    <s v="Coney Island - Sheepshead Bay"/>
    <s v="Male"/>
    <x v="2"/>
    <n v="24"/>
    <n v="16.600000000000001"/>
    <n v="3"/>
    <n v="12.5"/>
    <n v="11"/>
    <n v="7.6"/>
  </r>
  <r>
    <n v="2013"/>
    <m/>
    <s v="Jamaica"/>
    <s v="Male"/>
    <x v="7"/>
    <n v="9"/>
    <n v="33.1"/>
    <n v="1"/>
    <n v="11.1"/>
    <n v="3"/>
    <n v="11"/>
  </r>
  <r>
    <n v="2010"/>
    <m/>
    <s v="Hunts Point - Mott Haven"/>
    <s v="All"/>
    <x v="2"/>
    <n v="89"/>
    <n v="65"/>
    <n v="17"/>
    <n v="19.100000000000001"/>
    <n v="79"/>
    <n v="57.7"/>
  </r>
  <r>
    <n v="2012"/>
    <m/>
    <s v="Sunset Park"/>
    <s v="Male"/>
    <x v="2"/>
    <n v="20"/>
    <n v="29.4"/>
    <n v="2"/>
    <n v="10"/>
    <n v="7"/>
    <n v="10.3"/>
  </r>
  <r>
    <n v="2013"/>
    <m/>
    <s v="East Harlem"/>
    <s v="Female"/>
    <x v="5"/>
    <n v="0"/>
    <n v="0"/>
    <n v="0"/>
    <n v="0"/>
    <n v="0"/>
    <n v="0"/>
  </r>
  <r>
    <n v="2010"/>
    <m/>
    <s v="Bedford Stuyvesant - Crown Heights"/>
    <s v="Male"/>
    <x v="3"/>
    <n v="0"/>
    <n v="0"/>
    <n v="0"/>
    <n v="0"/>
    <n v="0"/>
    <n v="0"/>
  </r>
  <r>
    <n v="2010"/>
    <m/>
    <s v="East New York"/>
    <s v="Female"/>
    <x v="7"/>
    <n v="7"/>
    <n v="18.100000000000001"/>
    <n v="3"/>
    <n v="42.9"/>
    <n v="8"/>
    <n v="20.7"/>
  </r>
  <r>
    <n v="2011"/>
    <m/>
    <s v="West Queens"/>
    <s v="Male"/>
    <x v="2"/>
    <n v="140"/>
    <n v="54.7"/>
    <n v="28"/>
    <n v="20"/>
    <n v="84"/>
    <n v="32.799999999999997"/>
  </r>
  <r>
    <n v="2013"/>
    <m/>
    <s v="Borough Park"/>
    <s v="Female"/>
    <x v="5"/>
    <n v="0"/>
    <n v="0"/>
    <n v="0"/>
    <n v="0"/>
    <n v="0"/>
    <n v="0"/>
  </r>
  <r>
    <n v="2011"/>
    <m/>
    <s v="Southeast Queens"/>
    <s v="Female"/>
    <x v="7"/>
    <n v="1"/>
    <n v="8.1999999999999993"/>
    <n v="0"/>
    <n v="0"/>
    <n v="0"/>
    <n v="0"/>
  </r>
  <r>
    <n v="2012"/>
    <m/>
    <s v="Greenpoint"/>
    <s v="Female"/>
    <x v="7"/>
    <n v="2"/>
    <n v="13"/>
    <n v="0"/>
    <n v="0"/>
    <n v="0"/>
    <n v="0"/>
  </r>
  <r>
    <n v="2010"/>
    <m/>
    <s v="Coney Island - Sheepshead Bay"/>
    <s v="Female"/>
    <x v="6"/>
    <n v="3"/>
    <n v="2.9"/>
    <n v="2"/>
    <n v="66.7"/>
    <n v="2"/>
    <n v="1.9"/>
  </r>
  <r>
    <n v="2012"/>
    <m/>
    <s v="Chelsea - Clinton"/>
    <s v="Female"/>
    <x v="2"/>
    <n v="6"/>
    <n v="8.3000000000000007"/>
    <n v="1"/>
    <n v="16.7"/>
    <n v="6"/>
    <n v="8.3000000000000007"/>
  </r>
  <r>
    <n v="2013"/>
    <m/>
    <s v="Upper Eastside"/>
    <s v="Female"/>
    <x v="3"/>
    <n v="0"/>
    <n v="0"/>
    <n v="0"/>
    <n v="0"/>
    <n v="0"/>
    <n v="0"/>
  </r>
  <r>
    <n v="2013"/>
    <m/>
    <s v="Canarsie - Flatlands"/>
    <s v="Male"/>
    <x v="1"/>
    <n v="0"/>
    <n v="0"/>
    <n v="0"/>
    <n v="0"/>
    <n v="0"/>
    <n v="0"/>
  </r>
  <r>
    <n v="2010"/>
    <m/>
    <s v="Kingsbridge - Riverdale"/>
    <s v="Male"/>
    <x v="0"/>
    <n v="5"/>
    <n v="112.6"/>
    <n v="1"/>
    <n v="20"/>
    <n v="4"/>
    <n v="90.1"/>
  </r>
  <r>
    <n v="2012"/>
    <m/>
    <s v="Kingsbridge - Riverdale"/>
    <s v="Female"/>
    <x v="2"/>
    <n v="3"/>
    <n v="5.9"/>
    <n v="0"/>
    <n v="0"/>
    <n v="1"/>
    <n v="2"/>
  </r>
  <r>
    <n v="2010"/>
    <m/>
    <s v="Long Island City - Astoria"/>
    <s v="Male"/>
    <x v="6"/>
    <n v="31"/>
    <n v="60.6"/>
    <n v="6"/>
    <n v="19.399999999999999"/>
    <n v="15"/>
    <n v="29.3"/>
  </r>
  <r>
    <n v="2011"/>
    <m/>
    <s v="Central Harlem - Morningside Heights"/>
    <s v="Female"/>
    <x v="1"/>
    <n v="0"/>
    <n v="0"/>
    <n v="0"/>
    <n v="0"/>
    <n v="0"/>
    <n v="0"/>
  </r>
  <r>
    <n v="2010"/>
    <m/>
    <s v="Southeast Queens"/>
    <s v="Male"/>
    <x v="5"/>
    <n v="0"/>
    <n v="0"/>
    <n v="0"/>
    <n v="0"/>
    <n v="0"/>
    <n v="0"/>
  </r>
  <r>
    <n v="2013"/>
    <m/>
    <s v="Unknown"/>
    <s v="Female"/>
    <x v="6"/>
    <n v="4"/>
    <n v="0"/>
    <n v="0"/>
    <n v="0"/>
    <n v="1"/>
    <n v="0"/>
  </r>
  <r>
    <n v="2010"/>
    <m/>
    <s v="Greenwich Village - SoHo"/>
    <s v="Male"/>
    <x v="0"/>
    <n v="12"/>
    <n v="821.6"/>
    <n v="2"/>
    <n v="16.7"/>
    <n v="7"/>
    <n v="479.3"/>
  </r>
  <r>
    <n v="2013"/>
    <m/>
    <s v="Hunts Point - Mott Haven"/>
    <s v="Female"/>
    <x v="7"/>
    <n v="8"/>
    <n v="14.9"/>
    <n v="1"/>
    <n v="12.5"/>
    <n v="5"/>
    <n v="9.3000000000000007"/>
  </r>
  <r>
    <n v="2011"/>
    <m/>
    <s v="Rockaway"/>
    <s v="Female"/>
    <x v="3"/>
    <n v="0"/>
    <n v="0"/>
    <n v="0"/>
    <n v="0"/>
    <n v="0"/>
    <n v="0"/>
  </r>
  <r>
    <n v="2011"/>
    <m/>
    <s v="Lower Manhattan"/>
    <s v="Male"/>
    <x v="2"/>
    <n v="12"/>
    <n v="45.3"/>
    <n v="2"/>
    <n v="16.7"/>
    <n v="6"/>
    <n v="22.7"/>
  </r>
  <r>
    <n v="2012"/>
    <m/>
    <s v="Southwest Queens"/>
    <s v="Female"/>
    <x v="0"/>
    <n v="2"/>
    <n v="9.6"/>
    <n v="1"/>
    <n v="50"/>
    <n v="3"/>
    <n v="14.4"/>
  </r>
  <r>
    <n v="2010"/>
    <m/>
    <s v="Union Square - Lower Eastside"/>
    <s v="Male"/>
    <x v="3"/>
    <n v="0"/>
    <n v="0"/>
    <n v="0"/>
    <n v="0"/>
    <n v="0"/>
    <n v="0"/>
  </r>
  <r>
    <n v="2010"/>
    <m/>
    <s v="Lower Manhattan"/>
    <s v="Female"/>
    <x v="2"/>
    <n v="1"/>
    <n v="3.6"/>
    <n v="0"/>
    <n v="0"/>
    <n v="0"/>
    <n v="0"/>
  </r>
  <r>
    <n v="2013"/>
    <m/>
    <s v="Flushing - Clearview"/>
    <s v="Male"/>
    <x v="2"/>
    <n v="22"/>
    <n v="17.2"/>
    <n v="4"/>
    <n v="18.2"/>
    <n v="5"/>
    <n v="3.9"/>
  </r>
  <r>
    <n v="2010"/>
    <m/>
    <s v="Port Richmond"/>
    <s v="Male"/>
    <x v="7"/>
    <n v="3"/>
    <n v="23.6"/>
    <n v="0"/>
    <n v="0"/>
    <n v="1"/>
    <n v="7.9"/>
  </r>
  <r>
    <n v="2011"/>
    <m/>
    <s v="Williamsburg - Bushwick"/>
    <s v="Male"/>
    <x v="1"/>
    <n v="0"/>
    <n v="0"/>
    <n v="0"/>
    <n v="0"/>
    <n v="0"/>
    <n v="0"/>
  </r>
  <r>
    <n v="2011"/>
    <m/>
    <s v="Bensonhurst - Bay Ridge"/>
    <s v="Male"/>
    <x v="5"/>
    <n v="4"/>
    <n v="15.7"/>
    <n v="1"/>
    <n v="25"/>
    <n v="2"/>
    <n v="7.8"/>
  </r>
  <r>
    <n v="2011"/>
    <m/>
    <s v="Pelham - Throgs Neck"/>
    <s v="Male"/>
    <x v="4"/>
    <n v="0"/>
    <n v="0"/>
    <n v="0"/>
    <n v="0"/>
    <n v="0"/>
    <n v="0"/>
  </r>
  <r>
    <n v="2011"/>
    <m/>
    <s v="Downtown - Heights - Park Slope"/>
    <s v="Male"/>
    <x v="3"/>
    <n v="0"/>
    <n v="0"/>
    <n v="0"/>
    <n v="0"/>
    <n v="0"/>
    <n v="0"/>
  </r>
  <r>
    <n v="2013"/>
    <m/>
    <s v="Fordham - Bronx Park"/>
    <s v="Female"/>
    <x v="4"/>
    <n v="1"/>
    <n v="79.900000000000006"/>
    <n v="0"/>
    <n v="0"/>
    <n v="0"/>
    <n v="0"/>
  </r>
  <r>
    <n v="2011"/>
    <m/>
    <s v="Southwest Queens"/>
    <s v="Female"/>
    <x v="6"/>
    <n v="1"/>
    <n v="3.2"/>
    <n v="0"/>
    <n v="0"/>
    <n v="1"/>
    <n v="3.2"/>
  </r>
  <r>
    <n v="2012"/>
    <m/>
    <s v="High Bridge - Morrisania"/>
    <s v="Female"/>
    <x v="5"/>
    <n v="0"/>
    <n v="0"/>
    <n v="0"/>
    <n v="0"/>
    <n v="0"/>
    <n v="0"/>
  </r>
  <r>
    <n v="2012"/>
    <m/>
    <s v="Upper Eastside"/>
    <s v="Male"/>
    <x v="1"/>
    <n v="0"/>
    <n v="0"/>
    <n v="0"/>
    <n v="0"/>
    <n v="0"/>
    <n v="0"/>
  </r>
  <r>
    <n v="2011"/>
    <m/>
    <s v="Union Square - Lower Eastside"/>
    <s v="Female"/>
    <x v="0"/>
    <n v="5"/>
    <n v="79"/>
    <n v="1"/>
    <n v="20"/>
    <n v="4"/>
    <n v="63.2"/>
  </r>
  <r>
    <n v="2013"/>
    <m/>
    <s v="Upper Eastside"/>
    <s v="Male"/>
    <x v="4"/>
    <n v="1"/>
    <n v="57.2"/>
    <n v="0"/>
    <n v="0"/>
    <n v="0"/>
    <n v="0"/>
  </r>
  <r>
    <n v="2012"/>
    <m/>
    <s v="Gramercy Park - Murray Hill"/>
    <s v="Male"/>
    <x v="4"/>
    <n v="0"/>
    <n v="0"/>
    <n v="0"/>
    <n v="0"/>
    <n v="0"/>
    <n v="0"/>
  </r>
  <r>
    <n v="2011"/>
    <m/>
    <s v="Borough Park"/>
    <s v="Male"/>
    <x v="5"/>
    <n v="1"/>
    <n v="2.8"/>
    <n v="0"/>
    <n v="0"/>
    <n v="0"/>
    <n v="0"/>
  </r>
  <r>
    <n v="2011"/>
    <m/>
    <s v="Hunts Point - Mott Haven"/>
    <s v="Male"/>
    <x v="3"/>
    <n v="0"/>
    <n v="0"/>
    <n v="0"/>
    <n v="0"/>
    <n v="0"/>
    <n v="0"/>
  </r>
  <r>
    <n v="2012"/>
    <m/>
    <s v="Central Harlem - Morningside Heights"/>
    <s v="All"/>
    <x v="2"/>
    <n v="143"/>
    <n v="86.6"/>
    <n v="22"/>
    <n v="15.4"/>
    <n v="71"/>
    <n v="43"/>
  </r>
  <r>
    <n v="2010"/>
    <m/>
    <s v="Fordham - Bronx Park"/>
    <s v="Female"/>
    <x v="5"/>
    <n v="0"/>
    <n v="0"/>
    <n v="0"/>
    <n v="0"/>
    <n v="1"/>
    <n v="14.9"/>
  </r>
  <r>
    <n v="2010"/>
    <m/>
    <s v="Pelham - Throgs Neck"/>
    <s v="Female"/>
    <x v="7"/>
    <n v="8"/>
    <n v="10.1"/>
    <n v="2"/>
    <n v="25"/>
    <n v="13"/>
    <n v="16.5"/>
  </r>
  <r>
    <n v="2013"/>
    <m/>
    <s v="East Flatbush - Flatbush"/>
    <s v="Male"/>
    <x v="1"/>
    <n v="0"/>
    <n v="0"/>
    <n v="0"/>
    <n v="0"/>
    <n v="0"/>
    <n v="0"/>
  </r>
  <r>
    <n v="2010"/>
    <m/>
    <s v="Borough Park"/>
    <s v="Female"/>
    <x v="6"/>
    <n v="3"/>
    <n v="2.8"/>
    <n v="1"/>
    <n v="33.299999999999997"/>
    <n v="1"/>
    <n v="0.9"/>
  </r>
  <r>
    <n v="2010"/>
    <m/>
    <s v="Bedford Stuyvesant - Crown Heights"/>
    <s v="Male"/>
    <x v="4"/>
    <n v="1"/>
    <n v="45.4"/>
    <n v="0"/>
    <n v="0"/>
    <n v="0"/>
    <n v="0"/>
  </r>
  <r>
    <n v="2011"/>
    <m/>
    <s v="Downtown - Heights - Park Slope"/>
    <s v="Female"/>
    <x v="3"/>
    <n v="0"/>
    <n v="0"/>
    <n v="0"/>
    <n v="0"/>
    <n v="0"/>
    <n v="0"/>
  </r>
  <r>
    <n v="2011"/>
    <m/>
    <s v="Bayside - Little Neck"/>
    <s v="All"/>
    <x v="2"/>
    <n v="6"/>
    <n v="6.8"/>
    <n v="0"/>
    <n v="0"/>
    <n v="1"/>
    <n v="1.1000000000000001"/>
  </r>
  <r>
    <n v="2012"/>
    <m/>
    <s v="Ridgewood - Forest Hills"/>
    <s v="Male"/>
    <x v="2"/>
    <n v="25"/>
    <n v="21.2"/>
    <n v="8"/>
    <n v="32"/>
    <n v="10"/>
    <n v="8.5"/>
  </r>
  <r>
    <n v="2012"/>
    <m/>
    <s v="Williamsburg - Bushwick"/>
    <s v="All"/>
    <x v="2"/>
    <n v="138"/>
    <n v="65.099999999999994"/>
    <n v="22"/>
    <n v="15.9"/>
    <n v="84"/>
    <n v="39.6"/>
  </r>
  <r>
    <n v="2011"/>
    <m/>
    <s v="Union Square - Lower Eastside"/>
    <s v="Male"/>
    <x v="5"/>
    <n v="6"/>
    <n v="23.2"/>
    <n v="1"/>
    <n v="16.7"/>
    <n v="1"/>
    <n v="3.9"/>
  </r>
  <r>
    <n v="2013"/>
    <m/>
    <s v="Crotona - Tremont"/>
    <s v="Male"/>
    <x v="2"/>
    <n v="79"/>
    <n v="79.7"/>
    <n v="14"/>
    <n v="17.7"/>
    <n v="43"/>
    <n v="43.4"/>
  </r>
  <r>
    <n v="2012"/>
    <m/>
    <s v="East Flatbush - Flatbush"/>
    <s v="Male"/>
    <x v="6"/>
    <n v="6"/>
    <n v="33.6"/>
    <n v="0"/>
    <n v="0"/>
    <n v="4"/>
    <n v="22.4"/>
  </r>
  <r>
    <n v="2011"/>
    <m/>
    <s v="West Queens"/>
    <s v="Female"/>
    <x v="2"/>
    <n v="24"/>
    <n v="10.1"/>
    <n v="3"/>
    <n v="12.5"/>
    <n v="17"/>
    <n v="7.2"/>
  </r>
  <r>
    <n v="2013"/>
    <m/>
    <s v="Canarsie - Flatlands"/>
    <s v="Male"/>
    <x v="2"/>
    <n v="36"/>
    <n v="40.6"/>
    <n v="14"/>
    <n v="38.9"/>
    <n v="25"/>
    <n v="28.2"/>
  </r>
  <r>
    <n v="2012"/>
    <m/>
    <s v="Bedford Stuyvesant - Crown Heights"/>
    <s v="Female"/>
    <x v="4"/>
    <n v="0"/>
    <n v="0"/>
    <n v="0"/>
    <n v="0"/>
    <n v="0"/>
    <n v="0"/>
  </r>
  <r>
    <n v="2012"/>
    <m/>
    <s v="Southwest Queens"/>
    <s v="Female"/>
    <x v="7"/>
    <n v="5"/>
    <n v="11.1"/>
    <n v="0"/>
    <n v="0"/>
    <n v="1"/>
    <n v="2.2000000000000002"/>
  </r>
  <r>
    <n v="2011"/>
    <m/>
    <s v="Bayside - Little Neck"/>
    <s v="Male"/>
    <x v="2"/>
    <n v="4"/>
    <n v="9.5"/>
    <n v="0"/>
    <n v="0"/>
    <n v="1"/>
    <n v="2.4"/>
  </r>
  <r>
    <n v="2012"/>
    <m/>
    <s v="Long Island City - Astoria"/>
    <s v="All"/>
    <x v="2"/>
    <n v="74"/>
    <n v="34.4"/>
    <n v="10"/>
    <n v="13.5"/>
    <n v="33"/>
    <n v="15.3"/>
  </r>
  <r>
    <n v="2010"/>
    <m/>
    <s v="East Flatbush - Flatbush"/>
    <s v="Male"/>
    <x v="1"/>
    <n v="0"/>
    <n v="0"/>
    <n v="0"/>
    <n v="0"/>
    <n v="0"/>
    <n v="0"/>
  </r>
  <r>
    <n v="2013"/>
    <m/>
    <s v="East Harlem"/>
    <s v="Male"/>
    <x v="4"/>
    <n v="0"/>
    <n v="0"/>
    <n v="0"/>
    <n v="0"/>
    <n v="0"/>
    <n v="0"/>
  </r>
  <r>
    <n v="2011"/>
    <m/>
    <s v="Central Harlem - Morningside Heights"/>
    <s v="Female"/>
    <x v="2"/>
    <n v="34"/>
    <n v="38.299999999999997"/>
    <n v="2"/>
    <n v="5.9"/>
    <n v="22"/>
    <n v="24.8"/>
  </r>
  <r>
    <n v="2011"/>
    <m/>
    <s v="Greenwich Village - SoHo"/>
    <s v="Female"/>
    <x v="7"/>
    <n v="0"/>
    <n v="0"/>
    <n v="0"/>
    <n v="0"/>
    <n v="2"/>
    <n v="72.7"/>
  </r>
  <r>
    <n v="2012"/>
    <m/>
    <s v="Central Harlem - Morningside Heights"/>
    <s v="Male"/>
    <x v="3"/>
    <n v="0"/>
    <n v="0"/>
    <n v="0"/>
    <n v="0"/>
    <n v="0"/>
    <n v="0"/>
  </r>
  <r>
    <n v="2011"/>
    <m/>
    <s v="Northeast Bronx"/>
    <s v="Male"/>
    <x v="3"/>
    <n v="0"/>
    <n v="0"/>
    <n v="0"/>
    <n v="0"/>
    <n v="0"/>
    <n v="0"/>
  </r>
  <r>
    <n v="2010"/>
    <m/>
    <s v="Fordham - Bronx Park"/>
    <s v="Male"/>
    <x v="4"/>
    <n v="0"/>
    <n v="0"/>
    <n v="0"/>
    <n v="0"/>
    <n v="0"/>
    <n v="0"/>
  </r>
  <r>
    <n v="2012"/>
    <m/>
    <s v="Hunts Point - Mott Haven"/>
    <s v="Male"/>
    <x v="1"/>
    <n v="0"/>
    <n v="0"/>
    <n v="0"/>
    <n v="0"/>
    <n v="0"/>
    <n v="0"/>
  </r>
  <r>
    <n v="2010"/>
    <m/>
    <s v="Sunset Park"/>
    <s v="Male"/>
    <x v="0"/>
    <n v="2"/>
    <n v="115"/>
    <n v="0"/>
    <n v="0"/>
    <n v="6"/>
    <n v="345"/>
  </r>
  <r>
    <n v="2010"/>
    <m/>
    <s v="Washington Heights - Inwood"/>
    <s v="Male"/>
    <x v="6"/>
    <n v="24"/>
    <n v="117.7"/>
    <n v="4"/>
    <n v="16.7"/>
    <n v="11"/>
    <n v="54"/>
  </r>
  <r>
    <n v="2010"/>
    <m/>
    <s v="Rockaway"/>
    <s v="Male"/>
    <x v="4"/>
    <n v="0"/>
    <n v="0"/>
    <n v="0"/>
    <n v="0"/>
    <n v="0"/>
    <n v="0"/>
  </r>
  <r>
    <n v="2012"/>
    <m/>
    <s v="Sunset Park"/>
    <s v="Female"/>
    <x v="0"/>
    <n v="1"/>
    <n v="76.8"/>
    <n v="0"/>
    <n v="0"/>
    <n v="0"/>
    <n v="0"/>
  </r>
  <r>
    <n v="2011"/>
    <m/>
    <s v="Bayside - Little Neck"/>
    <s v="Male"/>
    <x v="3"/>
    <n v="0"/>
    <n v="0"/>
    <n v="0"/>
    <n v="0"/>
    <n v="0"/>
    <n v="0"/>
  </r>
  <r>
    <n v="2012"/>
    <m/>
    <s v="East New York"/>
    <s v="Female"/>
    <x v="3"/>
    <n v="0"/>
    <n v="0"/>
    <n v="0"/>
    <n v="0"/>
    <n v="0"/>
    <n v="0"/>
  </r>
  <r>
    <n v="2010"/>
    <m/>
    <s v="Fresh Meadows"/>
    <s v="Female"/>
    <x v="3"/>
    <n v="0"/>
    <n v="0"/>
    <n v="0"/>
    <n v="0"/>
    <n v="0"/>
    <n v="0"/>
  </r>
  <r>
    <n v="2010"/>
    <m/>
    <s v="Crotona - Tremont"/>
    <s v="Male"/>
    <x v="1"/>
    <n v="0"/>
    <n v="0"/>
    <n v="0"/>
    <n v="0"/>
    <n v="0"/>
    <n v="0"/>
  </r>
  <r>
    <n v="2010"/>
    <m/>
    <s v="Fordham - Bronx Park"/>
    <s v="Female"/>
    <x v="1"/>
    <n v="0"/>
    <n v="0"/>
    <n v="0"/>
    <n v="0"/>
    <n v="0"/>
    <n v="0"/>
  </r>
  <r>
    <n v="2010"/>
    <m/>
    <s v="Southwest Queens"/>
    <s v="Female"/>
    <x v="1"/>
    <n v="0"/>
    <n v="0"/>
    <n v="0"/>
    <n v="0"/>
    <n v="0"/>
    <n v="0"/>
  </r>
  <r>
    <n v="2013"/>
    <m/>
    <s v="Bedford Stuyvesant - Crown Heights"/>
    <s v="Female"/>
    <x v="4"/>
    <n v="1"/>
    <n v="29.9"/>
    <n v="1"/>
    <n v="100"/>
    <n v="1"/>
    <n v="29.9"/>
  </r>
  <r>
    <n v="2011"/>
    <m/>
    <s v="Coney Island - Sheepshead Bay"/>
    <s v="Male"/>
    <x v="0"/>
    <n v="9"/>
    <n v="111.7"/>
    <n v="0"/>
    <n v="0"/>
    <n v="11"/>
    <n v="136.6"/>
  </r>
  <r>
    <n v="2011"/>
    <m/>
    <s v="Fresh Meadows"/>
    <s v="Female"/>
    <x v="3"/>
    <n v="0"/>
    <n v="0"/>
    <n v="0"/>
    <n v="0"/>
    <n v="0"/>
    <n v="0"/>
  </r>
  <r>
    <n v="2013"/>
    <m/>
    <s v="Long Island City - Astoria"/>
    <s v="Female"/>
    <x v="4"/>
    <n v="0"/>
    <n v="0"/>
    <n v="0"/>
    <n v="0"/>
    <n v="0"/>
    <n v="0"/>
  </r>
  <r>
    <n v="2012"/>
    <m/>
    <s v="Williamsburg - Bushwick"/>
    <s v="Male"/>
    <x v="7"/>
    <n v="36"/>
    <n v="71.5"/>
    <n v="5"/>
    <n v="13.9"/>
    <n v="18"/>
    <n v="35.700000000000003"/>
  </r>
  <r>
    <n v="2011"/>
    <m/>
    <s v="Chelsea - Clinton"/>
    <s v="Male"/>
    <x v="6"/>
    <n v="98"/>
    <n v="198.8"/>
    <n v="6"/>
    <n v="6.1"/>
    <n v="34"/>
    <n v="69"/>
  </r>
  <r>
    <n v="2012"/>
    <m/>
    <s v="Gramercy Park - Murray Hill"/>
    <s v="Male"/>
    <x v="1"/>
    <n v="0"/>
    <n v="0"/>
    <n v="0"/>
    <n v="0"/>
    <n v="0"/>
    <n v="0"/>
  </r>
  <r>
    <n v="2011"/>
    <m/>
    <s v="Bayside - Little Neck"/>
    <s v="Male"/>
    <x v="0"/>
    <n v="2"/>
    <n v="214.8"/>
    <n v="0"/>
    <n v="0"/>
    <n v="0"/>
    <n v="0"/>
  </r>
  <r>
    <n v="2011"/>
    <m/>
    <s v="Northeast Bronx"/>
    <s v="Female"/>
    <x v="7"/>
    <n v="4"/>
    <n v="15.6"/>
    <n v="0"/>
    <n v="0"/>
    <n v="5"/>
    <n v="19.5"/>
  </r>
  <r>
    <n v="2013"/>
    <m/>
    <s v="East New York"/>
    <s v="Male"/>
    <x v="6"/>
    <n v="2"/>
    <n v="105.5"/>
    <n v="0"/>
    <n v="0"/>
    <n v="0"/>
    <n v="0"/>
  </r>
  <r>
    <n v="2010"/>
    <m/>
    <s v="Port Richmond"/>
    <s v="Female"/>
    <x v="0"/>
    <n v="2"/>
    <n v="21.3"/>
    <n v="0"/>
    <n v="0"/>
    <n v="0"/>
    <n v="0"/>
  </r>
  <r>
    <n v="2010"/>
    <m/>
    <s v="Fordham - Bronx Park"/>
    <s v="Female"/>
    <x v="2"/>
    <n v="38"/>
    <n v="28.5"/>
    <n v="12"/>
    <n v="31.6"/>
    <n v="47"/>
    <n v="35.299999999999997"/>
  </r>
  <r>
    <n v="2013"/>
    <m/>
    <s v="Lower Manhattan"/>
    <s v="Male"/>
    <x v="7"/>
    <n v="6"/>
    <n v="219.5"/>
    <n v="2"/>
    <n v="33.299999999999997"/>
    <n v="6"/>
    <n v="219.5"/>
  </r>
  <r>
    <n v="2011"/>
    <m/>
    <s v="Fresh Meadows"/>
    <s v="Male"/>
    <x v="7"/>
    <n v="3"/>
    <n v="47"/>
    <n v="0"/>
    <n v="0"/>
    <n v="1"/>
    <n v="15.7"/>
  </r>
  <r>
    <n v="2012"/>
    <m/>
    <s v="Bensonhurst - Bay Ridge"/>
    <s v="Female"/>
    <x v="7"/>
    <n v="1"/>
    <n v="7.1"/>
    <n v="0"/>
    <n v="0"/>
    <n v="1"/>
    <n v="7.1"/>
  </r>
  <r>
    <n v="2010"/>
    <m/>
    <s v="Flushing - Clearview"/>
    <s v="Female"/>
    <x v="0"/>
    <n v="1"/>
    <n v="31.1"/>
    <n v="1"/>
    <n v="100"/>
    <n v="1"/>
    <n v="31.1"/>
  </r>
  <r>
    <n v="2012"/>
    <m/>
    <s v="Upper Westside"/>
    <s v="Male"/>
    <x v="4"/>
    <n v="0"/>
    <n v="0"/>
    <n v="0"/>
    <n v="0"/>
    <n v="0"/>
    <n v="0"/>
  </r>
  <r>
    <n v="2010"/>
    <m/>
    <s v="Northeast Bronx"/>
    <s v="Male"/>
    <x v="0"/>
    <n v="28"/>
    <n v="56.7"/>
    <n v="11"/>
    <n v="39.299999999999997"/>
    <n v="33"/>
    <n v="66.8"/>
  </r>
  <r>
    <n v="2012"/>
    <m/>
    <s v="Jamaica"/>
    <s v="Female"/>
    <x v="1"/>
    <n v="0"/>
    <n v="0"/>
    <n v="0"/>
    <n v="0"/>
    <n v="0"/>
    <n v="0"/>
  </r>
  <r>
    <n v="2012"/>
    <m/>
    <s v="Fordham - Bronx Park"/>
    <s v="Male"/>
    <x v="5"/>
    <n v="1"/>
    <n v="15"/>
    <n v="0"/>
    <n v="0"/>
    <n v="0"/>
    <n v="0"/>
  </r>
  <r>
    <n v="2012"/>
    <m/>
    <s v="Fresh Meadows"/>
    <s v="Male"/>
    <x v="7"/>
    <n v="0"/>
    <n v="0"/>
    <n v="0"/>
    <n v="0"/>
    <n v="1"/>
    <n v="15.4"/>
  </r>
  <r>
    <n v="2013"/>
    <m/>
    <s v="Lower Manhattan"/>
    <s v="Male"/>
    <x v="3"/>
    <n v="0"/>
    <n v="0"/>
    <n v="0"/>
    <n v="0"/>
    <n v="0"/>
    <n v="0"/>
  </r>
  <r>
    <n v="2010"/>
    <m/>
    <s v="Union Square - Lower Eastside"/>
    <s v="Male"/>
    <x v="5"/>
    <n v="3"/>
    <n v="11.9"/>
    <n v="0"/>
    <n v="0"/>
    <n v="1"/>
    <n v="4"/>
  </r>
  <r>
    <n v="2013"/>
    <m/>
    <s v="Fordham - Bronx Park"/>
    <s v="Female"/>
    <x v="6"/>
    <n v="2"/>
    <n v="18.600000000000001"/>
    <n v="0"/>
    <n v="0"/>
    <n v="0"/>
    <n v="0"/>
  </r>
  <r>
    <n v="2012"/>
    <m/>
    <s v="Unknown"/>
    <s v="Male"/>
    <x v="5"/>
    <n v="6"/>
    <n v="0"/>
    <n v="1"/>
    <n v="0"/>
    <n v="9"/>
    <n v="0"/>
  </r>
  <r>
    <n v="2010"/>
    <m/>
    <s v="Pelham - Throgs Neck"/>
    <s v="Male"/>
    <x v="5"/>
    <n v="1"/>
    <n v="9.5"/>
    <n v="0"/>
    <n v="0"/>
    <n v="0"/>
    <n v="0"/>
  </r>
  <r>
    <n v="2012"/>
    <m/>
    <s v="Stapleton - St. George"/>
    <s v="Male"/>
    <x v="5"/>
    <n v="1"/>
    <n v="17.5"/>
    <n v="0"/>
    <n v="0"/>
    <n v="1"/>
    <n v="17.5"/>
  </r>
  <r>
    <n v="2011"/>
    <m/>
    <s v="Bensonhurst - Bay Ridge"/>
    <s v="Male"/>
    <x v="3"/>
    <n v="0"/>
    <n v="0"/>
    <n v="0"/>
    <n v="0"/>
    <n v="0"/>
    <n v="0"/>
  </r>
  <r>
    <n v="2013"/>
    <m/>
    <s v="Northeast Bronx"/>
    <s v="Female"/>
    <x v="0"/>
    <n v="14"/>
    <n v="21.8"/>
    <n v="4"/>
    <n v="28.6"/>
    <n v="12"/>
    <n v="18.7"/>
  </r>
  <r>
    <n v="2012"/>
    <m/>
    <s v="East Harlem"/>
    <s v="Male"/>
    <x v="0"/>
    <n v="23"/>
    <n v="157.69999999999999"/>
    <n v="4"/>
    <n v="17.399999999999999"/>
    <n v="15"/>
    <n v="102.9"/>
  </r>
  <r>
    <n v="2011"/>
    <m/>
    <s v="Chelsea - Clinton"/>
    <s v="Female"/>
    <x v="6"/>
    <n v="0"/>
    <n v="0"/>
    <n v="0"/>
    <n v="0"/>
    <n v="0"/>
    <n v="0"/>
  </r>
  <r>
    <n v="2013"/>
    <m/>
    <s v="Crotona - Tremont"/>
    <s v="Male"/>
    <x v="1"/>
    <n v="0"/>
    <n v="0"/>
    <n v="0"/>
    <n v="0"/>
    <n v="0"/>
    <n v="0"/>
  </r>
  <r>
    <n v="2013"/>
    <m/>
    <s v="Ridgewood - Forest Hills"/>
    <s v="Male"/>
    <x v="7"/>
    <n v="17"/>
    <n v="53.1"/>
    <n v="7"/>
    <n v="41.2"/>
    <n v="13"/>
    <n v="40.6"/>
  </r>
  <r>
    <n v="2012"/>
    <m/>
    <s v="East Harlem"/>
    <s v="Male"/>
    <x v="1"/>
    <n v="0"/>
    <n v="0"/>
    <n v="0"/>
    <n v="0"/>
    <n v="0"/>
    <n v="0"/>
  </r>
  <r>
    <n v="2011"/>
    <m/>
    <s v="Gramercy Park - Murray Hill"/>
    <s v="Female"/>
    <x v="2"/>
    <n v="6"/>
    <n v="8.1999999999999993"/>
    <n v="0"/>
    <n v="0"/>
    <n v="4"/>
    <n v="5.4"/>
  </r>
  <r>
    <n v="2010"/>
    <m/>
    <s v="Rockaway"/>
    <s v="Male"/>
    <x v="2"/>
    <n v="23"/>
    <n v="42.4"/>
    <n v="8"/>
    <n v="34.799999999999997"/>
    <n v="21"/>
    <n v="38.700000000000003"/>
  </r>
  <r>
    <n v="2012"/>
    <m/>
    <s v="Hunts Point - Mott Haven"/>
    <s v="Female"/>
    <x v="7"/>
    <n v="7"/>
    <n v="13.2"/>
    <n v="1"/>
    <n v="14.3"/>
    <n v="9"/>
    <n v="17"/>
  </r>
  <r>
    <n v="2011"/>
    <m/>
    <s v="Kingsbridge - Riverdale"/>
    <s v="Male"/>
    <x v="1"/>
    <n v="0"/>
    <n v="0"/>
    <n v="0"/>
    <n v="0"/>
    <n v="0"/>
    <n v="0"/>
  </r>
  <r>
    <n v="2013"/>
    <m/>
    <s v="Sunset Park"/>
    <s v="Female"/>
    <x v="1"/>
    <n v="0"/>
    <n v="0"/>
    <n v="0"/>
    <n v="0"/>
    <n v="0"/>
    <n v="0"/>
  </r>
  <r>
    <n v="2011"/>
    <m/>
    <s v="Ridgewood - Forest Hills"/>
    <s v="Male"/>
    <x v="0"/>
    <n v="3"/>
    <n v="128.9"/>
    <n v="0"/>
    <n v="0"/>
    <n v="3"/>
    <n v="128.9"/>
  </r>
  <r>
    <n v="2012"/>
    <m/>
    <s v="East Flatbush - Flatbush"/>
    <s v="Male"/>
    <x v="5"/>
    <n v="0"/>
    <n v="0"/>
    <n v="0"/>
    <n v="0"/>
    <n v="0"/>
    <n v="0"/>
  </r>
  <r>
    <n v="2010"/>
    <m/>
    <s v="Long Island City - Astoria"/>
    <s v="Male"/>
    <x v="7"/>
    <n v="25"/>
    <n v="85.7"/>
    <n v="4"/>
    <n v="16"/>
    <n v="14"/>
    <n v="48"/>
  </r>
  <r>
    <n v="2012"/>
    <m/>
    <s v="Williamsburg - Bushwick"/>
    <s v="Female"/>
    <x v="0"/>
    <n v="19"/>
    <n v="53.9"/>
    <n v="3"/>
    <n v="15.8"/>
    <n v="7"/>
    <n v="19.8"/>
  </r>
  <r>
    <n v="2011"/>
    <m/>
    <s v="Kingsbridge - Riverdale"/>
    <s v="Female"/>
    <x v="7"/>
    <n v="1"/>
    <n v="4.9000000000000004"/>
    <n v="0"/>
    <n v="0"/>
    <n v="1"/>
    <n v="4.9000000000000004"/>
  </r>
  <r>
    <n v="2011"/>
    <m/>
    <s v="Chelsea - Clinton"/>
    <s v="Male"/>
    <x v="5"/>
    <n v="9"/>
    <n v="93.9"/>
    <n v="4"/>
    <n v="44.4"/>
    <n v="6"/>
    <n v="62.6"/>
  </r>
  <r>
    <n v="2010"/>
    <m/>
    <s v="Borough Park"/>
    <s v="Male"/>
    <x v="2"/>
    <n v="22"/>
    <n v="13"/>
    <n v="6"/>
    <n v="27.3"/>
    <n v="21"/>
    <n v="12.4"/>
  </r>
  <r>
    <n v="2013"/>
    <m/>
    <s v="Bedford Stuyvesant - Crown Heights"/>
    <s v="Female"/>
    <x v="3"/>
    <n v="0"/>
    <n v="0"/>
    <n v="0"/>
    <n v="0"/>
    <n v="0"/>
    <n v="0"/>
  </r>
  <r>
    <n v="2012"/>
    <m/>
    <s v="Unknown"/>
    <s v="Female"/>
    <x v="7"/>
    <n v="3"/>
    <n v="0"/>
    <n v="1"/>
    <n v="0"/>
    <n v="6"/>
    <n v="0"/>
  </r>
  <r>
    <n v="2010"/>
    <m/>
    <s v="Southwest Queens"/>
    <s v="Male"/>
    <x v="2"/>
    <n v="45"/>
    <n v="34.5"/>
    <n v="10"/>
    <n v="22.2"/>
    <n v="23"/>
    <n v="17.600000000000001"/>
  </r>
  <r>
    <n v="2010"/>
    <m/>
    <s v="South Beach - Tottenville"/>
    <s v="Male"/>
    <x v="4"/>
    <n v="0"/>
    <n v="0"/>
    <n v="0"/>
    <n v="0"/>
    <n v="0"/>
    <n v="0"/>
  </r>
  <r>
    <n v="2013"/>
    <m/>
    <s v="Downtown - Heights - Park Slope"/>
    <s v="Female"/>
    <x v="1"/>
    <n v="0"/>
    <n v="0"/>
    <n v="0"/>
    <n v="0"/>
    <n v="0"/>
    <n v="0"/>
  </r>
  <r>
    <n v="2011"/>
    <m/>
    <s v="East Harlem"/>
    <s v="Male"/>
    <x v="0"/>
    <n v="24"/>
    <n v="165.1"/>
    <n v="1"/>
    <n v="4.2"/>
    <n v="16"/>
    <n v="110.1"/>
  </r>
  <r>
    <n v="2012"/>
    <m/>
    <s v="Willowbrook"/>
    <s v="Male"/>
    <x v="3"/>
    <n v="0"/>
    <n v="0"/>
    <n v="0"/>
    <n v="0"/>
    <n v="0"/>
    <n v="0"/>
  </r>
  <r>
    <n v="2010"/>
    <m/>
    <s v="Upper Eastside"/>
    <s v="Male"/>
    <x v="7"/>
    <n v="5"/>
    <n v="69.400000000000006"/>
    <n v="1"/>
    <n v="20"/>
    <n v="5"/>
    <n v="69.400000000000006"/>
  </r>
  <r>
    <n v="2012"/>
    <m/>
    <s v="Bayside - Little Neck"/>
    <s v="Male"/>
    <x v="1"/>
    <n v="0"/>
    <n v="0"/>
    <n v="0"/>
    <n v="0"/>
    <n v="0"/>
    <n v="0"/>
  </r>
  <r>
    <n v="2010"/>
    <m/>
    <s v="Long Island City - Astoria"/>
    <s v="Male"/>
    <x v="0"/>
    <n v="11"/>
    <n v="180.3"/>
    <n v="2"/>
    <n v="18.2"/>
    <n v="5"/>
    <n v="81.900000000000006"/>
  </r>
  <r>
    <n v="2011"/>
    <m/>
    <s v="Willowbrook"/>
    <s v="Female"/>
    <x v="3"/>
    <n v="0"/>
    <n v="0"/>
    <n v="0"/>
    <n v="0"/>
    <n v="0"/>
    <n v="0"/>
  </r>
  <r>
    <n v="2011"/>
    <m/>
    <s v="Northeast Bronx"/>
    <s v="Female"/>
    <x v="6"/>
    <n v="0"/>
    <n v="0"/>
    <n v="0"/>
    <n v="0"/>
    <n v="1"/>
    <n v="9.1999999999999993"/>
  </r>
  <r>
    <n v="2013"/>
    <m/>
    <s v="Central Harlem - Morningside Heights"/>
    <s v="Female"/>
    <x v="4"/>
    <n v="0"/>
    <n v="0"/>
    <n v="0"/>
    <n v="0"/>
    <n v="0"/>
    <n v="0"/>
  </r>
  <r>
    <n v="2011"/>
    <m/>
    <s v="Rockaway"/>
    <s v="Female"/>
    <x v="2"/>
    <n v="8"/>
    <n v="13.1"/>
    <n v="3"/>
    <n v="37.5"/>
    <n v="7"/>
    <n v="11.5"/>
  </r>
  <r>
    <n v="2010"/>
    <m/>
    <s v="West Queens"/>
    <s v="Female"/>
    <x v="7"/>
    <n v="8"/>
    <n v="6.8"/>
    <n v="3"/>
    <n v="37.5"/>
    <n v="10"/>
    <n v="8.5"/>
  </r>
  <r>
    <n v="2010"/>
    <m/>
    <s v="Northeast Bronx"/>
    <s v="Male"/>
    <x v="4"/>
    <n v="1"/>
    <n v="96.9"/>
    <n v="0"/>
    <n v="0"/>
    <n v="0"/>
    <n v="0"/>
  </r>
  <r>
    <n v="2011"/>
    <m/>
    <s v="Gramercy Park - Murray Hill"/>
    <s v="Female"/>
    <x v="7"/>
    <n v="0"/>
    <n v="0"/>
    <n v="0"/>
    <n v="0"/>
    <n v="0"/>
    <n v="0"/>
  </r>
  <r>
    <n v="2010"/>
    <m/>
    <s v="West Queens"/>
    <s v="Male"/>
    <x v="7"/>
    <n v="79"/>
    <n v="58.8"/>
    <n v="19"/>
    <n v="24.1"/>
    <n v="43"/>
    <n v="32"/>
  </r>
  <r>
    <n v="2012"/>
    <m/>
    <s v="Ridgewood - Forest Hills"/>
    <s v="Male"/>
    <x v="5"/>
    <n v="1"/>
    <n v="5.3"/>
    <n v="0"/>
    <n v="0"/>
    <n v="0"/>
    <n v="0"/>
  </r>
  <r>
    <n v="2010"/>
    <m/>
    <s v="Pelham - Throgs Neck"/>
    <s v="Female"/>
    <x v="0"/>
    <n v="17"/>
    <n v="48.7"/>
    <n v="2"/>
    <n v="11.8"/>
    <n v="11"/>
    <n v="31.5"/>
  </r>
  <r>
    <n v="2010"/>
    <m/>
    <s v="Union Square - Lower Eastside"/>
    <s v="Female"/>
    <x v="6"/>
    <n v="0"/>
    <n v="0"/>
    <n v="0"/>
    <n v="0"/>
    <n v="2"/>
    <n v="4.5"/>
  </r>
  <r>
    <n v="2013"/>
    <m/>
    <s v="Greenpoint"/>
    <s v="Female"/>
    <x v="3"/>
    <n v="0"/>
    <n v="0"/>
    <n v="0"/>
    <n v="0"/>
    <n v="0"/>
    <n v="0"/>
  </r>
  <r>
    <n v="2011"/>
    <m/>
    <s v="Bedford Stuyvesant - Crown Heights"/>
    <s v="Female"/>
    <x v="6"/>
    <n v="1"/>
    <n v="5.5"/>
    <n v="0"/>
    <n v="0"/>
    <n v="0"/>
    <n v="0"/>
  </r>
  <r>
    <n v="2010"/>
    <m/>
    <s v="Fordham - Bronx Park"/>
    <s v="Female"/>
    <x v="3"/>
    <n v="0"/>
    <n v="0"/>
    <n v="0"/>
    <n v="0"/>
    <n v="0"/>
    <n v="0"/>
  </r>
  <r>
    <n v="2013"/>
    <m/>
    <s v="Unknown"/>
    <s v="Female"/>
    <x v="7"/>
    <n v="6"/>
    <n v="0"/>
    <n v="1"/>
    <n v="0"/>
    <n v="14"/>
    <n v="0"/>
  </r>
  <r>
    <n v="2012"/>
    <m/>
    <s v="Unknown"/>
    <s v="Female"/>
    <x v="3"/>
    <n v="0"/>
    <n v="0"/>
    <n v="0"/>
    <n v="0"/>
    <n v="0"/>
    <n v="0"/>
  </r>
  <r>
    <n v="2010"/>
    <m/>
    <s v="East New York"/>
    <s v="All"/>
    <x v="2"/>
    <n v="104"/>
    <n v="55.1"/>
    <n v="20"/>
    <n v="19.2"/>
    <n v="82"/>
    <n v="43.4"/>
  </r>
  <r>
    <n v="2012"/>
    <m/>
    <s v="East Flatbush - Flatbush"/>
    <s v="Male"/>
    <x v="1"/>
    <n v="0"/>
    <n v="0"/>
    <n v="0"/>
    <n v="0"/>
    <n v="0"/>
    <n v="0"/>
  </r>
  <r>
    <n v="2010"/>
    <m/>
    <s v="Upper Eastside"/>
    <s v="Female"/>
    <x v="5"/>
    <n v="0"/>
    <n v="0"/>
    <n v="0"/>
    <n v="0"/>
    <n v="0"/>
    <n v="0"/>
  </r>
  <r>
    <n v="2013"/>
    <m/>
    <s v="Lower Manhattan"/>
    <s v="Male"/>
    <x v="1"/>
    <n v="0"/>
    <n v="0"/>
    <n v="0"/>
    <n v="0"/>
    <n v="0"/>
    <n v="0"/>
  </r>
  <r>
    <n v="2012"/>
    <m/>
    <s v="South Beach - Tottenville"/>
    <s v="Female"/>
    <x v="2"/>
    <n v="2"/>
    <n v="2.1"/>
    <n v="0"/>
    <n v="0"/>
    <n v="0"/>
    <n v="0"/>
  </r>
  <r>
    <n v="2011"/>
    <m/>
    <s v="Stapleton - St. George"/>
    <s v="Male"/>
    <x v="6"/>
    <n v="5"/>
    <n v="17"/>
    <n v="2"/>
    <n v="40"/>
    <n v="5"/>
    <n v="17"/>
  </r>
  <r>
    <n v="2010"/>
    <m/>
    <s v="Fresh Meadows"/>
    <s v="Male"/>
    <x v="2"/>
    <n v="8"/>
    <n v="17.399999999999999"/>
    <n v="2"/>
    <n v="25"/>
    <n v="3"/>
    <n v="6.5"/>
  </r>
  <r>
    <n v="2013"/>
    <m/>
    <s v="Union Square - Lower Eastside"/>
    <s v="Female"/>
    <x v="0"/>
    <n v="4"/>
    <n v="63.6"/>
    <n v="1"/>
    <n v="25"/>
    <n v="4"/>
    <n v="63.6"/>
  </r>
  <r>
    <n v="2010"/>
    <m/>
    <s v="Hunts Point - Mott Haven"/>
    <s v="Female"/>
    <x v="7"/>
    <n v="9"/>
    <n v="17.399999999999999"/>
    <n v="2"/>
    <n v="22.2"/>
    <n v="9"/>
    <n v="17.399999999999999"/>
  </r>
  <r>
    <n v="2013"/>
    <m/>
    <s v="Union Square - Lower Eastside"/>
    <s v="Male"/>
    <x v="4"/>
    <n v="2"/>
    <n v="107"/>
    <n v="0"/>
    <n v="0"/>
    <n v="0"/>
    <n v="0"/>
  </r>
  <r>
    <n v="2010"/>
    <m/>
    <s v="Ridgewood - Forest Hills"/>
    <s v="Male"/>
    <x v="6"/>
    <n v="5"/>
    <n v="7.8"/>
    <n v="2"/>
    <n v="40"/>
    <n v="7"/>
    <n v="10.9"/>
  </r>
  <r>
    <n v="2012"/>
    <m/>
    <s v="Gramercy Park - Murray Hill"/>
    <s v="Female"/>
    <x v="1"/>
    <n v="0"/>
    <n v="0"/>
    <n v="0"/>
    <n v="0"/>
    <n v="0"/>
    <n v="0"/>
  </r>
  <r>
    <n v="2013"/>
    <m/>
    <s v="Bensonhurst - Bay Ridge"/>
    <s v="Female"/>
    <x v="6"/>
    <n v="3"/>
    <n v="4.4000000000000004"/>
    <n v="0"/>
    <n v="0"/>
    <n v="0"/>
    <n v="0"/>
  </r>
  <r>
    <n v="2013"/>
    <m/>
    <s v="Washington Heights - Inwood"/>
    <s v="Female"/>
    <x v="6"/>
    <n v="1"/>
    <n v="5.0999999999999996"/>
    <n v="0"/>
    <n v="0"/>
    <n v="1"/>
    <n v="5.0999999999999996"/>
  </r>
  <r>
    <n v="2010"/>
    <m/>
    <s v="Bensonhurst - Bay Ridge"/>
    <s v="Male"/>
    <x v="5"/>
    <n v="0"/>
    <n v="0"/>
    <n v="0"/>
    <n v="0"/>
    <n v="0"/>
    <n v="0"/>
  </r>
  <r>
    <n v="2010"/>
    <m/>
    <s v="South Beach - Tottenville"/>
    <s v="Female"/>
    <x v="7"/>
    <n v="1"/>
    <n v="11.4"/>
    <n v="0"/>
    <n v="0"/>
    <n v="1"/>
    <n v="11.4"/>
  </r>
  <r>
    <n v="2012"/>
    <m/>
    <s v="Northeast Bronx"/>
    <s v="Female"/>
    <x v="5"/>
    <n v="1"/>
    <n v="31.1"/>
    <n v="0"/>
    <n v="0"/>
    <n v="0"/>
    <n v="0"/>
  </r>
  <r>
    <n v="2011"/>
    <m/>
    <s v="Washington Heights - Inwood"/>
    <s v="Male"/>
    <x v="1"/>
    <n v="0"/>
    <n v="0"/>
    <n v="0"/>
    <n v="0"/>
    <n v="0"/>
    <n v="0"/>
  </r>
  <r>
    <n v="2012"/>
    <m/>
    <s v="Southwest Queens"/>
    <s v="Male"/>
    <x v="1"/>
    <n v="0"/>
    <n v="0"/>
    <n v="0"/>
    <n v="0"/>
    <n v="0"/>
    <n v="0"/>
  </r>
  <r>
    <n v="2011"/>
    <m/>
    <s v="Bensonhurst - Bay Ridge"/>
    <s v="Female"/>
    <x v="4"/>
    <n v="0"/>
    <n v="0"/>
    <n v="0"/>
    <n v="0"/>
    <n v="0"/>
    <n v="0"/>
  </r>
  <r>
    <n v="2011"/>
    <m/>
    <s v="Flushing - Clearview"/>
    <s v="Female"/>
    <x v="4"/>
    <n v="0"/>
    <n v="0"/>
    <n v="0"/>
    <n v="0"/>
    <n v="0"/>
    <n v="0"/>
  </r>
  <r>
    <n v="2010"/>
    <m/>
    <s v="Bensonhurst - Bay Ridge"/>
    <s v="Female"/>
    <x v="6"/>
    <n v="0"/>
    <n v="0"/>
    <n v="0"/>
    <n v="0"/>
    <n v="1"/>
    <n v="1.5"/>
  </r>
  <r>
    <n v="2013"/>
    <m/>
    <s v="Chelsea - Clinton"/>
    <s v="Male"/>
    <x v="6"/>
    <n v="80"/>
    <n v="161.80000000000001"/>
    <n v="12"/>
    <n v="15"/>
    <n v="31"/>
    <n v="62.7"/>
  </r>
  <r>
    <n v="2011"/>
    <m/>
    <s v="Williamsburg - Bushwick"/>
    <s v="Female"/>
    <x v="0"/>
    <n v="17"/>
    <n v="48.1"/>
    <n v="6"/>
    <n v="35.299999999999997"/>
    <n v="16"/>
    <n v="45.3"/>
  </r>
  <r>
    <n v="2011"/>
    <m/>
    <s v="Northeast Bronx"/>
    <s v="Female"/>
    <x v="1"/>
    <n v="0"/>
    <n v="0"/>
    <n v="0"/>
    <n v="0"/>
    <n v="0"/>
    <n v="0"/>
  </r>
  <r>
    <n v="2010"/>
    <m/>
    <s v="East Harlem"/>
    <s v="Male"/>
    <x v="5"/>
    <n v="2"/>
    <n v="66.900000000000006"/>
    <n v="0"/>
    <n v="0"/>
    <n v="0"/>
    <n v="0"/>
  </r>
  <r>
    <n v="2012"/>
    <m/>
    <s v="Ridgewood - Forest Hills"/>
    <s v="Female"/>
    <x v="6"/>
    <n v="0"/>
    <n v="0"/>
    <n v="0"/>
    <n v="0"/>
    <n v="1"/>
    <n v="1.5"/>
  </r>
  <r>
    <n v="2013"/>
    <m/>
    <s v="East Harlem"/>
    <s v="Male"/>
    <x v="1"/>
    <n v="0"/>
    <n v="0"/>
    <n v="0"/>
    <n v="0"/>
    <n v="0"/>
    <n v="0"/>
  </r>
  <r>
    <n v="2013"/>
    <m/>
    <s v="South Beach - Tottenville"/>
    <s v="Male"/>
    <x v="6"/>
    <n v="3"/>
    <n v="3.9"/>
    <n v="1"/>
    <n v="33.299999999999997"/>
    <n v="1"/>
    <n v="1.3"/>
  </r>
  <r>
    <n v="2011"/>
    <m/>
    <s v="Lower Manhattan"/>
    <s v="Female"/>
    <x v="2"/>
    <n v="0"/>
    <n v="0"/>
    <n v="0"/>
    <n v="0"/>
    <n v="1"/>
    <n v="3.6"/>
  </r>
  <r>
    <n v="2010"/>
    <m/>
    <s v="Bayside - Little Neck"/>
    <s v="Female"/>
    <x v="2"/>
    <n v="0"/>
    <n v="0"/>
    <n v="0"/>
    <n v="0"/>
    <n v="1"/>
    <n v="2.2000000000000002"/>
  </r>
  <r>
    <n v="2011"/>
    <m/>
    <s v="Coney Island - Sheepshead Bay"/>
    <s v="Female"/>
    <x v="2"/>
    <n v="8"/>
    <n v="5.0999999999999996"/>
    <n v="2"/>
    <n v="25"/>
    <n v="5"/>
    <n v="3.2"/>
  </r>
  <r>
    <n v="2013"/>
    <m/>
    <s v="High Bridge - Morrisania"/>
    <s v="Male"/>
    <x v="1"/>
    <n v="0"/>
    <n v="0"/>
    <n v="0"/>
    <n v="0"/>
    <n v="0"/>
    <n v="0"/>
  </r>
  <r>
    <n v="2010"/>
    <m/>
    <s v="Unknown"/>
    <s v="Male"/>
    <x v="6"/>
    <n v="92"/>
    <n v="0"/>
    <n v="14"/>
    <n v="0"/>
    <n v="59"/>
    <n v="0"/>
  </r>
  <r>
    <n v="2013"/>
    <m/>
    <s v="Greenwich Village - SoHo"/>
    <s v="Female"/>
    <x v="7"/>
    <n v="1"/>
    <n v="35.4"/>
    <n v="0"/>
    <n v="0"/>
    <n v="0"/>
    <n v="0"/>
  </r>
  <r>
    <n v="2013"/>
    <m/>
    <s v="Unknown"/>
    <s v="Male"/>
    <x v="3"/>
    <n v="0"/>
    <n v="0"/>
    <n v="0"/>
    <n v="0"/>
    <n v="0"/>
    <n v="0"/>
  </r>
  <r>
    <n v="2013"/>
    <m/>
    <s v="Ridgewood - Forest Hills"/>
    <s v="Male"/>
    <x v="4"/>
    <n v="0"/>
    <n v="0"/>
    <n v="0"/>
    <n v="0"/>
    <n v="0"/>
    <n v="0"/>
  </r>
  <r>
    <n v="2010"/>
    <m/>
    <s v="Long Island City - Astoria"/>
    <s v="Female"/>
    <x v="6"/>
    <n v="0"/>
    <n v="0"/>
    <n v="0"/>
    <n v="0"/>
    <n v="0"/>
    <n v="0"/>
  </r>
  <r>
    <n v="2010"/>
    <m/>
    <s v="Fresh Meadows"/>
    <s v="Male"/>
    <x v="5"/>
    <n v="1"/>
    <n v="6.5"/>
    <n v="0"/>
    <n v="0"/>
    <n v="0"/>
    <n v="0"/>
  </r>
  <r>
    <n v="2013"/>
    <m/>
    <s v="Upper Eastside"/>
    <s v="All"/>
    <x v="2"/>
    <n v="41"/>
    <n v="18"/>
    <n v="9"/>
    <n v="22"/>
    <n v="19"/>
    <n v="8.3000000000000007"/>
  </r>
  <r>
    <n v="2010"/>
    <m/>
    <s v="Stapleton - St. George"/>
    <s v="Male"/>
    <x v="0"/>
    <n v="13"/>
    <n v="130.4"/>
    <n v="5"/>
    <n v="38.5"/>
    <n v="12"/>
    <n v="120.4"/>
  </r>
  <r>
    <n v="2012"/>
    <m/>
    <s v="Fresh Meadows"/>
    <s v="Female"/>
    <x v="3"/>
    <n v="0"/>
    <n v="0"/>
    <n v="0"/>
    <n v="0"/>
    <n v="0"/>
    <n v="0"/>
  </r>
  <r>
    <n v="2011"/>
    <m/>
    <s v="Central Harlem - Morningside Heights"/>
    <s v="Male"/>
    <x v="3"/>
    <n v="0"/>
    <n v="0"/>
    <n v="0"/>
    <n v="0"/>
    <n v="0"/>
    <n v="0"/>
  </r>
  <r>
    <n v="2013"/>
    <m/>
    <s v="Flushing - Clearview"/>
    <s v="Male"/>
    <x v="5"/>
    <n v="7"/>
    <n v="10.8"/>
    <n v="3"/>
    <n v="42.9"/>
    <n v="3"/>
    <n v="4.5999999999999996"/>
  </r>
  <r>
    <n v="2013"/>
    <m/>
    <s v="Hunts Point - Mott Haven"/>
    <s v="Female"/>
    <x v="4"/>
    <n v="0"/>
    <n v="0"/>
    <n v="0"/>
    <n v="0"/>
    <n v="0"/>
    <n v="0"/>
  </r>
  <r>
    <n v="2012"/>
    <m/>
    <s v="Downtown - Heights - Park Slope"/>
    <s v="Female"/>
    <x v="5"/>
    <n v="0"/>
    <n v="0"/>
    <n v="0"/>
    <n v="0"/>
    <n v="0"/>
    <n v="0"/>
  </r>
  <r>
    <n v="2010"/>
    <m/>
    <s v="Washington Heights - Inwood"/>
    <s v="Female"/>
    <x v="4"/>
    <n v="0"/>
    <n v="0"/>
    <n v="0"/>
    <n v="0"/>
    <n v="0"/>
    <n v="0"/>
  </r>
  <r>
    <n v="2013"/>
    <m/>
    <s v="Upper Westside"/>
    <s v="Female"/>
    <x v="1"/>
    <n v="0"/>
    <n v="0"/>
    <n v="0"/>
    <n v="0"/>
    <n v="0"/>
    <n v="0"/>
  </r>
  <r>
    <n v="2010"/>
    <m/>
    <s v="Bensonhurst - Bay Ridge"/>
    <s v="Male"/>
    <x v="7"/>
    <n v="4"/>
    <n v="26.5"/>
    <n v="0"/>
    <n v="0"/>
    <n v="4"/>
    <n v="26.5"/>
  </r>
  <r>
    <n v="2012"/>
    <m/>
    <s v="Chelsea - Clinton"/>
    <s v="Male"/>
    <x v="7"/>
    <n v="29"/>
    <n v="258.7"/>
    <n v="3"/>
    <n v="10.3"/>
    <n v="14"/>
    <n v="124.9"/>
  </r>
  <r>
    <n v="2011"/>
    <m/>
    <s v="Port Richmond"/>
    <s v="Male"/>
    <x v="4"/>
    <n v="0"/>
    <n v="0"/>
    <n v="0"/>
    <n v="0"/>
    <n v="0"/>
    <n v="0"/>
  </r>
  <r>
    <n v="2011"/>
    <m/>
    <s v="Fresh Meadows"/>
    <s v="All"/>
    <x v="2"/>
    <n v="8"/>
    <n v="8.1999999999999993"/>
    <n v="2"/>
    <n v="25"/>
    <n v="7"/>
    <n v="7.2"/>
  </r>
  <r>
    <n v="2010"/>
    <m/>
    <s v="Southwest Queens"/>
    <s v="Female"/>
    <x v="7"/>
    <n v="5"/>
    <n v="11.3"/>
    <n v="1"/>
    <n v="20"/>
    <n v="4"/>
    <n v="9"/>
  </r>
  <r>
    <n v="2013"/>
    <m/>
    <s v="Jamaica"/>
    <s v="Male"/>
    <x v="4"/>
    <n v="1"/>
    <n v="31.8"/>
    <n v="0"/>
    <n v="0"/>
    <n v="0"/>
    <n v="0"/>
  </r>
  <r>
    <n v="2011"/>
    <m/>
    <s v="Greenwich Village - SoHo"/>
    <s v="Male"/>
    <x v="7"/>
    <n v="12"/>
    <n v="382.9"/>
    <n v="3"/>
    <n v="25"/>
    <n v="5"/>
    <n v="159.5"/>
  </r>
  <r>
    <n v="2013"/>
    <m/>
    <s v="Port Richmond"/>
    <s v="Female"/>
    <x v="7"/>
    <n v="3"/>
    <n v="23.4"/>
    <n v="0"/>
    <n v="0"/>
    <n v="0"/>
    <n v="0"/>
  </r>
  <r>
    <n v="2012"/>
    <m/>
    <s v="Kingsbridge - Riverdale"/>
    <s v="Female"/>
    <x v="3"/>
    <n v="0"/>
    <n v="0"/>
    <n v="0"/>
    <n v="0"/>
    <n v="0"/>
    <n v="0"/>
  </r>
  <r>
    <n v="2012"/>
    <m/>
    <s v="Ridgewood - Forest Hills"/>
    <s v="Male"/>
    <x v="6"/>
    <n v="11"/>
    <n v="17.399999999999999"/>
    <n v="3"/>
    <n v="27.3"/>
    <n v="4"/>
    <n v="6.3"/>
  </r>
  <r>
    <n v="2010"/>
    <m/>
    <s v="West Queens"/>
    <s v="Male"/>
    <x v="5"/>
    <n v="14"/>
    <n v="22.9"/>
    <n v="5"/>
    <n v="35.700000000000003"/>
    <n v="6"/>
    <n v="9.8000000000000007"/>
  </r>
  <r>
    <n v="2013"/>
    <m/>
    <s v="Port Richmond"/>
    <s v="Female"/>
    <x v="5"/>
    <n v="0"/>
    <n v="0"/>
    <n v="0"/>
    <n v="0"/>
    <n v="0"/>
    <n v="0"/>
  </r>
  <r>
    <n v="2013"/>
    <m/>
    <s v="Bayside - Little Neck"/>
    <s v="Female"/>
    <x v="7"/>
    <n v="0"/>
    <n v="0"/>
    <n v="0"/>
    <n v="0"/>
    <n v="0"/>
    <n v="0"/>
  </r>
  <r>
    <n v="2012"/>
    <m/>
    <s v="Pelham - Throgs Neck"/>
    <s v="All"/>
    <x v="2"/>
    <n v="87"/>
    <n v="28.7"/>
    <n v="19"/>
    <n v="21.8"/>
    <n v="67"/>
    <n v="22.1"/>
  </r>
  <r>
    <n v="2010"/>
    <m/>
    <s v="Hunts Point - Mott Haven"/>
    <s v="Male"/>
    <x v="4"/>
    <n v="0"/>
    <n v="0"/>
    <n v="0"/>
    <n v="0"/>
    <n v="0"/>
    <n v="0"/>
  </r>
  <r>
    <n v="2012"/>
    <m/>
    <s v="Southeast Queens"/>
    <s v="Female"/>
    <x v="2"/>
    <n v="7"/>
    <n v="6.6"/>
    <n v="2"/>
    <n v="28.6"/>
    <n v="10"/>
    <n v="9.5"/>
  </r>
  <r>
    <n v="2011"/>
    <m/>
    <s v="West Queens"/>
    <s v="Female"/>
    <x v="4"/>
    <n v="0"/>
    <n v="0"/>
    <n v="0"/>
    <n v="0"/>
    <n v="0"/>
    <n v="0"/>
  </r>
  <r>
    <n v="2010"/>
    <m/>
    <s v="Greenpoint"/>
    <s v="Male"/>
    <x v="6"/>
    <n v="14"/>
    <n v="31.8"/>
    <n v="2"/>
    <n v="14.3"/>
    <n v="6"/>
    <n v="13.6"/>
  </r>
  <r>
    <n v="2011"/>
    <m/>
    <s v="Lower Manhattan"/>
    <s v="Male"/>
    <x v="7"/>
    <n v="4"/>
    <n v="151.6"/>
    <n v="0"/>
    <n v="0"/>
    <n v="2"/>
    <n v="75.8"/>
  </r>
  <r>
    <n v="2010"/>
    <m/>
    <s v="Lower Manhattan"/>
    <s v="Female"/>
    <x v="3"/>
    <n v="0"/>
    <n v="0"/>
    <n v="0"/>
    <n v="0"/>
    <n v="0"/>
    <n v="0"/>
  </r>
  <r>
    <n v="2013"/>
    <m/>
    <s v="Upper Eastside"/>
    <s v="Male"/>
    <x v="2"/>
    <n v="36"/>
    <n v="35.6"/>
    <n v="6"/>
    <n v="16.7"/>
    <n v="13"/>
    <n v="12.9"/>
  </r>
  <r>
    <n v="2011"/>
    <m/>
    <s v="Upper Westside"/>
    <s v="All"/>
    <x v="2"/>
    <n v="67"/>
    <n v="30"/>
    <n v="10"/>
    <n v="14.9"/>
    <n v="47"/>
    <n v="21.1"/>
  </r>
  <r>
    <n v="2012"/>
    <m/>
    <s v="Crotona - Tremont"/>
    <s v="Male"/>
    <x v="3"/>
    <n v="0"/>
    <n v="0"/>
    <n v="0"/>
    <n v="0"/>
    <n v="0"/>
    <n v="0"/>
  </r>
  <r>
    <n v="2012"/>
    <m/>
    <s v="Willowbrook"/>
    <s v="Male"/>
    <x v="5"/>
    <n v="0"/>
    <n v="0"/>
    <n v="0"/>
    <n v="0"/>
    <n v="0"/>
    <n v="0"/>
  </r>
  <r>
    <n v="2010"/>
    <m/>
    <s v="East Harlem"/>
    <s v="Male"/>
    <x v="4"/>
    <n v="0"/>
    <n v="0"/>
    <n v="0"/>
    <n v="0"/>
    <n v="0"/>
    <n v="0"/>
  </r>
  <r>
    <n v="2010"/>
    <m/>
    <s v="Willowbrook"/>
    <s v="Female"/>
    <x v="4"/>
    <n v="0"/>
    <n v="0"/>
    <n v="0"/>
    <n v="0"/>
    <n v="0"/>
    <n v="0"/>
  </r>
  <r>
    <n v="2010"/>
    <m/>
    <s v="Lower Manhattan"/>
    <s v="Female"/>
    <x v="1"/>
    <n v="0"/>
    <n v="0"/>
    <n v="0"/>
    <n v="0"/>
    <n v="0"/>
    <n v="0"/>
  </r>
  <r>
    <n v="2013"/>
    <m/>
    <s v="Borough Park"/>
    <s v="Female"/>
    <x v="2"/>
    <n v="4"/>
    <n v="2.2999999999999998"/>
    <n v="2"/>
    <n v="50"/>
    <n v="2"/>
    <n v="1.1000000000000001"/>
  </r>
  <r>
    <n v="2011"/>
    <m/>
    <s v="Upper Westside"/>
    <s v="Male"/>
    <x v="6"/>
    <n v="27"/>
    <n v="38.5"/>
    <n v="2"/>
    <n v="7.4"/>
    <n v="8"/>
    <n v="11.4"/>
  </r>
  <r>
    <n v="2012"/>
    <m/>
    <s v="Chelsea - Clinton"/>
    <s v="Male"/>
    <x v="5"/>
    <n v="8"/>
    <n v="81.3"/>
    <n v="1"/>
    <n v="12.5"/>
    <n v="5"/>
    <n v="50.8"/>
  </r>
  <r>
    <n v="2012"/>
    <m/>
    <s v="Greenwich Village - SoHo"/>
    <s v="Male"/>
    <x v="3"/>
    <n v="0"/>
    <n v="0"/>
    <n v="0"/>
    <n v="0"/>
    <n v="0"/>
    <n v="0"/>
  </r>
  <r>
    <n v="2010"/>
    <m/>
    <s v="Rockaway"/>
    <s v="Female"/>
    <x v="3"/>
    <n v="0"/>
    <n v="0"/>
    <n v="0"/>
    <n v="0"/>
    <n v="0"/>
    <n v="0"/>
  </r>
  <r>
    <n v="2010"/>
    <m/>
    <s v="Unknown"/>
    <s v="Female"/>
    <x v="1"/>
    <n v="0"/>
    <n v="0"/>
    <n v="0"/>
    <n v="0"/>
    <n v="0"/>
    <n v="0"/>
  </r>
  <r>
    <n v="2011"/>
    <m/>
    <s v="Southeast Queens"/>
    <s v="Female"/>
    <x v="6"/>
    <n v="0"/>
    <n v="0"/>
    <n v="0"/>
    <n v="0"/>
    <n v="1"/>
    <n v="7"/>
  </r>
  <r>
    <n v="2011"/>
    <m/>
    <s v="Downtown - Heights - Park Slope"/>
    <s v="Female"/>
    <x v="4"/>
    <n v="0"/>
    <n v="0"/>
    <n v="0"/>
    <n v="0"/>
    <n v="0"/>
    <n v="0"/>
  </r>
  <r>
    <n v="2013"/>
    <m/>
    <s v="Ridgewood - Forest Hills"/>
    <s v="Female"/>
    <x v="1"/>
    <n v="0"/>
    <n v="0"/>
    <n v="0"/>
    <n v="0"/>
    <n v="0"/>
    <n v="0"/>
  </r>
  <r>
    <n v="2010"/>
    <m/>
    <s v="Unknown"/>
    <s v="Female"/>
    <x v="0"/>
    <n v="22"/>
    <n v="0"/>
    <n v="0"/>
    <n v="0"/>
    <n v="26"/>
    <n v="0"/>
  </r>
  <r>
    <n v="2011"/>
    <m/>
    <s v="Hunts Point - Mott Haven"/>
    <s v="Male"/>
    <x v="2"/>
    <n v="68"/>
    <n v="103.4"/>
    <n v="18"/>
    <n v="26.5"/>
    <n v="51"/>
    <n v="77.599999999999994"/>
  </r>
  <r>
    <n v="2012"/>
    <m/>
    <s v="Stapleton - St. George"/>
    <s v="All"/>
    <x v="2"/>
    <n v="15"/>
    <n v="12"/>
    <n v="1"/>
    <n v="6.7"/>
    <n v="24"/>
    <n v="19.2"/>
  </r>
  <r>
    <n v="2010"/>
    <m/>
    <s v="High Bridge - Morrisania"/>
    <s v="Female"/>
    <x v="3"/>
    <n v="0"/>
    <n v="0"/>
    <n v="0"/>
    <n v="0"/>
    <n v="0"/>
    <n v="0"/>
  </r>
  <r>
    <n v="2010"/>
    <m/>
    <s v="Upper Westside"/>
    <s v="Female"/>
    <x v="7"/>
    <n v="2"/>
    <n v="11.3"/>
    <n v="0"/>
    <n v="0"/>
    <n v="3"/>
    <n v="16.899999999999999"/>
  </r>
  <r>
    <n v="2011"/>
    <m/>
    <s v="Port Richmond"/>
    <s v="Female"/>
    <x v="6"/>
    <n v="0"/>
    <n v="0"/>
    <n v="0"/>
    <n v="0"/>
    <n v="1"/>
    <n v="8.6999999999999993"/>
  </r>
  <r>
    <n v="2011"/>
    <m/>
    <s v="Willowbrook"/>
    <s v="Male"/>
    <x v="4"/>
    <n v="0"/>
    <n v="0"/>
    <n v="0"/>
    <n v="0"/>
    <n v="0"/>
    <n v="0"/>
  </r>
  <r>
    <n v="2013"/>
    <m/>
    <s v="Washington Heights - Inwood"/>
    <s v="Female"/>
    <x v="0"/>
    <n v="9"/>
    <n v="55.1"/>
    <n v="4"/>
    <n v="44.4"/>
    <n v="7"/>
    <n v="42.9"/>
  </r>
  <r>
    <n v="2013"/>
    <m/>
    <s v="Rockaway"/>
    <s v="Female"/>
    <x v="4"/>
    <n v="0"/>
    <n v="0"/>
    <n v="0"/>
    <n v="0"/>
    <n v="0"/>
    <n v="0"/>
  </r>
  <r>
    <n v="2012"/>
    <m/>
    <s v="Greenpoint"/>
    <s v="Male"/>
    <x v="1"/>
    <n v="0"/>
    <n v="0"/>
    <n v="0"/>
    <n v="0"/>
    <n v="0"/>
    <n v="0"/>
  </r>
  <r>
    <n v="2010"/>
    <m/>
    <s v="Bayside - Little Neck"/>
    <s v="Male"/>
    <x v="0"/>
    <n v="1"/>
    <n v="108.4"/>
    <n v="1"/>
    <n v="100"/>
    <n v="3"/>
    <n v="325.10000000000002"/>
  </r>
  <r>
    <n v="2012"/>
    <m/>
    <s v="Fresh Meadows"/>
    <s v="Male"/>
    <x v="6"/>
    <n v="2"/>
    <n v="10.199999999999999"/>
    <n v="0"/>
    <n v="0"/>
    <n v="0"/>
    <n v="0"/>
  </r>
  <r>
    <n v="2011"/>
    <m/>
    <s v="High Bridge - Morrisania"/>
    <s v="Male"/>
    <x v="7"/>
    <n v="41"/>
    <n v="67.8"/>
    <n v="10"/>
    <n v="24.4"/>
    <n v="43"/>
    <n v="71.099999999999994"/>
  </r>
  <r>
    <n v="2010"/>
    <m/>
    <s v="Downtown - Heights - Park Slope"/>
    <s v="Male"/>
    <x v="0"/>
    <n v="35"/>
    <n v="230.5"/>
    <n v="9"/>
    <n v="25.7"/>
    <n v="24"/>
    <n v="158.1"/>
  </r>
  <r>
    <n v="2013"/>
    <m/>
    <s v="Southwest Queens"/>
    <s v="Female"/>
    <x v="5"/>
    <n v="2"/>
    <n v="5.8"/>
    <n v="0"/>
    <n v="0"/>
    <n v="0"/>
    <n v="0"/>
  </r>
  <r>
    <n v="2011"/>
    <m/>
    <s v="Central Harlem - Morningside Heights"/>
    <s v="Female"/>
    <x v="4"/>
    <n v="0"/>
    <n v="0"/>
    <n v="0"/>
    <n v="0"/>
    <n v="0"/>
    <n v="0"/>
  </r>
  <r>
    <n v="2012"/>
    <m/>
    <s v="Central Harlem - Morningside Heights"/>
    <s v="Female"/>
    <x v="2"/>
    <n v="29"/>
    <n v="32.6"/>
    <n v="4"/>
    <n v="13.8"/>
    <n v="10"/>
    <n v="11.2"/>
  </r>
  <r>
    <n v="2010"/>
    <m/>
    <s v="Bensonhurst - Bay Ridge"/>
    <s v="Male"/>
    <x v="0"/>
    <n v="2"/>
    <n v="165.1"/>
    <n v="0"/>
    <n v="0"/>
    <n v="0"/>
    <n v="0"/>
  </r>
  <r>
    <n v="2013"/>
    <m/>
    <s v="Coney Island - Sheepshead Bay"/>
    <s v="Male"/>
    <x v="0"/>
    <n v="9"/>
    <n v="111.7"/>
    <n v="0"/>
    <n v="0"/>
    <n v="0"/>
    <n v="0"/>
  </r>
  <r>
    <n v="2013"/>
    <m/>
    <s v="Hunts Point - Mott Haven"/>
    <s v="Female"/>
    <x v="0"/>
    <n v="12"/>
    <n v="66.400000000000006"/>
    <n v="0"/>
    <n v="0"/>
    <n v="7"/>
    <n v="38.700000000000003"/>
  </r>
  <r>
    <n v="2010"/>
    <m/>
    <s v="Flushing - Clearview"/>
    <s v="Male"/>
    <x v="5"/>
    <n v="3"/>
    <n v="4.9000000000000004"/>
    <n v="1"/>
    <n v="33.299999999999997"/>
    <n v="1"/>
    <n v="1.6"/>
  </r>
  <r>
    <n v="2010"/>
    <m/>
    <s v="Jamaica"/>
    <s v="Male"/>
    <x v="5"/>
    <n v="2"/>
    <n v="8.5"/>
    <n v="2"/>
    <n v="100"/>
    <n v="2"/>
    <n v="8.5"/>
  </r>
  <r>
    <n v="2012"/>
    <m/>
    <s v="Downtown - Heights - Park Slope"/>
    <s v="Male"/>
    <x v="1"/>
    <n v="0"/>
    <n v="0"/>
    <n v="0"/>
    <n v="0"/>
    <n v="0"/>
    <n v="0"/>
  </r>
  <r>
    <n v="2012"/>
    <m/>
    <s v="Williamsburg - Bushwick"/>
    <s v="Female"/>
    <x v="2"/>
    <n v="29"/>
    <n v="26.6"/>
    <n v="4"/>
    <n v="13.8"/>
    <n v="13"/>
    <n v="11.9"/>
  </r>
  <r>
    <n v="2013"/>
    <m/>
    <s v="Fordham - Bronx Park"/>
    <s v="Female"/>
    <x v="0"/>
    <n v="16"/>
    <n v="47.1"/>
    <n v="3"/>
    <n v="18.8"/>
    <n v="11"/>
    <n v="32.4"/>
  </r>
  <r>
    <n v="2011"/>
    <m/>
    <s v="Canarsie - Flatlands"/>
    <s v="Female"/>
    <x v="3"/>
    <n v="0"/>
    <n v="0"/>
    <n v="0"/>
    <n v="0"/>
    <n v="0"/>
    <n v="0"/>
  </r>
  <r>
    <n v="2010"/>
    <m/>
    <s v="Lower Manhattan"/>
    <s v="Male"/>
    <x v="0"/>
    <n v="2"/>
    <n v="168.5"/>
    <n v="1"/>
    <n v="50"/>
    <n v="5"/>
    <n v="421.2"/>
  </r>
  <r>
    <n v="2012"/>
    <m/>
    <s v="Canarsie - Flatlands"/>
    <s v="Female"/>
    <x v="3"/>
    <n v="0"/>
    <n v="0"/>
    <n v="0"/>
    <n v="0"/>
    <n v="0"/>
    <n v="0"/>
  </r>
  <r>
    <n v="2013"/>
    <m/>
    <s v="Chelsea - Clinton"/>
    <s v="All"/>
    <x v="2"/>
    <n v="150"/>
    <n v="100.8"/>
    <n v="20"/>
    <n v="13.3"/>
    <n v="68"/>
    <n v="45.7"/>
  </r>
  <r>
    <n v="2011"/>
    <m/>
    <s v="Long Island City - Astoria"/>
    <s v="Male"/>
    <x v="1"/>
    <n v="0"/>
    <n v="0"/>
    <n v="0"/>
    <n v="0"/>
    <n v="0"/>
    <n v="0"/>
  </r>
  <r>
    <n v="2013"/>
    <m/>
    <s v="Fresh Meadows"/>
    <s v="Male"/>
    <x v="7"/>
    <n v="2"/>
    <n v="30.3"/>
    <n v="0"/>
    <n v="0"/>
    <n v="1"/>
    <n v="15.2"/>
  </r>
  <r>
    <n v="2012"/>
    <m/>
    <s v="Greenpoint"/>
    <s v="Female"/>
    <x v="1"/>
    <n v="0"/>
    <n v="0"/>
    <n v="0"/>
    <n v="0"/>
    <n v="0"/>
    <n v="0"/>
  </r>
  <r>
    <n v="2010"/>
    <m/>
    <s v="Downtown - Heights - Park Slope"/>
    <s v="Female"/>
    <x v="5"/>
    <n v="0"/>
    <n v="0"/>
    <n v="0"/>
    <n v="0"/>
    <n v="0"/>
    <n v="0"/>
  </r>
  <r>
    <n v="2013"/>
    <m/>
    <s v="Upper Westside"/>
    <s v="Female"/>
    <x v="2"/>
    <n v="7"/>
    <n v="5.7"/>
    <n v="2"/>
    <n v="28.6"/>
    <n v="4"/>
    <n v="3.3"/>
  </r>
  <r>
    <n v="2011"/>
    <m/>
    <s v="Pelham - Throgs Neck"/>
    <s v="Male"/>
    <x v="3"/>
    <n v="0"/>
    <n v="0"/>
    <n v="0"/>
    <n v="0"/>
    <n v="0"/>
    <n v="0"/>
  </r>
  <r>
    <n v="2010"/>
    <m/>
    <s v="Stapleton - St. George"/>
    <s v="Male"/>
    <x v="2"/>
    <n v="21"/>
    <n v="35.1"/>
    <n v="7"/>
    <n v="33.299999999999997"/>
    <n v="20"/>
    <n v="33.5"/>
  </r>
  <r>
    <n v="2013"/>
    <m/>
    <s v="Sunset Park"/>
    <s v="Female"/>
    <x v="6"/>
    <n v="0"/>
    <n v="0"/>
    <n v="0"/>
    <n v="0"/>
    <n v="0"/>
    <n v="0"/>
  </r>
  <r>
    <n v="2013"/>
    <m/>
    <s v="Northeast Bronx"/>
    <s v="Male"/>
    <x v="7"/>
    <n v="12"/>
    <n v="53.1"/>
    <n v="2"/>
    <n v="16.7"/>
    <n v="4"/>
    <n v="17.7"/>
  </r>
  <r>
    <n v="2012"/>
    <m/>
    <s v="Greenpoint"/>
    <s v="All"/>
    <x v="2"/>
    <n v="35"/>
    <n v="27.3"/>
    <n v="3"/>
    <n v="8.6"/>
    <n v="11"/>
    <n v="8.6"/>
  </r>
  <r>
    <n v="2010"/>
    <m/>
    <s v="Stapleton - St. George"/>
    <s v="Male"/>
    <x v="1"/>
    <n v="0"/>
    <n v="0"/>
    <n v="0"/>
    <n v="0"/>
    <n v="0"/>
    <n v="0"/>
  </r>
  <r>
    <n v="2013"/>
    <m/>
    <s v="South Beach - Tottenville"/>
    <s v="Female"/>
    <x v="1"/>
    <n v="0"/>
    <n v="0"/>
    <n v="0"/>
    <n v="0"/>
    <n v="0"/>
    <n v="0"/>
  </r>
  <r>
    <n v="2011"/>
    <m/>
    <s v="Union Square - Lower Eastside"/>
    <s v="Male"/>
    <x v="1"/>
    <n v="0"/>
    <n v="0"/>
    <n v="0"/>
    <n v="0"/>
    <n v="0"/>
    <n v="0"/>
  </r>
  <r>
    <n v="2012"/>
    <m/>
    <s v="Port Richmond"/>
    <s v="Female"/>
    <x v="1"/>
    <n v="0"/>
    <n v="0"/>
    <n v="0"/>
    <n v="0"/>
    <n v="0"/>
    <n v="0"/>
  </r>
  <r>
    <n v="2010"/>
    <m/>
    <s v="Central Harlem - Morningside Heights"/>
    <s v="Male"/>
    <x v="1"/>
    <n v="0"/>
    <n v="0"/>
    <n v="0"/>
    <n v="0"/>
    <n v="0"/>
    <n v="0"/>
  </r>
  <r>
    <n v="2012"/>
    <m/>
    <s v="Greenwich Village - SoHo"/>
    <s v="Female"/>
    <x v="6"/>
    <n v="1"/>
    <n v="3.4"/>
    <n v="0"/>
    <n v="0"/>
    <n v="0"/>
    <n v="0"/>
  </r>
  <r>
    <n v="2011"/>
    <m/>
    <s v="Upper Westside"/>
    <s v="Male"/>
    <x v="4"/>
    <n v="0"/>
    <n v="0"/>
    <n v="0"/>
    <n v="0"/>
    <n v="0"/>
    <n v="0"/>
  </r>
  <r>
    <n v="2013"/>
    <m/>
    <s v="Rockaway"/>
    <s v="Male"/>
    <x v="1"/>
    <n v="0"/>
    <n v="0"/>
    <n v="0"/>
    <n v="0"/>
    <n v="0"/>
    <n v="0"/>
  </r>
  <r>
    <n v="2012"/>
    <m/>
    <s v="Northeast Bronx"/>
    <s v="Male"/>
    <x v="5"/>
    <n v="0"/>
    <n v="0"/>
    <n v="0"/>
    <n v="0"/>
    <n v="2"/>
    <n v="69.400000000000006"/>
  </r>
  <r>
    <n v="2012"/>
    <m/>
    <s v="West Queens"/>
    <s v="Male"/>
    <x v="6"/>
    <n v="9"/>
    <n v="22.8"/>
    <n v="2"/>
    <n v="22.2"/>
    <n v="8"/>
    <n v="20.2"/>
  </r>
  <r>
    <n v="2012"/>
    <m/>
    <s v="East Flatbush - Flatbush"/>
    <s v="Female"/>
    <x v="1"/>
    <n v="0"/>
    <n v="0"/>
    <n v="0"/>
    <n v="0"/>
    <n v="0"/>
    <n v="0"/>
  </r>
  <r>
    <n v="2012"/>
    <m/>
    <s v="Upper Eastside"/>
    <s v="Female"/>
    <x v="0"/>
    <n v="0"/>
    <n v="0"/>
    <n v="0"/>
    <n v="0"/>
    <n v="2"/>
    <n v="49.1"/>
  </r>
  <r>
    <n v="2012"/>
    <m/>
    <s v="South Beach - Tottenville"/>
    <s v="Male"/>
    <x v="1"/>
    <n v="0"/>
    <n v="0"/>
    <n v="0"/>
    <n v="0"/>
    <n v="0"/>
    <n v="0"/>
  </r>
  <r>
    <n v="2013"/>
    <m/>
    <s v="Williamsburg - Bushwick"/>
    <s v="Male"/>
    <x v="4"/>
    <n v="1"/>
    <n v="96.4"/>
    <n v="0"/>
    <n v="0"/>
    <n v="0"/>
    <n v="0"/>
  </r>
  <r>
    <n v="2012"/>
    <m/>
    <s v="Canarsie - Flatlands"/>
    <s v="Male"/>
    <x v="0"/>
    <n v="25"/>
    <n v="47.3"/>
    <n v="3"/>
    <n v="12"/>
    <n v="18"/>
    <n v="34.1"/>
  </r>
  <r>
    <n v="2010"/>
    <m/>
    <s v="Bayside - Little Neck"/>
    <s v="Female"/>
    <x v="0"/>
    <n v="0"/>
    <n v="0"/>
    <n v="0"/>
    <n v="0"/>
    <n v="0"/>
    <n v="0"/>
  </r>
  <r>
    <n v="2010"/>
    <m/>
    <s v="Lower Manhattan"/>
    <s v="Female"/>
    <x v="0"/>
    <n v="1"/>
    <n v="82"/>
    <n v="0"/>
    <n v="0"/>
    <n v="0"/>
    <n v="0"/>
  </r>
  <r>
    <n v="2010"/>
    <m/>
    <s v="East Harlem"/>
    <s v="Female"/>
    <x v="2"/>
    <n v="23"/>
    <n v="39.4"/>
    <n v="4"/>
    <n v="17.399999999999999"/>
    <n v="20"/>
    <n v="34.299999999999997"/>
  </r>
  <r>
    <n v="2012"/>
    <m/>
    <s v="Bedford Stuyvesant - Crown Heights"/>
    <s v="Female"/>
    <x v="5"/>
    <n v="0"/>
    <n v="0"/>
    <n v="0"/>
    <n v="0"/>
    <n v="1"/>
    <n v="27.7"/>
  </r>
  <r>
    <n v="2013"/>
    <m/>
    <s v="Jamaica"/>
    <s v="Male"/>
    <x v="3"/>
    <n v="0"/>
    <n v="0"/>
    <n v="0"/>
    <n v="0"/>
    <n v="0"/>
    <n v="0"/>
  </r>
  <r>
    <n v="2012"/>
    <m/>
    <s v="East Harlem"/>
    <s v="Female"/>
    <x v="3"/>
    <n v="0"/>
    <n v="0"/>
    <n v="0"/>
    <n v="0"/>
    <n v="0"/>
    <n v="0"/>
  </r>
  <r>
    <n v="2013"/>
    <m/>
    <s v="Fresh Meadows"/>
    <s v="Male"/>
    <x v="5"/>
    <n v="2"/>
    <n v="12.3"/>
    <n v="1"/>
    <n v="50"/>
    <n v="1"/>
    <n v="6.1"/>
  </r>
  <r>
    <n v="2013"/>
    <m/>
    <s v="Long Island City - Astoria"/>
    <s v="Male"/>
    <x v="4"/>
    <n v="1"/>
    <n v="52.2"/>
    <n v="0"/>
    <n v="0"/>
    <n v="0"/>
    <n v="0"/>
  </r>
  <r>
    <n v="2011"/>
    <m/>
    <s v="Union Square - Lower Eastside"/>
    <s v="Male"/>
    <x v="2"/>
    <n v="81"/>
    <n v="85.1"/>
    <n v="18"/>
    <n v="22.2"/>
    <n v="49"/>
    <n v="51.5"/>
  </r>
  <r>
    <n v="2013"/>
    <m/>
    <s v="Kingsbridge - Riverdale"/>
    <s v="Male"/>
    <x v="4"/>
    <n v="0"/>
    <n v="0"/>
    <n v="0"/>
    <n v="0"/>
    <n v="0"/>
    <n v="0"/>
  </r>
  <r>
    <n v="2012"/>
    <m/>
    <s v="Jamaica"/>
    <s v="All"/>
    <x v="2"/>
    <n v="87"/>
    <n v="29.7"/>
    <n v="23"/>
    <n v="26.4"/>
    <n v="67"/>
    <n v="22.9"/>
  </r>
  <r>
    <n v="2011"/>
    <m/>
    <s v="Sunset Park"/>
    <s v="Male"/>
    <x v="7"/>
    <n v="12"/>
    <n v="40.1"/>
    <n v="4"/>
    <n v="33.299999999999997"/>
    <n v="9"/>
    <n v="30.1"/>
  </r>
  <r>
    <n v="2011"/>
    <m/>
    <s v="Rockaway"/>
    <s v="Male"/>
    <x v="2"/>
    <n v="18"/>
    <n v="33.200000000000003"/>
    <n v="10"/>
    <n v="55.6"/>
    <n v="18"/>
    <n v="33.200000000000003"/>
  </r>
  <r>
    <n v="2013"/>
    <m/>
    <s v="Central Harlem - Morningside Heights"/>
    <s v="Female"/>
    <x v="7"/>
    <n v="6"/>
    <n v="27.2"/>
    <n v="1"/>
    <n v="16.7"/>
    <n v="4"/>
    <n v="18.2"/>
  </r>
  <r>
    <n v="2012"/>
    <m/>
    <s v="Southwest Queens"/>
    <s v="Male"/>
    <x v="7"/>
    <n v="20"/>
    <n v="45.8"/>
    <n v="2"/>
    <n v="10"/>
    <n v="8"/>
    <n v="18.3"/>
  </r>
  <r>
    <n v="2010"/>
    <m/>
    <s v="Bedford Stuyvesant - Crown Heights"/>
    <s v="Female"/>
    <x v="1"/>
    <n v="0"/>
    <n v="0"/>
    <n v="0"/>
    <n v="0"/>
    <n v="0"/>
    <n v="0"/>
  </r>
  <r>
    <n v="2010"/>
    <m/>
    <s v="Northeast Bronx"/>
    <s v="Female"/>
    <x v="2"/>
    <n v="26"/>
    <n v="24.7"/>
    <n v="3"/>
    <n v="11.5"/>
    <n v="23"/>
    <n v="21.8"/>
  </r>
  <r>
    <n v="2013"/>
    <m/>
    <s v="Upper Westside"/>
    <s v="Male"/>
    <x v="0"/>
    <n v="7"/>
    <n v="95.2"/>
    <n v="1"/>
    <n v="14.3"/>
    <n v="11"/>
    <n v="149.69999999999999"/>
  </r>
  <r>
    <n v="2013"/>
    <m/>
    <s v="Long Island City - Astoria"/>
    <s v="Female"/>
    <x v="3"/>
    <n v="0"/>
    <n v="0"/>
    <n v="0"/>
    <n v="0"/>
    <n v="0"/>
    <n v="0"/>
  </r>
  <r>
    <n v="2012"/>
    <m/>
    <s v="Bayside - Little Neck"/>
    <s v="Female"/>
    <x v="3"/>
    <n v="0"/>
    <n v="0"/>
    <n v="0"/>
    <n v="0"/>
    <n v="0"/>
    <n v="0"/>
  </r>
  <r>
    <n v="2013"/>
    <m/>
    <s v="Sunset Park"/>
    <s v="Male"/>
    <x v="3"/>
    <n v="0"/>
    <n v="0"/>
    <n v="0"/>
    <n v="0"/>
    <n v="0"/>
    <n v="0"/>
  </r>
  <r>
    <n v="2011"/>
    <m/>
    <s v="Long Island City - Astoria"/>
    <s v="Female"/>
    <x v="2"/>
    <n v="5"/>
    <n v="4.5999999999999996"/>
    <n v="1"/>
    <n v="20"/>
    <n v="7"/>
    <n v="6.5"/>
  </r>
  <r>
    <n v="2013"/>
    <m/>
    <s v="Crotona - Tremont"/>
    <s v="Female"/>
    <x v="1"/>
    <n v="0"/>
    <n v="0"/>
    <n v="0"/>
    <n v="0"/>
    <n v="0"/>
    <n v="0"/>
  </r>
  <r>
    <n v="2010"/>
    <m/>
    <s v="Stapleton - St. George"/>
    <s v="Male"/>
    <x v="6"/>
    <n v="5"/>
    <n v="17"/>
    <n v="1"/>
    <n v="20"/>
    <n v="1"/>
    <n v="3.4"/>
  </r>
  <r>
    <n v="2013"/>
    <m/>
    <s v="Downtown - Heights - Park Slope"/>
    <s v="Female"/>
    <x v="0"/>
    <n v="5"/>
    <n v="24.5"/>
    <n v="1"/>
    <n v="20"/>
    <n v="1"/>
    <n v="4.9000000000000004"/>
  </r>
  <r>
    <n v="2012"/>
    <m/>
    <s v="Williamsburg - Bushwick"/>
    <s v="Female"/>
    <x v="1"/>
    <n v="0"/>
    <n v="0"/>
    <n v="0"/>
    <n v="0"/>
    <n v="0"/>
    <n v="0"/>
  </r>
  <r>
    <n v="2012"/>
    <m/>
    <s v="Jamaica"/>
    <s v="Female"/>
    <x v="6"/>
    <n v="2"/>
    <n v="19.3"/>
    <n v="0"/>
    <n v="0"/>
    <n v="0"/>
    <n v="0"/>
  </r>
  <r>
    <n v="2013"/>
    <m/>
    <s v="Crotona - Tremont"/>
    <s v="Male"/>
    <x v="5"/>
    <n v="2"/>
    <n v="126"/>
    <n v="0"/>
    <n v="0"/>
    <n v="0"/>
    <n v="0"/>
  </r>
  <r>
    <n v="2010"/>
    <m/>
    <s v="Bedford Stuyvesant - Crown Heights"/>
    <s v="Female"/>
    <x v="0"/>
    <n v="56"/>
    <n v="43.7"/>
    <n v="15"/>
    <n v="26.8"/>
    <n v="73"/>
    <n v="56.9"/>
  </r>
  <r>
    <n v="2013"/>
    <m/>
    <s v="West Queens"/>
    <s v="Male"/>
    <x v="7"/>
    <n v="94"/>
    <n v="68.099999999999994"/>
    <n v="22"/>
    <n v="23.4"/>
    <n v="47"/>
    <n v="34"/>
  </r>
  <r>
    <n v="2012"/>
    <m/>
    <s v="Lower Manhattan"/>
    <s v="Male"/>
    <x v="1"/>
    <n v="0"/>
    <n v="0"/>
    <n v="0"/>
    <n v="0"/>
    <n v="0"/>
    <n v="0"/>
  </r>
  <r>
    <n v="2013"/>
    <m/>
    <s v="Ridgewood - Forest Hills"/>
    <s v="Male"/>
    <x v="5"/>
    <n v="3"/>
    <n v="15.6"/>
    <n v="1"/>
    <n v="33.299999999999997"/>
    <n v="1"/>
    <n v="5.2"/>
  </r>
  <r>
    <n v="2013"/>
    <m/>
    <s v="Williamsburg - Bushwick"/>
    <s v="Female"/>
    <x v="5"/>
    <n v="0"/>
    <n v="0"/>
    <n v="0"/>
    <n v="0"/>
    <n v="0"/>
    <n v="0"/>
  </r>
  <r>
    <n v="2012"/>
    <m/>
    <s v="Bedford Stuyvesant - Crown Heights"/>
    <s v="Female"/>
    <x v="2"/>
    <n v="53"/>
    <n v="30.2"/>
    <n v="15"/>
    <n v="28.3"/>
    <n v="56"/>
    <n v="31.9"/>
  </r>
  <r>
    <n v="2010"/>
    <m/>
    <s v="Union Square - Lower Eastside"/>
    <s v="Female"/>
    <x v="0"/>
    <n v="2"/>
    <n v="31.7"/>
    <n v="1"/>
    <n v="50"/>
    <n v="7"/>
    <n v="110.8"/>
  </r>
  <r>
    <n v="2010"/>
    <m/>
    <s v="Greenpoint"/>
    <s v="Male"/>
    <x v="2"/>
    <n v="21"/>
    <n v="33.4"/>
    <n v="3"/>
    <n v="14.3"/>
    <n v="20"/>
    <n v="31.8"/>
  </r>
  <r>
    <n v="2012"/>
    <m/>
    <s v="Bayside - Little Neck"/>
    <s v="Male"/>
    <x v="7"/>
    <n v="0"/>
    <n v="0"/>
    <n v="0"/>
    <n v="0"/>
    <n v="0"/>
    <n v="0"/>
  </r>
  <r>
    <n v="2010"/>
    <m/>
    <s v="Williamsburg - Bushwick"/>
    <s v="Female"/>
    <x v="7"/>
    <n v="11"/>
    <n v="21"/>
    <n v="0"/>
    <n v="0"/>
    <n v="9"/>
    <n v="17.2"/>
  </r>
  <r>
    <n v="2011"/>
    <m/>
    <s v="Canarsie - Flatlands"/>
    <s v="Female"/>
    <x v="7"/>
    <n v="0"/>
    <n v="0"/>
    <n v="0"/>
    <n v="0"/>
    <n v="2"/>
    <n v="20.399999999999999"/>
  </r>
  <r>
    <n v="2012"/>
    <m/>
    <s v="Upper Eastside"/>
    <s v="Male"/>
    <x v="5"/>
    <n v="4"/>
    <n v="45.7"/>
    <n v="1"/>
    <n v="25"/>
    <n v="1"/>
    <n v="11.4"/>
  </r>
  <r>
    <n v="2012"/>
    <m/>
    <s v="Rockaway"/>
    <s v="Male"/>
    <x v="7"/>
    <n v="6"/>
    <n v="50.4"/>
    <n v="0"/>
    <n v="0"/>
    <n v="2"/>
    <n v="16.8"/>
  </r>
  <r>
    <n v="2011"/>
    <m/>
    <s v="Fresh Meadows"/>
    <s v="Female"/>
    <x v="6"/>
    <n v="0"/>
    <n v="0"/>
    <n v="0"/>
    <n v="0"/>
    <n v="0"/>
    <n v="0"/>
  </r>
  <r>
    <n v="2012"/>
    <m/>
    <s v="Bensonhurst - Bay Ridge"/>
    <s v="Male"/>
    <x v="4"/>
    <n v="0"/>
    <n v="0"/>
    <n v="0"/>
    <n v="0"/>
    <n v="0"/>
    <n v="0"/>
  </r>
  <r>
    <n v="2013"/>
    <m/>
    <s v="Lower Manhattan"/>
    <s v="Female"/>
    <x v="1"/>
    <n v="0"/>
    <n v="0"/>
    <n v="0"/>
    <n v="0"/>
    <n v="0"/>
    <n v="0"/>
  </r>
  <r>
    <n v="2013"/>
    <m/>
    <s v="Lower Manhattan"/>
    <s v="All"/>
    <x v="2"/>
    <n v="16"/>
    <n v="29.1"/>
    <n v="5"/>
    <n v="31.3"/>
    <n v="11"/>
    <n v="20"/>
  </r>
  <r>
    <n v="2010"/>
    <m/>
    <s v="Fordham - Bronx Park"/>
    <s v="Female"/>
    <x v="7"/>
    <n v="16"/>
    <n v="20"/>
    <n v="2"/>
    <n v="12.5"/>
    <n v="19"/>
    <n v="23.8"/>
  </r>
  <r>
    <n v="2011"/>
    <m/>
    <s v="Canarsie - Flatlands"/>
    <s v="Male"/>
    <x v="3"/>
    <n v="0"/>
    <n v="0"/>
    <n v="0"/>
    <n v="0"/>
    <n v="0"/>
    <n v="0"/>
  </r>
  <r>
    <n v="2013"/>
    <m/>
    <s v="East Flatbush - Flatbush"/>
    <s v="Female"/>
    <x v="5"/>
    <n v="0"/>
    <n v="0"/>
    <n v="0"/>
    <n v="0"/>
    <n v="0"/>
    <n v="0"/>
  </r>
  <r>
    <n v="2013"/>
    <m/>
    <s v="Port Richmond"/>
    <s v="Male"/>
    <x v="6"/>
    <n v="3"/>
    <n v="27.7"/>
    <n v="1"/>
    <n v="33.299999999999997"/>
    <n v="2"/>
    <n v="18.399999999999999"/>
  </r>
  <r>
    <n v="2010"/>
    <m/>
    <s v="East New York"/>
    <s v="Male"/>
    <x v="5"/>
    <n v="1"/>
    <n v="19.100000000000001"/>
    <n v="1"/>
    <n v="100"/>
    <n v="1"/>
    <n v="19.100000000000001"/>
  </r>
  <r>
    <n v="2013"/>
    <m/>
    <s v="East Flatbush - Flatbush"/>
    <s v="Male"/>
    <x v="6"/>
    <n v="9"/>
    <n v="50.1"/>
    <n v="1"/>
    <n v="11.1"/>
    <n v="2"/>
    <n v="11.1"/>
  </r>
  <r>
    <n v="2013"/>
    <m/>
    <s v="Upper Eastside"/>
    <s v="Female"/>
    <x v="5"/>
    <n v="0"/>
    <n v="0"/>
    <n v="0"/>
    <n v="0"/>
    <n v="0"/>
    <n v="0"/>
  </r>
  <r>
    <n v="2012"/>
    <m/>
    <s v="Fordham - Bronx Park"/>
    <s v="Male"/>
    <x v="2"/>
    <n v="78"/>
    <n v="63.9"/>
    <n v="14"/>
    <n v="17.899999999999999"/>
    <n v="48"/>
    <n v="39.299999999999997"/>
  </r>
  <r>
    <n v="2012"/>
    <m/>
    <s v="Bedford Stuyvesant - Crown Heights"/>
    <s v="Male"/>
    <x v="5"/>
    <n v="1"/>
    <n v="34.200000000000003"/>
    <n v="1"/>
    <n v="100"/>
    <n v="3"/>
    <n v="102.5"/>
  </r>
  <r>
    <n v="2012"/>
    <m/>
    <s v="Crotona - Tremont"/>
    <s v="Female"/>
    <x v="2"/>
    <n v="34"/>
    <n v="30.5"/>
    <n v="8"/>
    <n v="23.5"/>
    <n v="28"/>
    <n v="25.1"/>
  </r>
  <r>
    <n v="2013"/>
    <m/>
    <s v="South Beach - Tottenville"/>
    <s v="All"/>
    <x v="2"/>
    <n v="6"/>
    <n v="3.2"/>
    <n v="2"/>
    <n v="33.299999999999997"/>
    <n v="3"/>
    <n v="1.6"/>
  </r>
  <r>
    <n v="2011"/>
    <m/>
    <s v="Southeast Queens"/>
    <s v="All"/>
    <x v="2"/>
    <n v="30"/>
    <n v="15.3"/>
    <n v="10"/>
    <n v="33.299999999999997"/>
    <n v="20"/>
    <n v="10.199999999999999"/>
  </r>
  <r>
    <n v="2010"/>
    <m/>
    <s v="Ridgewood - Forest Hills"/>
    <s v="Female"/>
    <x v="6"/>
    <n v="2"/>
    <n v="2.9"/>
    <n v="0"/>
    <n v="0"/>
    <n v="1"/>
    <n v="1.4"/>
  </r>
  <r>
    <n v="2010"/>
    <m/>
    <s v="Canarsie - Flatlands"/>
    <s v="Male"/>
    <x v="2"/>
    <n v="38"/>
    <n v="43.2"/>
    <n v="15"/>
    <n v="39.5"/>
    <n v="34"/>
    <n v="38.6"/>
  </r>
  <r>
    <n v="2013"/>
    <m/>
    <s v="Upper Eastside"/>
    <s v="Male"/>
    <x v="0"/>
    <n v="2"/>
    <n v="56.7"/>
    <n v="0"/>
    <n v="0"/>
    <n v="4"/>
    <n v="113.4"/>
  </r>
  <r>
    <n v="2012"/>
    <m/>
    <s v="Fresh Meadows"/>
    <s v="Female"/>
    <x v="5"/>
    <n v="0"/>
    <n v="0"/>
    <n v="0"/>
    <n v="0"/>
    <n v="0"/>
    <n v="0"/>
  </r>
  <r>
    <n v="2013"/>
    <m/>
    <s v="Sunset Park"/>
    <s v="Male"/>
    <x v="2"/>
    <n v="16"/>
    <n v="23.2"/>
    <n v="1"/>
    <n v="6.3"/>
    <n v="10"/>
    <n v="14.5"/>
  </r>
  <r>
    <n v="2010"/>
    <m/>
    <s v="Long Island City - Astoria"/>
    <s v="Female"/>
    <x v="5"/>
    <n v="1"/>
    <n v="5.2"/>
    <n v="0"/>
    <n v="0"/>
    <n v="0"/>
    <n v="0"/>
  </r>
  <r>
    <n v="2012"/>
    <m/>
    <s v="Washington Heights - Inwood"/>
    <s v="Female"/>
    <x v="4"/>
    <n v="1"/>
    <n v="70.400000000000006"/>
    <n v="0"/>
    <n v="0"/>
    <n v="0"/>
    <n v="0"/>
  </r>
  <r>
    <n v="2013"/>
    <m/>
    <s v="Fordham - Bronx Park"/>
    <s v="Female"/>
    <x v="2"/>
    <n v="40"/>
    <n v="29.4"/>
    <n v="9"/>
    <n v="22.5"/>
    <n v="27"/>
    <n v="19.8"/>
  </r>
  <r>
    <n v="2013"/>
    <m/>
    <s v="Bensonhurst - Bay Ridge"/>
    <s v="Male"/>
    <x v="5"/>
    <n v="1"/>
    <n v="3.7"/>
    <n v="0"/>
    <n v="0"/>
    <n v="1"/>
    <n v="3.7"/>
  </r>
  <r>
    <n v="2012"/>
    <m/>
    <s v="Bayside - Little Neck"/>
    <s v="All"/>
    <x v="2"/>
    <n v="2"/>
    <n v="2.2999999999999998"/>
    <n v="0"/>
    <n v="0"/>
    <n v="0"/>
    <n v="0"/>
  </r>
  <r>
    <n v="2013"/>
    <m/>
    <s v="Bayside - Little Neck"/>
    <s v="Male"/>
    <x v="1"/>
    <n v="0"/>
    <n v="0"/>
    <n v="0"/>
    <n v="0"/>
    <n v="0"/>
    <n v="0"/>
  </r>
  <r>
    <n v="2011"/>
    <m/>
    <s v="East Flatbush - Flatbush"/>
    <s v="Female"/>
    <x v="6"/>
    <n v="0"/>
    <n v="0"/>
    <n v="0"/>
    <n v="0"/>
    <n v="1"/>
    <n v="5.7"/>
  </r>
  <r>
    <n v="2011"/>
    <m/>
    <s v="East Flatbush - Flatbush"/>
    <s v="Male"/>
    <x v="2"/>
    <n v="117"/>
    <n v="87.3"/>
    <n v="29"/>
    <n v="24.8"/>
    <n v="79"/>
    <n v="58.9"/>
  </r>
  <r>
    <n v="2013"/>
    <m/>
    <s v="Gramercy Park - Murray Hill"/>
    <s v="Female"/>
    <x v="0"/>
    <n v="2"/>
    <n v="85.9"/>
    <n v="0"/>
    <n v="0"/>
    <n v="0"/>
    <n v="0"/>
  </r>
  <r>
    <n v="2013"/>
    <m/>
    <s v="Union Square - Lower Eastside"/>
    <s v="All"/>
    <x v="2"/>
    <n v="87"/>
    <n v="42.7"/>
    <n v="19"/>
    <n v="21.8"/>
    <n v="41"/>
    <n v="20.100000000000001"/>
  </r>
  <r>
    <n v="2011"/>
    <m/>
    <s v="Southwest Queens"/>
    <s v="Male"/>
    <x v="1"/>
    <n v="0"/>
    <n v="0"/>
    <n v="0"/>
    <n v="0"/>
    <n v="0"/>
    <n v="0"/>
  </r>
  <r>
    <n v="2012"/>
    <m/>
    <s v="Ridgewood - Forest Hills"/>
    <s v="Male"/>
    <x v="1"/>
    <n v="0"/>
    <n v="0"/>
    <n v="0"/>
    <n v="0"/>
    <n v="0"/>
    <n v="0"/>
  </r>
  <r>
    <n v="2012"/>
    <m/>
    <s v="Canarsie - Flatlands"/>
    <s v="Male"/>
    <x v="3"/>
    <n v="0"/>
    <n v="0"/>
    <n v="0"/>
    <n v="0"/>
    <n v="0"/>
    <n v="0"/>
  </r>
  <r>
    <n v="2013"/>
    <m/>
    <s v="Williamsburg - Bushwick"/>
    <s v="Male"/>
    <x v="1"/>
    <n v="0"/>
    <n v="0"/>
    <n v="0"/>
    <n v="0"/>
    <n v="0"/>
    <n v="0"/>
  </r>
  <r>
    <n v="2011"/>
    <m/>
    <s v="Greenpoint"/>
    <s v="Male"/>
    <x v="5"/>
    <n v="1"/>
    <n v="42.7"/>
    <n v="1"/>
    <n v="100"/>
    <n v="1"/>
    <n v="42.7"/>
  </r>
  <r>
    <n v="2011"/>
    <m/>
    <s v="Fresh Meadows"/>
    <s v="Male"/>
    <x v="1"/>
    <n v="0"/>
    <n v="0"/>
    <n v="0"/>
    <n v="0"/>
    <n v="0"/>
    <n v="0"/>
  </r>
  <r>
    <n v="2011"/>
    <m/>
    <s v="Union Square - Lower Eastside"/>
    <s v="Male"/>
    <x v="0"/>
    <n v="8"/>
    <n v="141.5"/>
    <n v="4"/>
    <n v="50"/>
    <n v="17"/>
    <n v="300.7"/>
  </r>
  <r>
    <n v="2010"/>
    <m/>
    <s v="South Beach - Tottenville"/>
    <s v="Female"/>
    <x v="2"/>
    <n v="2"/>
    <n v="2.1"/>
    <n v="0"/>
    <n v="0"/>
    <n v="4"/>
    <n v="4.0999999999999996"/>
  </r>
  <r>
    <n v="2011"/>
    <m/>
    <s v="Port Richmond"/>
    <s v="Male"/>
    <x v="3"/>
    <n v="0"/>
    <n v="0"/>
    <n v="0"/>
    <n v="0"/>
    <n v="0"/>
    <n v="0"/>
  </r>
  <r>
    <n v="2013"/>
    <m/>
    <s v="East Flatbush - Flatbush"/>
    <s v="Female"/>
    <x v="6"/>
    <n v="0"/>
    <n v="0"/>
    <n v="0"/>
    <n v="0"/>
    <n v="0"/>
    <n v="0"/>
  </r>
  <r>
    <n v="2012"/>
    <m/>
    <s v="Union Square - Lower Eastside"/>
    <s v="Male"/>
    <x v="7"/>
    <n v="23"/>
    <n v="118.6"/>
    <n v="6"/>
    <n v="26.1"/>
    <n v="17"/>
    <n v="87.7"/>
  </r>
  <r>
    <n v="2010"/>
    <m/>
    <s v="Ridgewood - Forest Hills"/>
    <s v="Male"/>
    <x v="7"/>
    <n v="15"/>
    <n v="48.2"/>
    <n v="4"/>
    <n v="26.7"/>
    <n v="11"/>
    <n v="35.4"/>
  </r>
  <r>
    <n v="2012"/>
    <m/>
    <s v="Sunset Park"/>
    <s v="Male"/>
    <x v="4"/>
    <n v="0"/>
    <n v="0"/>
    <n v="0"/>
    <n v="0"/>
    <n v="0"/>
    <n v="0"/>
  </r>
  <r>
    <n v="2010"/>
    <m/>
    <s v="Downtown - Heights - Park Slope"/>
    <s v="Male"/>
    <x v="4"/>
    <n v="0"/>
    <n v="0"/>
    <n v="0"/>
    <n v="0"/>
    <n v="0"/>
    <n v="0"/>
  </r>
  <r>
    <n v="2011"/>
    <m/>
    <s v="Flushing - Clearview"/>
    <s v="Male"/>
    <x v="2"/>
    <n v="14"/>
    <n v="11.2"/>
    <n v="4"/>
    <n v="28.6"/>
    <n v="8"/>
    <n v="6.4"/>
  </r>
  <r>
    <n v="2012"/>
    <m/>
    <s v="Fresh Meadows"/>
    <s v="Female"/>
    <x v="7"/>
    <n v="1"/>
    <n v="12.6"/>
    <n v="0"/>
    <n v="0"/>
    <n v="0"/>
    <n v="0"/>
  </r>
  <r>
    <n v="2013"/>
    <m/>
    <s v="Coney Island - Sheepshead Bay"/>
    <s v="Female"/>
    <x v="5"/>
    <n v="0"/>
    <n v="0"/>
    <n v="0"/>
    <n v="0"/>
    <n v="0"/>
    <n v="0"/>
  </r>
  <r>
    <n v="2011"/>
    <m/>
    <s v="Rockaway"/>
    <s v="Female"/>
    <x v="5"/>
    <n v="0"/>
    <n v="0"/>
    <n v="0"/>
    <n v="0"/>
    <n v="0"/>
    <n v="0"/>
  </r>
  <r>
    <n v="2011"/>
    <m/>
    <s v="Sunset Park"/>
    <s v="Female"/>
    <x v="6"/>
    <n v="1"/>
    <n v="9.6"/>
    <n v="0"/>
    <n v="0"/>
    <n v="0"/>
    <n v="0"/>
  </r>
  <r>
    <n v="2011"/>
    <m/>
    <s v="Ridgewood - Forest Hills"/>
    <s v="Female"/>
    <x v="1"/>
    <n v="0"/>
    <n v="0"/>
    <n v="0"/>
    <n v="0"/>
    <n v="0"/>
    <n v="0"/>
  </r>
  <r>
    <n v="2010"/>
    <m/>
    <s v="Bensonhurst - Bay Ridge"/>
    <s v="Female"/>
    <x v="4"/>
    <n v="0"/>
    <n v="0"/>
    <n v="0"/>
    <n v="0"/>
    <n v="0"/>
    <n v="0"/>
  </r>
  <r>
    <n v="2013"/>
    <m/>
    <s v="Downtown - Heights - Park Slope"/>
    <s v="Male"/>
    <x v="3"/>
    <n v="0"/>
    <n v="0"/>
    <n v="0"/>
    <n v="0"/>
    <n v="0"/>
    <n v="0"/>
  </r>
  <r>
    <n v="2013"/>
    <m/>
    <s v="Washington Heights - Inwood"/>
    <s v="Male"/>
    <x v="6"/>
    <n v="23"/>
    <n v="113.3"/>
    <n v="0"/>
    <n v="0"/>
    <n v="11"/>
    <n v="54.2"/>
  </r>
  <r>
    <n v="2013"/>
    <m/>
    <s v="Southwest Queens"/>
    <s v="Male"/>
    <x v="1"/>
    <n v="1"/>
    <n v="72.8"/>
    <n v="0"/>
    <n v="0"/>
    <n v="0"/>
    <n v="0"/>
  </r>
  <r>
    <n v="2012"/>
    <m/>
    <s v="Long Island City - Astoria"/>
    <s v="Female"/>
    <x v="1"/>
    <n v="0"/>
    <n v="0"/>
    <n v="0"/>
    <n v="0"/>
    <n v="0"/>
    <n v="0"/>
  </r>
  <r>
    <n v="2012"/>
    <m/>
    <s v="Unknown"/>
    <s v="All"/>
    <x v="2"/>
    <n v="314"/>
    <n v="0"/>
    <n v="47"/>
    <n v="0"/>
    <n v="222"/>
    <n v="0"/>
  </r>
  <r>
    <n v="2013"/>
    <m/>
    <s v="Long Island City - Astoria"/>
    <s v="Female"/>
    <x v="5"/>
    <n v="0"/>
    <n v="0"/>
    <n v="0"/>
    <n v="0"/>
    <n v="0"/>
    <n v="0"/>
  </r>
  <r>
    <n v="2013"/>
    <m/>
    <s v="Crotona - Tremont"/>
    <s v="Male"/>
    <x v="0"/>
    <n v="37"/>
    <n v="129.6"/>
    <n v="7"/>
    <n v="18.899999999999999"/>
    <n v="23"/>
    <n v="80.5"/>
  </r>
  <r>
    <n v="2013"/>
    <m/>
    <s v="Southeast Queens"/>
    <s v="Female"/>
    <x v="7"/>
    <n v="1"/>
    <n v="8"/>
    <n v="0"/>
    <n v="0"/>
    <n v="2"/>
    <n v="16"/>
  </r>
  <r>
    <n v="2010"/>
    <m/>
    <s v="Greenpoint"/>
    <s v="Female"/>
    <x v="7"/>
    <n v="1"/>
    <n v="6.5"/>
    <n v="1"/>
    <n v="100"/>
    <n v="3"/>
    <n v="19.5"/>
  </r>
  <r>
    <n v="2013"/>
    <m/>
    <s v="Bensonhurst - Bay Ridge"/>
    <s v="Female"/>
    <x v="2"/>
    <n v="5"/>
    <n v="4.4000000000000004"/>
    <n v="1"/>
    <n v="20"/>
    <n v="2"/>
    <n v="1.8"/>
  </r>
  <r>
    <n v="2011"/>
    <m/>
    <s v="Pelham - Throgs Neck"/>
    <s v="Male"/>
    <x v="0"/>
    <n v="23"/>
    <n v="81.099999999999994"/>
    <n v="2"/>
    <n v="8.6999999999999993"/>
    <n v="17"/>
    <n v="59.9"/>
  </r>
  <r>
    <n v="2010"/>
    <m/>
    <s v="Long Island City - Astoria"/>
    <s v="Female"/>
    <x v="3"/>
    <n v="0"/>
    <n v="0"/>
    <n v="0"/>
    <n v="0"/>
    <n v="0"/>
    <n v="0"/>
  </r>
  <r>
    <n v="2011"/>
    <m/>
    <s v="Gramercy Park - Murray Hill"/>
    <s v="Male"/>
    <x v="5"/>
    <n v="3"/>
    <n v="34.6"/>
    <n v="0"/>
    <n v="0"/>
    <n v="1"/>
    <n v="11.5"/>
  </r>
  <r>
    <n v="2011"/>
    <m/>
    <s v="Southwest Queens"/>
    <s v="Male"/>
    <x v="0"/>
    <n v="12"/>
    <n v="64.8"/>
    <n v="2"/>
    <n v="16.7"/>
    <n v="6"/>
    <n v="32.4"/>
  </r>
  <r>
    <n v="2010"/>
    <m/>
    <s v="Canarsie - Flatlands"/>
    <s v="Female"/>
    <x v="1"/>
    <n v="0"/>
    <n v="0"/>
    <n v="0"/>
    <n v="0"/>
    <n v="0"/>
    <n v="0"/>
  </r>
  <r>
    <n v="2012"/>
    <m/>
    <s v="West Queens"/>
    <s v="Female"/>
    <x v="1"/>
    <n v="0"/>
    <n v="0"/>
    <n v="0"/>
    <n v="0"/>
    <n v="0"/>
    <n v="0"/>
  </r>
  <r>
    <n v="2011"/>
    <m/>
    <s v="Coney Island - Sheepshead Bay"/>
    <s v="Male"/>
    <x v="4"/>
    <n v="0"/>
    <n v="0"/>
    <n v="0"/>
    <n v="0"/>
    <n v="0"/>
    <n v="0"/>
  </r>
  <r>
    <n v="2010"/>
    <m/>
    <s v="Jamaica"/>
    <s v="Female"/>
    <x v="6"/>
    <n v="2"/>
    <n v="18.8"/>
    <n v="0"/>
    <n v="0"/>
    <n v="0"/>
    <n v="0"/>
  </r>
  <r>
    <n v="2013"/>
    <m/>
    <s v="Southwest Queens"/>
    <s v="Female"/>
    <x v="4"/>
    <n v="0"/>
    <n v="0"/>
    <n v="0"/>
    <n v="0"/>
    <n v="0"/>
    <n v="0"/>
  </r>
  <r>
    <n v="2011"/>
    <m/>
    <s v="Bensonhurst - Bay Ridge"/>
    <s v="Female"/>
    <x v="2"/>
    <n v="1"/>
    <n v="0.9"/>
    <n v="0"/>
    <n v="0"/>
    <n v="1"/>
    <n v="0.9"/>
  </r>
  <r>
    <n v="2013"/>
    <m/>
    <s v="South Beach - Tottenville"/>
    <s v="Male"/>
    <x v="3"/>
    <n v="0"/>
    <n v="0"/>
    <n v="0"/>
    <n v="0"/>
    <n v="0"/>
    <n v="0"/>
  </r>
  <r>
    <n v="2010"/>
    <m/>
    <s v="East Harlem"/>
    <s v="Female"/>
    <x v="4"/>
    <n v="0"/>
    <n v="0"/>
    <n v="0"/>
    <n v="0"/>
    <n v="0"/>
    <n v="0"/>
  </r>
  <r>
    <n v="2012"/>
    <m/>
    <s v="Jamaica"/>
    <s v="Male"/>
    <x v="5"/>
    <n v="0"/>
    <n v="0"/>
    <n v="0"/>
    <n v="0"/>
    <n v="0"/>
    <n v="0"/>
  </r>
  <r>
    <n v="2010"/>
    <m/>
    <s v="Gramercy Park - Murray Hill"/>
    <s v="Female"/>
    <x v="4"/>
    <n v="0"/>
    <n v="0"/>
    <n v="0"/>
    <n v="0"/>
    <n v="0"/>
    <n v="0"/>
  </r>
  <r>
    <n v="2013"/>
    <m/>
    <s v="Northeast Bronx"/>
    <s v="Female"/>
    <x v="7"/>
    <n v="4"/>
    <n v="15.2"/>
    <n v="1"/>
    <n v="25"/>
    <n v="6"/>
    <n v="22.8"/>
  </r>
  <r>
    <n v="2011"/>
    <m/>
    <s v="Long Island City - Astoria"/>
    <s v="Female"/>
    <x v="0"/>
    <n v="2"/>
    <n v="27.3"/>
    <n v="0"/>
    <n v="0"/>
    <n v="3"/>
    <n v="40.9"/>
  </r>
  <r>
    <n v="2010"/>
    <m/>
    <s v="Northeast Bronx"/>
    <s v="Female"/>
    <x v="7"/>
    <n v="8"/>
    <n v="31.6"/>
    <n v="0"/>
    <n v="0"/>
    <n v="5"/>
    <n v="19.8"/>
  </r>
  <r>
    <n v="2010"/>
    <m/>
    <s v="Unknown"/>
    <s v="Male"/>
    <x v="1"/>
    <n v="2"/>
    <n v="0"/>
    <n v="0"/>
    <n v="0"/>
    <n v="0"/>
    <n v="0"/>
  </r>
  <r>
    <n v="2011"/>
    <m/>
    <s v="Williamsburg - Bushwick"/>
    <s v="Male"/>
    <x v="6"/>
    <n v="25"/>
    <n v="146.6"/>
    <n v="4"/>
    <n v="16"/>
    <n v="7"/>
    <n v="41.1"/>
  </r>
  <r>
    <n v="2010"/>
    <m/>
    <s v="Kingsbridge - Riverdale"/>
    <s v="Female"/>
    <x v="5"/>
    <n v="0"/>
    <n v="0"/>
    <n v="0"/>
    <n v="0"/>
    <n v="0"/>
    <n v="0"/>
  </r>
  <r>
    <n v="2010"/>
    <m/>
    <s v="Pelham - Throgs Neck"/>
    <s v="Female"/>
    <x v="2"/>
    <n v="26"/>
    <n v="16.399999999999999"/>
    <n v="5"/>
    <n v="19.2"/>
    <n v="26"/>
    <n v="16.399999999999999"/>
  </r>
  <r>
    <n v="2010"/>
    <m/>
    <s v="Ridgewood - Forest Hills"/>
    <s v="Male"/>
    <x v="1"/>
    <n v="0"/>
    <n v="0"/>
    <n v="0"/>
    <n v="0"/>
    <n v="0"/>
    <n v="0"/>
  </r>
  <r>
    <n v="2010"/>
    <m/>
    <s v="Union Square - Lower Eastside"/>
    <s v="Male"/>
    <x v="1"/>
    <n v="0"/>
    <n v="0"/>
    <n v="0"/>
    <n v="0"/>
    <n v="0"/>
    <n v="0"/>
  </r>
  <r>
    <n v="2013"/>
    <m/>
    <s v="Washington Heights - Inwood"/>
    <s v="Male"/>
    <x v="4"/>
    <n v="1"/>
    <n v="76.5"/>
    <n v="1"/>
    <n v="100"/>
    <n v="1"/>
    <n v="76.5"/>
  </r>
  <r>
    <n v="2011"/>
    <m/>
    <s v="Coney Island - Sheepshead Bay"/>
    <s v="Female"/>
    <x v="3"/>
    <n v="0"/>
    <n v="0"/>
    <n v="0"/>
    <n v="0"/>
    <n v="0"/>
    <n v="0"/>
  </r>
  <r>
    <n v="2011"/>
    <m/>
    <s v="Hunts Point - Mott Haven"/>
    <s v="Male"/>
    <x v="7"/>
    <n v="34"/>
    <n v="71"/>
    <n v="11"/>
    <n v="32.4"/>
    <n v="29"/>
    <n v="60.6"/>
  </r>
  <r>
    <n v="2010"/>
    <m/>
    <s v="High Bridge - Morrisania"/>
    <s v="Female"/>
    <x v="6"/>
    <n v="1"/>
    <n v="68"/>
    <n v="0"/>
    <n v="0"/>
    <n v="0"/>
    <n v="0"/>
  </r>
  <r>
    <n v="2012"/>
    <m/>
    <s v="Upper Eastside"/>
    <s v="Male"/>
    <x v="0"/>
    <n v="3"/>
    <n v="85.5"/>
    <n v="0"/>
    <n v="0"/>
    <n v="2"/>
    <n v="57"/>
  </r>
  <r>
    <n v="2012"/>
    <m/>
    <s v="Stapleton - St. George"/>
    <s v="Female"/>
    <x v="5"/>
    <n v="0"/>
    <n v="0"/>
    <n v="0"/>
    <n v="0"/>
    <n v="0"/>
    <n v="0"/>
  </r>
  <r>
    <n v="2013"/>
    <m/>
    <s v="Canarsie - Flatlands"/>
    <s v="Female"/>
    <x v="3"/>
    <n v="0"/>
    <n v="0"/>
    <n v="0"/>
    <n v="0"/>
    <n v="0"/>
    <n v="0"/>
  </r>
  <r>
    <n v="2013"/>
    <m/>
    <s v="Gramercy Park - Murray Hill"/>
    <s v="All"/>
    <x v="2"/>
    <n v="40"/>
    <n v="29.2"/>
    <n v="7"/>
    <n v="17.5"/>
    <n v="21"/>
    <n v="15.3"/>
  </r>
  <r>
    <n v="2013"/>
    <m/>
    <s v="Unknown"/>
    <s v="Female"/>
    <x v="0"/>
    <n v="19"/>
    <n v="0"/>
    <n v="1"/>
    <n v="0"/>
    <n v="23"/>
    <n v="0"/>
  </r>
  <r>
    <n v="2011"/>
    <m/>
    <s v="Fresh Meadows"/>
    <s v="Female"/>
    <x v="2"/>
    <n v="2"/>
    <n v="3.9"/>
    <n v="1"/>
    <n v="50"/>
    <n v="1"/>
    <n v="2"/>
  </r>
  <r>
    <n v="2011"/>
    <m/>
    <s v="Jamaica"/>
    <s v="Male"/>
    <x v="0"/>
    <n v="55"/>
    <n v="76.5"/>
    <n v="7"/>
    <n v="12.7"/>
    <n v="36"/>
    <n v="50.1"/>
  </r>
  <r>
    <n v="2011"/>
    <m/>
    <s v="Coney Island - Sheepshead Bay"/>
    <s v="Female"/>
    <x v="7"/>
    <n v="5"/>
    <n v="28.3"/>
    <n v="2"/>
    <n v="40"/>
    <n v="2"/>
    <n v="11.3"/>
  </r>
  <r>
    <n v="2010"/>
    <m/>
    <s v="Bedford Stuyvesant - Crown Heights"/>
    <s v="Male"/>
    <x v="6"/>
    <n v="10"/>
    <n v="54.4"/>
    <n v="2"/>
    <n v="20"/>
    <n v="8"/>
    <n v="43.5"/>
  </r>
  <r>
    <n v="2012"/>
    <m/>
    <s v="Chelsea - Clinton"/>
    <s v="Female"/>
    <x v="5"/>
    <n v="1"/>
    <n v="8.3000000000000007"/>
    <n v="0"/>
    <n v="0"/>
    <n v="0"/>
    <n v="0"/>
  </r>
  <r>
    <n v="2011"/>
    <m/>
    <s v="High Bridge - Morrisania"/>
    <s v="Female"/>
    <x v="7"/>
    <n v="18"/>
    <n v="26.2"/>
    <n v="3"/>
    <n v="16.7"/>
    <n v="16"/>
    <n v="23.2"/>
  </r>
  <r>
    <n v="2010"/>
    <m/>
    <s v="Willowbrook"/>
    <s v="Male"/>
    <x v="6"/>
    <n v="1"/>
    <n v="3.6"/>
    <n v="0"/>
    <n v="0"/>
    <n v="2"/>
    <n v="7.2"/>
  </r>
  <r>
    <n v="2013"/>
    <m/>
    <s v="Fordham - Bronx Park"/>
    <s v="Female"/>
    <x v="7"/>
    <n v="19"/>
    <n v="23"/>
    <n v="6"/>
    <n v="31.6"/>
    <n v="16"/>
    <n v="19.399999999999999"/>
  </r>
  <r>
    <n v="2012"/>
    <m/>
    <s v="Flushing - Clearview"/>
    <s v="Female"/>
    <x v="5"/>
    <n v="1"/>
    <n v="1.4"/>
    <n v="0"/>
    <n v="0"/>
    <n v="0"/>
    <n v="0"/>
  </r>
  <r>
    <n v="2012"/>
    <m/>
    <s v="Upper Eastside"/>
    <s v="Female"/>
    <x v="5"/>
    <n v="0"/>
    <n v="0"/>
    <n v="0"/>
    <n v="0"/>
    <n v="0"/>
    <n v="0"/>
  </r>
  <r>
    <n v="2012"/>
    <m/>
    <s v="Unknown"/>
    <s v="Female"/>
    <x v="5"/>
    <n v="0"/>
    <n v="0"/>
    <n v="0"/>
    <n v="0"/>
    <n v="0"/>
    <n v="0"/>
  </r>
  <r>
    <n v="2011"/>
    <m/>
    <s v="East Harlem"/>
    <s v="Male"/>
    <x v="4"/>
    <n v="0"/>
    <n v="0"/>
    <n v="0"/>
    <n v="0"/>
    <n v="0"/>
    <n v="0"/>
  </r>
  <r>
    <n v="2013"/>
    <m/>
    <s v="Borough Park"/>
    <s v="Female"/>
    <x v="1"/>
    <n v="0"/>
    <n v="0"/>
    <n v="0"/>
    <n v="0"/>
    <n v="0"/>
    <n v="0"/>
  </r>
  <r>
    <n v="2010"/>
    <m/>
    <s v="Rockaway"/>
    <s v="All"/>
    <x v="2"/>
    <n v="38"/>
    <n v="32.9"/>
    <n v="12"/>
    <n v="31.6"/>
    <n v="38"/>
    <n v="32.9"/>
  </r>
  <r>
    <n v="2012"/>
    <m/>
    <s v="Upper Eastside"/>
    <s v="Male"/>
    <x v="3"/>
    <n v="0"/>
    <n v="0"/>
    <n v="0"/>
    <n v="0"/>
    <n v="0"/>
    <n v="0"/>
  </r>
  <r>
    <n v="2012"/>
    <m/>
    <s v="High Bridge - Morrisania"/>
    <s v="Female"/>
    <x v="7"/>
    <n v="18"/>
    <n v="25.8"/>
    <n v="2"/>
    <n v="11.1"/>
    <n v="15"/>
    <n v="21.5"/>
  </r>
  <r>
    <n v="2011"/>
    <m/>
    <s v="Upper Eastside"/>
    <s v="Female"/>
    <x v="0"/>
    <n v="5"/>
    <n v="122.5"/>
    <n v="2"/>
    <n v="40"/>
    <n v="2"/>
    <n v="49"/>
  </r>
  <r>
    <n v="2010"/>
    <m/>
    <s v="Borough Park"/>
    <s v="All"/>
    <x v="2"/>
    <n v="30"/>
    <n v="8.6999999999999993"/>
    <n v="8"/>
    <n v="26.7"/>
    <n v="27"/>
    <n v="7.9"/>
  </r>
  <r>
    <n v="2013"/>
    <m/>
    <s v="Union Square - Lower Eastside"/>
    <s v="Female"/>
    <x v="7"/>
    <n v="6"/>
    <n v="26"/>
    <n v="3"/>
    <n v="50"/>
    <n v="5"/>
    <n v="21.7"/>
  </r>
  <r>
    <n v="2010"/>
    <m/>
    <s v="Lower Manhattan"/>
    <s v="Female"/>
    <x v="6"/>
    <n v="0"/>
    <n v="0"/>
    <n v="0"/>
    <n v="0"/>
    <n v="0"/>
    <n v="0"/>
  </r>
  <r>
    <n v="2011"/>
    <m/>
    <s v="Upper Eastside"/>
    <s v="Male"/>
    <x v="4"/>
    <n v="0"/>
    <n v="0"/>
    <n v="0"/>
    <n v="0"/>
    <n v="0"/>
    <n v="0"/>
  </r>
  <r>
    <n v="2011"/>
    <m/>
    <s v="Lower Manhattan"/>
    <s v="Female"/>
    <x v="1"/>
    <n v="0"/>
    <n v="0"/>
    <n v="0"/>
    <n v="0"/>
    <n v="0"/>
    <n v="0"/>
  </r>
  <r>
    <n v="2010"/>
    <m/>
    <s v="Hunts Point - Mott Haven"/>
    <s v="Female"/>
    <x v="5"/>
    <n v="0"/>
    <n v="0"/>
    <n v="0"/>
    <n v="0"/>
    <n v="0"/>
    <n v="0"/>
  </r>
  <r>
    <n v="2012"/>
    <m/>
    <s v="East New York"/>
    <s v="Male"/>
    <x v="7"/>
    <n v="17"/>
    <n v="48.4"/>
    <n v="4"/>
    <n v="23.5"/>
    <n v="9"/>
    <n v="25.6"/>
  </r>
  <r>
    <n v="2011"/>
    <m/>
    <s v="East Flatbush - Flatbush"/>
    <s v="Female"/>
    <x v="7"/>
    <n v="3"/>
    <n v="17.2"/>
    <n v="0"/>
    <n v="0"/>
    <n v="5"/>
    <n v="28.7"/>
  </r>
  <r>
    <n v="2010"/>
    <m/>
    <s v="Bensonhurst - Bay Ridge"/>
    <s v="Female"/>
    <x v="1"/>
    <n v="0"/>
    <n v="0"/>
    <n v="0"/>
    <n v="0"/>
    <n v="0"/>
    <n v="0"/>
  </r>
  <r>
    <n v="2013"/>
    <m/>
    <s v="Willowbrook"/>
    <s v="All"/>
    <x v="2"/>
    <n v="2"/>
    <n v="2.2999999999999998"/>
    <n v="0"/>
    <n v="0"/>
    <n v="2"/>
    <n v="2.2999999999999998"/>
  </r>
  <r>
    <n v="2011"/>
    <m/>
    <s v="Gramercy Park - Murray Hill"/>
    <s v="Male"/>
    <x v="6"/>
    <n v="23"/>
    <n v="50.8"/>
    <n v="3"/>
    <n v="13"/>
    <n v="8"/>
    <n v="17.7"/>
  </r>
  <r>
    <n v="2013"/>
    <m/>
    <s v="Sunset Park"/>
    <s v="Male"/>
    <x v="1"/>
    <n v="0"/>
    <n v="0"/>
    <n v="0"/>
    <n v="0"/>
    <n v="0"/>
    <n v="0"/>
  </r>
  <r>
    <n v="2013"/>
    <m/>
    <s v="South Beach - Tottenville"/>
    <s v="Female"/>
    <x v="7"/>
    <n v="0"/>
    <n v="0"/>
    <n v="0"/>
    <n v="0"/>
    <n v="0"/>
    <n v="0"/>
  </r>
  <r>
    <n v="2011"/>
    <m/>
    <s v="Williamsburg - Bushwick"/>
    <s v="Male"/>
    <x v="5"/>
    <n v="4"/>
    <n v="85.3"/>
    <n v="1"/>
    <n v="25"/>
    <n v="1"/>
    <n v="21.3"/>
  </r>
  <r>
    <n v="2010"/>
    <m/>
    <s v="Greenwich Village - SoHo"/>
    <s v="Male"/>
    <x v="7"/>
    <n v="13"/>
    <n v="426.2"/>
    <n v="1"/>
    <n v="7.7"/>
    <n v="5"/>
    <n v="163.9"/>
  </r>
  <r>
    <n v="2011"/>
    <m/>
    <s v="Hunts Point - Mott Haven"/>
    <s v="Female"/>
    <x v="0"/>
    <n v="13"/>
    <n v="71.400000000000006"/>
    <n v="4"/>
    <n v="30.8"/>
    <n v="12"/>
    <n v="65.900000000000006"/>
  </r>
  <r>
    <n v="2013"/>
    <m/>
    <s v="West Queens"/>
    <s v="Male"/>
    <x v="6"/>
    <n v="13"/>
    <n v="33"/>
    <n v="5"/>
    <n v="38.5"/>
    <n v="7"/>
    <n v="17.8"/>
  </r>
  <r>
    <n v="2013"/>
    <m/>
    <s v="Chelsea - Clinton"/>
    <s v="Male"/>
    <x v="2"/>
    <n v="145"/>
    <n v="189"/>
    <n v="19"/>
    <n v="13.1"/>
    <n v="64"/>
    <n v="83.4"/>
  </r>
  <r>
    <n v="2012"/>
    <m/>
    <s v="Southeast Queens"/>
    <s v="Female"/>
    <x v="4"/>
    <n v="0"/>
    <n v="0"/>
    <n v="0"/>
    <n v="0"/>
    <n v="0"/>
    <n v="0"/>
  </r>
  <r>
    <n v="2013"/>
    <m/>
    <s v="Southwest Queens"/>
    <s v="Male"/>
    <x v="4"/>
    <n v="0"/>
    <n v="0"/>
    <n v="0"/>
    <n v="0"/>
    <n v="0"/>
    <n v="0"/>
  </r>
  <r>
    <n v="2012"/>
    <m/>
    <s v="Hunts Point - Mott Haven"/>
    <s v="Female"/>
    <x v="1"/>
    <n v="0"/>
    <n v="0"/>
    <n v="0"/>
    <n v="0"/>
    <n v="0"/>
    <n v="0"/>
  </r>
  <r>
    <n v="2013"/>
    <m/>
    <s v="West Queens"/>
    <s v="Male"/>
    <x v="3"/>
    <n v="0"/>
    <n v="0"/>
    <n v="0"/>
    <n v="0"/>
    <n v="0"/>
    <n v="0"/>
  </r>
  <r>
    <n v="2012"/>
    <m/>
    <s v="Southeast Queens"/>
    <s v="Female"/>
    <x v="7"/>
    <n v="0"/>
    <n v="0"/>
    <n v="0"/>
    <n v="0"/>
    <n v="0"/>
    <n v="0"/>
  </r>
  <r>
    <n v="2011"/>
    <m/>
    <s v="Rockaway"/>
    <s v="All"/>
    <x v="2"/>
    <n v="26"/>
    <n v="22.6"/>
    <n v="13"/>
    <n v="50"/>
    <n v="25"/>
    <n v="21.7"/>
  </r>
  <r>
    <n v="2012"/>
    <m/>
    <s v="Fresh Meadows"/>
    <s v="Male"/>
    <x v="2"/>
    <n v="5"/>
    <n v="10.7"/>
    <n v="1"/>
    <n v="20"/>
    <n v="2"/>
    <n v="4.3"/>
  </r>
  <r>
    <n v="2012"/>
    <m/>
    <s v="Central Harlem - Morningside Heights"/>
    <s v="Male"/>
    <x v="5"/>
    <n v="1"/>
    <n v="31.1"/>
    <n v="0"/>
    <n v="0"/>
    <n v="0"/>
    <n v="0"/>
  </r>
  <r>
    <n v="2012"/>
    <m/>
    <s v="Canarsie - Flatlands"/>
    <s v="Male"/>
    <x v="6"/>
    <n v="2"/>
    <n v="8.8000000000000007"/>
    <n v="1"/>
    <n v="50"/>
    <n v="1"/>
    <n v="4.4000000000000004"/>
  </r>
  <r>
    <n v="2011"/>
    <m/>
    <s v="Stapleton - St. George"/>
    <s v="Female"/>
    <x v="6"/>
    <n v="2"/>
    <n v="6.4"/>
    <n v="0"/>
    <n v="0"/>
    <n v="0"/>
    <n v="0"/>
  </r>
  <r>
    <n v="2011"/>
    <m/>
    <s v="Williamsburg - Bushwick"/>
    <s v="Female"/>
    <x v="2"/>
    <n v="23"/>
    <n v="21.2"/>
    <n v="6"/>
    <n v="26.1"/>
    <n v="20"/>
    <n v="18.399999999999999"/>
  </r>
  <r>
    <n v="2011"/>
    <m/>
    <s v="East New York"/>
    <s v="Male"/>
    <x v="3"/>
    <n v="0"/>
    <n v="0"/>
    <n v="0"/>
    <n v="0"/>
    <n v="0"/>
    <n v="0"/>
  </r>
  <r>
    <n v="2011"/>
    <m/>
    <s v="Northeast Bronx"/>
    <s v="Male"/>
    <x v="7"/>
    <n v="12"/>
    <n v="54.9"/>
    <n v="2"/>
    <n v="16.7"/>
    <n v="13"/>
    <n v="59.4"/>
  </r>
  <r>
    <n v="2011"/>
    <m/>
    <s v="Pelham - Throgs Neck"/>
    <s v="Female"/>
    <x v="1"/>
    <n v="0"/>
    <n v="0"/>
    <n v="0"/>
    <n v="0"/>
    <n v="0"/>
    <n v="0"/>
  </r>
  <r>
    <n v="2012"/>
    <m/>
    <s v="Jamaica"/>
    <s v="Female"/>
    <x v="4"/>
    <n v="0"/>
    <n v="0"/>
    <n v="0"/>
    <n v="0"/>
    <n v="0"/>
    <n v="0"/>
  </r>
  <r>
    <n v="2013"/>
    <m/>
    <s v="Greenpoint"/>
    <s v="Male"/>
    <x v="4"/>
    <n v="0"/>
    <n v="0"/>
    <n v="0"/>
    <n v="0"/>
    <n v="0"/>
    <n v="0"/>
  </r>
  <r>
    <n v="2011"/>
    <m/>
    <s v="Fresh Meadows"/>
    <s v="Female"/>
    <x v="0"/>
    <n v="2"/>
    <n v="42.8"/>
    <n v="1"/>
    <n v="50"/>
    <n v="1"/>
    <n v="21.4"/>
  </r>
  <r>
    <n v="2012"/>
    <m/>
    <s v="Gramercy Park - Murray Hill"/>
    <s v="Female"/>
    <x v="0"/>
    <n v="4"/>
    <n v="171.4"/>
    <n v="2"/>
    <n v="50"/>
    <n v="3"/>
    <n v="128.6"/>
  </r>
  <r>
    <n v="2010"/>
    <m/>
    <s v="Hunts Point - Mott Haven"/>
    <s v="Male"/>
    <x v="1"/>
    <n v="0"/>
    <n v="0"/>
    <n v="0"/>
    <n v="0"/>
    <n v="0"/>
    <n v="0"/>
  </r>
  <r>
    <n v="2010"/>
    <m/>
    <s v="South Beach - Tottenville"/>
    <s v="Male"/>
    <x v="0"/>
    <n v="3"/>
    <n v="231.6"/>
    <n v="0"/>
    <n v="0"/>
    <n v="4"/>
    <n v="308.8"/>
  </r>
  <r>
    <n v="2012"/>
    <m/>
    <s v="Stapleton - St. George"/>
    <s v="Male"/>
    <x v="7"/>
    <n v="2"/>
    <n v="14.5"/>
    <n v="0"/>
    <n v="0"/>
    <n v="5"/>
    <n v="36.200000000000003"/>
  </r>
  <r>
    <n v="2010"/>
    <m/>
    <s v="Bensonhurst - Bay Ridge"/>
    <s v="Female"/>
    <x v="2"/>
    <n v="1"/>
    <n v="0.9"/>
    <n v="0"/>
    <n v="0"/>
    <n v="1"/>
    <n v="0.9"/>
  </r>
  <r>
    <n v="2012"/>
    <m/>
    <s v="Downtown - Heights - Park Slope"/>
    <s v="Female"/>
    <x v="6"/>
    <n v="2"/>
    <n v="3"/>
    <n v="0"/>
    <n v="0"/>
    <n v="0"/>
    <n v="0"/>
  </r>
  <r>
    <n v="2013"/>
    <m/>
    <s v="Downtown - Heights - Park Slope"/>
    <s v="Male"/>
    <x v="7"/>
    <n v="13"/>
    <n v="66.7"/>
    <n v="2"/>
    <n v="15.4"/>
    <n v="7"/>
    <n v="35.9"/>
  </r>
  <r>
    <n v="2012"/>
    <m/>
    <s v="Fresh Meadows"/>
    <s v="Female"/>
    <x v="4"/>
    <n v="0"/>
    <n v="0"/>
    <n v="0"/>
    <n v="0"/>
    <n v="0"/>
    <n v="0"/>
  </r>
  <r>
    <n v="2013"/>
    <m/>
    <s v="Southwest Queens"/>
    <s v="Male"/>
    <x v="7"/>
    <n v="22"/>
    <n v="49.7"/>
    <n v="2"/>
    <n v="9.1"/>
    <n v="6"/>
    <n v="13.5"/>
  </r>
  <r>
    <n v="2010"/>
    <m/>
    <s v="Port Richmond"/>
    <s v="Female"/>
    <x v="2"/>
    <n v="3"/>
    <n v="8.3000000000000007"/>
    <n v="0"/>
    <n v="0"/>
    <n v="0"/>
    <n v="0"/>
  </r>
  <r>
    <n v="2010"/>
    <m/>
    <s v="Port Richmond"/>
    <s v="Male"/>
    <x v="0"/>
    <n v="4"/>
    <n v="49.5"/>
    <n v="3"/>
    <n v="75"/>
    <n v="4"/>
    <n v="49.5"/>
  </r>
  <r>
    <n v="2013"/>
    <m/>
    <s v="Williamsburg - Bushwick"/>
    <s v="Male"/>
    <x v="6"/>
    <n v="12"/>
    <n v="68.599999999999994"/>
    <n v="0"/>
    <n v="0"/>
    <n v="2"/>
    <n v="11.4"/>
  </r>
  <r>
    <n v="2010"/>
    <m/>
    <s v="Bedford Stuyvesant - Crown Heights"/>
    <s v="Male"/>
    <x v="2"/>
    <n v="143"/>
    <n v="99.6"/>
    <n v="33"/>
    <n v="23.1"/>
    <n v="122"/>
    <n v="85"/>
  </r>
  <r>
    <n v="2013"/>
    <m/>
    <s v="East New York"/>
    <s v="Male"/>
    <x v="7"/>
    <n v="10"/>
    <n v="28.3"/>
    <n v="3"/>
    <n v="30"/>
    <n v="10"/>
    <n v="28.3"/>
  </r>
  <r>
    <n v="2011"/>
    <m/>
    <s v="Williamsburg - Bushwick"/>
    <s v="Male"/>
    <x v="2"/>
    <n v="125"/>
    <n v="122.6"/>
    <n v="22"/>
    <n v="17.600000000000001"/>
    <n v="57"/>
    <n v="55.9"/>
  </r>
  <r>
    <n v="2012"/>
    <m/>
    <s v="Stapleton - St. George"/>
    <s v="Female"/>
    <x v="2"/>
    <n v="6"/>
    <n v="9.3000000000000007"/>
    <n v="0"/>
    <n v="0"/>
    <n v="8"/>
    <n v="12.4"/>
  </r>
  <r>
    <n v="2012"/>
    <m/>
    <s v="East Flatbush - Flatbush"/>
    <s v="Female"/>
    <x v="4"/>
    <n v="0"/>
    <n v="0"/>
    <n v="0"/>
    <n v="0"/>
    <n v="0"/>
    <n v="0"/>
  </r>
  <r>
    <n v="2013"/>
    <m/>
    <s v="Southeast Queens"/>
    <s v="Female"/>
    <x v="5"/>
    <n v="0"/>
    <n v="0"/>
    <n v="0"/>
    <n v="0"/>
    <n v="0"/>
    <n v="0"/>
  </r>
  <r>
    <n v="2013"/>
    <m/>
    <s v="East Harlem"/>
    <s v="Female"/>
    <x v="3"/>
    <n v="0"/>
    <n v="0"/>
    <n v="0"/>
    <n v="0"/>
    <n v="0"/>
    <n v="0"/>
  </r>
  <r>
    <n v="2010"/>
    <m/>
    <s v="Southeast Queens"/>
    <s v="Female"/>
    <x v="6"/>
    <n v="1"/>
    <n v="6.9"/>
    <n v="0"/>
    <n v="0"/>
    <n v="0"/>
    <n v="0"/>
  </r>
  <r>
    <n v="2012"/>
    <m/>
    <s v="Pelham - Throgs Neck"/>
    <s v="Female"/>
    <x v="6"/>
    <n v="0"/>
    <n v="0"/>
    <n v="0"/>
    <n v="0"/>
    <n v="0"/>
    <n v="0"/>
  </r>
  <r>
    <n v="2012"/>
    <m/>
    <s v="Gramercy Park - Murray Hill"/>
    <s v="Female"/>
    <x v="5"/>
    <n v="0"/>
    <n v="0"/>
    <n v="0"/>
    <n v="0"/>
    <n v="0"/>
    <n v="0"/>
  </r>
  <r>
    <n v="2011"/>
    <m/>
    <s v="Bayside - Little Neck"/>
    <s v="Female"/>
    <x v="6"/>
    <n v="1"/>
    <n v="4.8"/>
    <n v="0"/>
    <n v="0"/>
    <n v="0"/>
    <n v="0"/>
  </r>
  <r>
    <n v="2011"/>
    <m/>
    <s v="Washington Heights - Inwood"/>
    <s v="Male"/>
    <x v="7"/>
    <n v="57"/>
    <n v="69.3"/>
    <n v="9"/>
    <n v="15.8"/>
    <n v="46"/>
    <n v="55.9"/>
  </r>
  <r>
    <n v="2012"/>
    <m/>
    <s v="Borough Park"/>
    <s v="Male"/>
    <x v="1"/>
    <n v="0"/>
    <n v="0"/>
    <n v="0"/>
    <n v="0"/>
    <n v="0"/>
    <n v="0"/>
  </r>
  <r>
    <n v="2013"/>
    <m/>
    <s v="Pelham - Throgs Neck"/>
    <s v="Male"/>
    <x v="1"/>
    <n v="0"/>
    <n v="0"/>
    <n v="0"/>
    <n v="0"/>
    <n v="0"/>
    <n v="0"/>
  </r>
  <r>
    <n v="2012"/>
    <m/>
    <s v="Northeast Bronx"/>
    <s v="Male"/>
    <x v="6"/>
    <n v="3"/>
    <n v="29.5"/>
    <n v="0"/>
    <n v="0"/>
    <n v="4"/>
    <n v="39.299999999999997"/>
  </r>
  <r>
    <n v="2010"/>
    <m/>
    <s v="Long Island City - Astoria"/>
    <s v="Male"/>
    <x v="1"/>
    <n v="0"/>
    <n v="0"/>
    <n v="0"/>
    <n v="0"/>
    <n v="0"/>
    <n v="0"/>
  </r>
  <r>
    <n v="2010"/>
    <m/>
    <s v="Unknown"/>
    <s v="Female"/>
    <x v="4"/>
    <n v="1"/>
    <n v="0"/>
    <n v="0"/>
    <n v="0"/>
    <n v="0"/>
    <n v="0"/>
  </r>
  <r>
    <n v="2012"/>
    <m/>
    <s v="Unknown"/>
    <s v="Female"/>
    <x v="4"/>
    <n v="1"/>
    <n v="0"/>
    <n v="0"/>
    <n v="0"/>
    <n v="0"/>
    <n v="0"/>
  </r>
  <r>
    <n v="2011"/>
    <m/>
    <s v="Northeast Bronx"/>
    <s v="Female"/>
    <x v="5"/>
    <n v="0"/>
    <n v="0"/>
    <n v="0"/>
    <n v="0"/>
    <n v="0"/>
    <n v="0"/>
  </r>
  <r>
    <n v="2010"/>
    <m/>
    <s v="Union Square - Lower Eastside"/>
    <s v="Female"/>
    <x v="5"/>
    <n v="0"/>
    <n v="0"/>
    <n v="0"/>
    <n v="0"/>
    <n v="0"/>
    <n v="0"/>
  </r>
  <r>
    <n v="2013"/>
    <m/>
    <s v="Flushing - Clearview"/>
    <s v="Male"/>
    <x v="7"/>
    <n v="11"/>
    <n v="52.3"/>
    <n v="1"/>
    <n v="9.1"/>
    <n v="2"/>
    <n v="9.5"/>
  </r>
  <r>
    <n v="2010"/>
    <m/>
    <s v="Downtown - Heights - Park Slope"/>
    <s v="Female"/>
    <x v="7"/>
    <n v="4"/>
    <n v="19"/>
    <n v="1"/>
    <n v="25"/>
    <n v="3"/>
    <n v="14.2"/>
  </r>
  <r>
    <n v="2012"/>
    <m/>
    <s v="Sunset Park"/>
    <s v="Female"/>
    <x v="5"/>
    <n v="0"/>
    <n v="0"/>
    <n v="0"/>
    <n v="0"/>
    <n v="0"/>
    <n v="0"/>
  </r>
  <r>
    <n v="2012"/>
    <m/>
    <s v="Jamaica"/>
    <s v="Female"/>
    <x v="7"/>
    <n v="4"/>
    <n v="15.1"/>
    <n v="2"/>
    <n v="50"/>
    <n v="2"/>
    <n v="7.6"/>
  </r>
  <r>
    <n v="2010"/>
    <m/>
    <s v="Gramercy Park - Murray Hill"/>
    <s v="Female"/>
    <x v="7"/>
    <n v="1"/>
    <n v="18.2"/>
    <n v="0"/>
    <n v="0"/>
    <n v="0"/>
    <n v="0"/>
  </r>
  <r>
    <n v="2011"/>
    <m/>
    <s v="Pelham - Throgs Neck"/>
    <s v="Female"/>
    <x v="4"/>
    <n v="0"/>
    <n v="0"/>
    <n v="0"/>
    <n v="0"/>
    <n v="0"/>
    <n v="0"/>
  </r>
  <r>
    <n v="2012"/>
    <m/>
    <s v="Pelham - Throgs Neck"/>
    <s v="Male"/>
    <x v="0"/>
    <n v="26"/>
    <n v="91.7"/>
    <n v="8"/>
    <n v="30.8"/>
    <n v="24"/>
    <n v="84.6"/>
  </r>
  <r>
    <n v="2011"/>
    <m/>
    <s v="Fordham - Bronx Park"/>
    <s v="Female"/>
    <x v="2"/>
    <n v="29"/>
    <n v="21.7"/>
    <n v="6"/>
    <n v="20.7"/>
    <n v="33"/>
    <n v="24.7"/>
  </r>
  <r>
    <n v="2012"/>
    <m/>
    <s v="West Queens"/>
    <s v="Male"/>
    <x v="7"/>
    <n v="88"/>
    <n v="64.5"/>
    <n v="16"/>
    <n v="18.2"/>
    <n v="41"/>
    <n v="30.1"/>
  </r>
  <r>
    <n v="2013"/>
    <m/>
    <s v="Ridgewood - Forest Hills"/>
    <s v="Female"/>
    <x v="0"/>
    <n v="0"/>
    <n v="0"/>
    <n v="0"/>
    <n v="0"/>
    <n v="0"/>
    <n v="0"/>
  </r>
  <r>
    <n v="2011"/>
    <m/>
    <s v="Rockaway"/>
    <s v="Male"/>
    <x v="3"/>
    <n v="0"/>
    <n v="0"/>
    <n v="0"/>
    <n v="0"/>
    <n v="0"/>
    <n v="0"/>
  </r>
  <r>
    <n v="2012"/>
    <m/>
    <s v="Hunts Point - Mott Haven"/>
    <s v="All"/>
    <x v="2"/>
    <n v="74"/>
    <n v="53"/>
    <n v="12"/>
    <n v="16.2"/>
    <n v="66"/>
    <n v="47.2"/>
  </r>
  <r>
    <n v="2011"/>
    <m/>
    <s v="East New York"/>
    <s v="Female"/>
    <x v="3"/>
    <n v="0"/>
    <n v="0"/>
    <n v="0"/>
    <n v="0"/>
    <n v="0"/>
    <n v="0"/>
  </r>
  <r>
    <n v="2013"/>
    <m/>
    <s v="Downtown - Heights - Park Slope"/>
    <s v="Female"/>
    <x v="5"/>
    <n v="0"/>
    <n v="0"/>
    <n v="0"/>
    <n v="0"/>
    <n v="0"/>
    <n v="0"/>
  </r>
  <r>
    <n v="2011"/>
    <m/>
    <s v="Borough Park"/>
    <s v="All"/>
    <x v="2"/>
    <n v="28"/>
    <n v="8.1999999999999993"/>
    <n v="4"/>
    <n v="14.3"/>
    <n v="14"/>
    <n v="4.0999999999999996"/>
  </r>
  <r>
    <n v="2011"/>
    <m/>
    <s v="Borough Park"/>
    <s v="Male"/>
    <x v="7"/>
    <n v="9"/>
    <n v="39.200000000000003"/>
    <n v="2"/>
    <n v="22.2"/>
    <n v="4"/>
    <n v="17.399999999999999"/>
  </r>
  <r>
    <n v="2013"/>
    <m/>
    <s v="Pelham - Throgs Neck"/>
    <s v="Male"/>
    <x v="5"/>
    <n v="4"/>
    <n v="36.299999999999997"/>
    <n v="1"/>
    <n v="25"/>
    <n v="1"/>
    <n v="9.1"/>
  </r>
  <r>
    <n v="2012"/>
    <m/>
    <s v="Sunset Park"/>
    <s v="All"/>
    <x v="2"/>
    <n v="23"/>
    <n v="17.399999999999999"/>
    <n v="3"/>
    <n v="13"/>
    <n v="11"/>
    <n v="8.3000000000000007"/>
  </r>
  <r>
    <n v="2013"/>
    <m/>
    <s v="Stapleton - St. George"/>
    <s v="Female"/>
    <x v="7"/>
    <n v="1"/>
    <n v="6.9"/>
    <n v="1"/>
    <n v="100"/>
    <n v="2"/>
    <n v="13.8"/>
  </r>
  <r>
    <n v="2013"/>
    <m/>
    <s v="Long Island City - Astoria"/>
    <s v="All"/>
    <x v="2"/>
    <n v="79"/>
    <n v="36.5"/>
    <n v="16"/>
    <n v="20.3"/>
    <n v="34"/>
    <n v="15.7"/>
  </r>
  <r>
    <n v="2013"/>
    <m/>
    <s v="Washington Heights - Inwood"/>
    <s v="Male"/>
    <x v="2"/>
    <n v="109"/>
    <n v="88.3"/>
    <n v="15"/>
    <n v="13.8"/>
    <n v="54"/>
    <n v="43.7"/>
  </r>
  <r>
    <n v="2012"/>
    <m/>
    <s v="Unknown"/>
    <s v="Male"/>
    <x v="4"/>
    <n v="1"/>
    <n v="0"/>
    <n v="0"/>
    <n v="0"/>
    <n v="1"/>
    <n v="0"/>
  </r>
  <r>
    <n v="2013"/>
    <m/>
    <s v="Kingsbridge - Riverdale"/>
    <s v="Male"/>
    <x v="0"/>
    <n v="5"/>
    <n v="110.7"/>
    <n v="0"/>
    <n v="0"/>
    <n v="1"/>
    <n v="22.1"/>
  </r>
  <r>
    <n v="2013"/>
    <m/>
    <s v="Flushing - Clearview"/>
    <s v="All"/>
    <x v="2"/>
    <n v="23"/>
    <n v="8.6"/>
    <n v="5"/>
    <n v="21.7"/>
    <n v="8"/>
    <n v="3"/>
  </r>
  <r>
    <n v="2012"/>
    <m/>
    <s v="Gramercy Park - Murray Hill"/>
    <s v="Female"/>
    <x v="6"/>
    <n v="1"/>
    <n v="1.9"/>
    <n v="0"/>
    <n v="0"/>
    <n v="0"/>
    <n v="0"/>
  </r>
  <r>
    <n v="2011"/>
    <m/>
    <s v="Unknown"/>
    <s v="Female"/>
    <x v="6"/>
    <n v="7"/>
    <n v="0"/>
    <n v="2"/>
    <n v="0"/>
    <n v="7"/>
    <n v="0"/>
  </r>
  <r>
    <n v="2013"/>
    <m/>
    <s v="Long Island City - Astoria"/>
    <s v="Female"/>
    <x v="6"/>
    <n v="2"/>
    <n v="4.0999999999999996"/>
    <n v="1"/>
    <n v="50"/>
    <n v="1"/>
    <n v="2"/>
  </r>
  <r>
    <n v="2010"/>
    <m/>
    <s v="Rockaway"/>
    <s v="Female"/>
    <x v="7"/>
    <n v="3"/>
    <n v="23.9"/>
    <n v="1"/>
    <n v="33.299999999999997"/>
    <n v="7"/>
    <n v="55.7"/>
  </r>
  <r>
    <n v="2012"/>
    <m/>
    <s v="Hunts Point - Mott Haven"/>
    <s v="Male"/>
    <x v="7"/>
    <n v="25"/>
    <n v="51.3"/>
    <n v="4"/>
    <n v="16"/>
    <n v="22"/>
    <n v="45.2"/>
  </r>
  <r>
    <n v="2010"/>
    <m/>
    <s v="Bedford Stuyvesant - Crown Heights"/>
    <s v="Male"/>
    <x v="5"/>
    <n v="0"/>
    <n v="0"/>
    <n v="0"/>
    <n v="0"/>
    <n v="0"/>
    <n v="0"/>
  </r>
  <r>
    <n v="2013"/>
    <m/>
    <s v="Kingsbridge - Riverdale"/>
    <s v="Female"/>
    <x v="3"/>
    <n v="0"/>
    <n v="0"/>
    <n v="0"/>
    <n v="0"/>
    <n v="0"/>
    <n v="0"/>
  </r>
  <r>
    <n v="2010"/>
    <m/>
    <s v="Kingsbridge - Riverdale"/>
    <s v="Male"/>
    <x v="5"/>
    <n v="0"/>
    <n v="0"/>
    <n v="0"/>
    <n v="0"/>
    <n v="0"/>
    <n v="0"/>
  </r>
  <r>
    <n v="2013"/>
    <m/>
    <s v="Stapleton - St. George"/>
    <s v="Female"/>
    <x v="2"/>
    <n v="5"/>
    <n v="7.7"/>
    <n v="3"/>
    <n v="60"/>
    <n v="4"/>
    <n v="6.2"/>
  </r>
  <r>
    <n v="2011"/>
    <m/>
    <s v="Kingsbridge - Riverdale"/>
    <s v="Female"/>
    <x v="6"/>
    <n v="1"/>
    <n v="4.8"/>
    <n v="0"/>
    <n v="0"/>
    <n v="1"/>
    <n v="4.8"/>
  </r>
  <r>
    <n v="2013"/>
    <m/>
    <s v="Pelham - Throgs Neck"/>
    <s v="Male"/>
    <x v="0"/>
    <n v="24"/>
    <n v="84.1"/>
    <n v="4"/>
    <n v="16.7"/>
    <n v="23"/>
    <n v="80.599999999999994"/>
  </r>
  <r>
    <n v="2013"/>
    <m/>
    <s v="Lower Manhattan"/>
    <s v="Male"/>
    <x v="4"/>
    <n v="0"/>
    <n v="0"/>
    <n v="0"/>
    <n v="0"/>
    <n v="0"/>
    <n v="0"/>
  </r>
  <r>
    <n v="2012"/>
    <m/>
    <s v="Sunset Park"/>
    <s v="Male"/>
    <x v="3"/>
    <n v="0"/>
    <n v="0"/>
    <n v="0"/>
    <n v="0"/>
    <n v="0"/>
    <n v="0"/>
  </r>
  <r>
    <n v="2012"/>
    <m/>
    <s v="Crotona - Tremont"/>
    <s v="Male"/>
    <x v="6"/>
    <n v="2"/>
    <n v="97.8"/>
    <n v="0"/>
    <n v="0"/>
    <n v="0"/>
    <n v="0"/>
  </r>
  <r>
    <n v="2013"/>
    <m/>
    <s v="Union Square - Lower Eastside"/>
    <s v="Male"/>
    <x v="3"/>
    <n v="0"/>
    <n v="0"/>
    <n v="0"/>
    <n v="0"/>
    <n v="0"/>
    <n v="0"/>
  </r>
  <r>
    <n v="2011"/>
    <m/>
    <s v="Gramercy Park - Murray Hill"/>
    <s v="Male"/>
    <x v="2"/>
    <n v="41"/>
    <n v="65.599999999999994"/>
    <n v="4"/>
    <n v="9.8000000000000007"/>
    <n v="15"/>
    <n v="24"/>
  </r>
  <r>
    <n v="2011"/>
    <m/>
    <s v="Bedford Stuyvesant - Crown Heights"/>
    <s v="Male"/>
    <x v="3"/>
    <n v="0"/>
    <n v="0"/>
    <n v="0"/>
    <n v="0"/>
    <n v="0"/>
    <n v="0"/>
  </r>
  <r>
    <n v="2010"/>
    <m/>
    <s v="Pelham - Throgs Neck"/>
    <s v="Male"/>
    <x v="7"/>
    <n v="39"/>
    <n v="56.1"/>
    <n v="14"/>
    <n v="35.9"/>
    <n v="35"/>
    <n v="50.3"/>
  </r>
  <r>
    <n v="2012"/>
    <m/>
    <s v="Southwest Queens"/>
    <s v="Female"/>
    <x v="3"/>
    <n v="0"/>
    <n v="0"/>
    <n v="0"/>
    <n v="0"/>
    <n v="0"/>
    <n v="0"/>
  </r>
  <r>
    <n v="2010"/>
    <m/>
    <s v="Canarsie - Flatlands"/>
    <s v="Male"/>
    <x v="4"/>
    <n v="0"/>
    <n v="0"/>
    <n v="0"/>
    <n v="0"/>
    <n v="0"/>
    <n v="0"/>
  </r>
  <r>
    <n v="2010"/>
    <m/>
    <s v="Unknown"/>
    <s v="Female"/>
    <x v="6"/>
    <n v="7"/>
    <n v="0"/>
    <n v="2"/>
    <n v="0"/>
    <n v="7"/>
    <n v="0"/>
  </r>
  <r>
    <n v="2010"/>
    <m/>
    <s v="Willowbrook"/>
    <s v="Male"/>
    <x v="1"/>
    <n v="0"/>
    <n v="0"/>
    <n v="0"/>
    <n v="0"/>
    <n v="0"/>
    <n v="0"/>
  </r>
  <r>
    <n v="2011"/>
    <m/>
    <s v="East New York"/>
    <s v="Male"/>
    <x v="7"/>
    <n v="13"/>
    <n v="37.299999999999997"/>
    <n v="5"/>
    <n v="38.5"/>
    <n v="15"/>
    <n v="43"/>
  </r>
  <r>
    <n v="2013"/>
    <m/>
    <s v="Fresh Meadows"/>
    <s v="Male"/>
    <x v="0"/>
    <n v="2"/>
    <n v="60.4"/>
    <n v="0"/>
    <n v="0"/>
    <n v="0"/>
    <n v="0"/>
  </r>
  <r>
    <n v="2011"/>
    <m/>
    <s v="Fresh Meadows"/>
    <s v="Female"/>
    <x v="5"/>
    <n v="0"/>
    <n v="0"/>
    <n v="0"/>
    <n v="0"/>
    <n v="0"/>
    <n v="0"/>
  </r>
  <r>
    <n v="2010"/>
    <m/>
    <s v="Sunset Park"/>
    <s v="Male"/>
    <x v="4"/>
    <n v="1"/>
    <n v="138"/>
    <n v="0"/>
    <n v="0"/>
    <n v="0"/>
    <n v="0"/>
  </r>
  <r>
    <n v="2010"/>
    <m/>
    <s v="Canarsie - Flatlands"/>
    <s v="Male"/>
    <x v="3"/>
    <n v="0"/>
    <n v="0"/>
    <n v="0"/>
    <n v="0"/>
    <n v="0"/>
    <n v="0"/>
  </r>
  <r>
    <n v="2011"/>
    <m/>
    <s v="Chelsea - Clinton"/>
    <s v="Male"/>
    <x v="7"/>
    <n v="39"/>
    <n v="355.1"/>
    <n v="4"/>
    <n v="10.3"/>
    <n v="26"/>
    <n v="236.7"/>
  </r>
  <r>
    <n v="2012"/>
    <m/>
    <s v="Washington Heights - Inwood"/>
    <s v="Male"/>
    <x v="4"/>
    <n v="0"/>
    <n v="0"/>
    <n v="0"/>
    <n v="0"/>
    <n v="0"/>
    <n v="0"/>
  </r>
  <r>
    <n v="2011"/>
    <m/>
    <s v="Jamaica"/>
    <s v="Male"/>
    <x v="2"/>
    <n v="76"/>
    <n v="55.7"/>
    <n v="12"/>
    <n v="15.8"/>
    <n v="45"/>
    <n v="33"/>
  </r>
  <r>
    <n v="2012"/>
    <m/>
    <s v="Bedford Stuyvesant - Crown Heights"/>
    <s v="Female"/>
    <x v="6"/>
    <n v="1"/>
    <n v="5.4"/>
    <n v="0"/>
    <n v="0"/>
    <n v="0"/>
    <n v="0"/>
  </r>
  <r>
    <n v="2011"/>
    <m/>
    <s v="South Beach - Tottenville"/>
    <s v="Male"/>
    <x v="2"/>
    <n v="4"/>
    <n v="4.3"/>
    <n v="2"/>
    <n v="50"/>
    <n v="4"/>
    <n v="4.3"/>
  </r>
  <r>
    <n v="2012"/>
    <m/>
    <s v="Southeast Queens"/>
    <s v="Female"/>
    <x v="3"/>
    <n v="0"/>
    <n v="0"/>
    <n v="0"/>
    <n v="0"/>
    <n v="0"/>
    <n v="0"/>
  </r>
  <r>
    <n v="2011"/>
    <m/>
    <s v="Lower Manhattan"/>
    <s v="Female"/>
    <x v="5"/>
    <n v="0"/>
    <n v="0"/>
    <n v="0"/>
    <n v="0"/>
    <n v="0"/>
    <n v="0"/>
  </r>
  <r>
    <n v="2012"/>
    <m/>
    <s v="Southeast Queens"/>
    <s v="Female"/>
    <x v="1"/>
    <n v="0"/>
    <n v="0"/>
    <n v="0"/>
    <n v="0"/>
    <n v="0"/>
    <n v="0"/>
  </r>
  <r>
    <n v="2013"/>
    <m/>
    <s v="West Queens"/>
    <s v="Female"/>
    <x v="5"/>
    <n v="2"/>
    <n v="3"/>
    <n v="0"/>
    <n v="0"/>
    <n v="0"/>
    <n v="0"/>
  </r>
  <r>
    <n v="2013"/>
    <m/>
    <s v="Long Island City - Astoria"/>
    <s v="Male"/>
    <x v="3"/>
    <n v="0"/>
    <n v="0"/>
    <n v="0"/>
    <n v="0"/>
    <n v="0"/>
    <n v="0"/>
  </r>
  <r>
    <n v="2012"/>
    <m/>
    <s v="Bensonhurst - Bay Ridge"/>
    <s v="Male"/>
    <x v="2"/>
    <n v="19"/>
    <n v="18"/>
    <n v="2"/>
    <n v="10.5"/>
    <n v="8"/>
    <n v="7.6"/>
  </r>
  <r>
    <n v="2011"/>
    <m/>
    <s v="East Flatbush - Flatbush"/>
    <s v="Female"/>
    <x v="1"/>
    <n v="0"/>
    <n v="0"/>
    <n v="0"/>
    <n v="0"/>
    <n v="0"/>
    <n v="0"/>
  </r>
  <r>
    <n v="2012"/>
    <m/>
    <s v="Borough Park"/>
    <s v="Female"/>
    <x v="6"/>
    <n v="1"/>
    <n v="0.9"/>
    <n v="0"/>
    <n v="0"/>
    <n v="1"/>
    <n v="0.9"/>
  </r>
  <r>
    <n v="2010"/>
    <m/>
    <s v="Willowbrook"/>
    <s v="Male"/>
    <x v="5"/>
    <n v="0"/>
    <n v="0"/>
    <n v="0"/>
    <n v="0"/>
    <n v="0"/>
    <n v="0"/>
  </r>
  <r>
    <n v="2013"/>
    <m/>
    <s v="Greenpoint"/>
    <s v="Female"/>
    <x v="1"/>
    <n v="0"/>
    <n v="0"/>
    <n v="0"/>
    <n v="0"/>
    <n v="0"/>
    <n v="0"/>
  </r>
  <r>
    <n v="2013"/>
    <m/>
    <s v="Canarsie - Flatlands"/>
    <s v="Female"/>
    <x v="1"/>
    <n v="0"/>
    <n v="0"/>
    <n v="0"/>
    <n v="0"/>
    <n v="0"/>
    <n v="0"/>
  </r>
  <r>
    <n v="2013"/>
    <m/>
    <s v="Crotona - Tremont"/>
    <s v="All"/>
    <x v="2"/>
    <n v="115"/>
    <n v="54.4"/>
    <n v="21"/>
    <n v="18.3"/>
    <n v="59"/>
    <n v="27.9"/>
  </r>
  <r>
    <n v="2011"/>
    <m/>
    <s v="Bensonhurst - Bay Ridge"/>
    <s v="Male"/>
    <x v="2"/>
    <n v="24"/>
    <n v="23.1"/>
    <n v="8"/>
    <n v="33.299999999999997"/>
    <n v="14"/>
    <n v="13.5"/>
  </r>
  <r>
    <n v="2012"/>
    <m/>
    <s v="Upper Westside"/>
    <s v="Male"/>
    <x v="6"/>
    <n v="18"/>
    <n v="25.5"/>
    <n v="8"/>
    <n v="44.4"/>
    <n v="16"/>
    <n v="22.7"/>
  </r>
  <r>
    <n v="2011"/>
    <m/>
    <s v="Willowbrook"/>
    <s v="Female"/>
    <x v="1"/>
    <n v="0"/>
    <n v="0"/>
    <n v="0"/>
    <n v="0"/>
    <n v="0"/>
    <n v="0"/>
  </r>
  <r>
    <n v="2013"/>
    <m/>
    <s v="Jamaica"/>
    <s v="Female"/>
    <x v="5"/>
    <n v="0"/>
    <n v="0"/>
    <n v="0"/>
    <n v="0"/>
    <n v="0"/>
    <n v="0"/>
  </r>
  <r>
    <n v="2013"/>
    <m/>
    <s v="Fresh Meadows"/>
    <s v="Female"/>
    <x v="2"/>
    <n v="0"/>
    <n v="0"/>
    <n v="0"/>
    <n v="0"/>
    <n v="0"/>
    <n v="0"/>
  </r>
  <r>
    <n v="2012"/>
    <m/>
    <s v="Williamsburg - Bushwick"/>
    <s v="Male"/>
    <x v="6"/>
    <n v="15"/>
    <n v="86.4"/>
    <n v="3"/>
    <n v="20"/>
    <n v="8"/>
    <n v="46.1"/>
  </r>
  <r>
    <n v="2011"/>
    <m/>
    <s v="Southwest Queens"/>
    <s v="All"/>
    <x v="2"/>
    <n v="39"/>
    <n v="14.6"/>
    <n v="7"/>
    <n v="17.899999999999999"/>
    <n v="27"/>
    <n v="10.1"/>
  </r>
  <r>
    <n v="2012"/>
    <m/>
    <s v="Willowbrook"/>
    <s v="Female"/>
    <x v="1"/>
    <n v="0"/>
    <n v="0"/>
    <n v="0"/>
    <n v="0"/>
    <n v="0"/>
    <n v="0"/>
  </r>
  <r>
    <n v="2012"/>
    <m/>
    <s v="Northeast Bronx"/>
    <s v="Female"/>
    <x v="7"/>
    <n v="3"/>
    <n v="11.5"/>
    <n v="0"/>
    <n v="0"/>
    <n v="7"/>
    <n v="26.9"/>
  </r>
  <r>
    <n v="2012"/>
    <m/>
    <s v="East New York"/>
    <s v="Male"/>
    <x v="6"/>
    <n v="2"/>
    <n v="106.3"/>
    <n v="0"/>
    <n v="0"/>
    <n v="0"/>
    <n v="0"/>
  </r>
  <r>
    <n v="2013"/>
    <m/>
    <s v="East New York"/>
    <s v="Female"/>
    <x v="1"/>
    <n v="0"/>
    <n v="0"/>
    <n v="0"/>
    <n v="0"/>
    <n v="0"/>
    <n v="0"/>
  </r>
  <r>
    <n v="2010"/>
    <m/>
    <s v="Kingsbridge - Riverdale"/>
    <s v="Female"/>
    <x v="1"/>
    <n v="0"/>
    <n v="0"/>
    <n v="0"/>
    <n v="0"/>
    <n v="0"/>
    <n v="0"/>
  </r>
  <r>
    <n v="2010"/>
    <m/>
    <s v="Lower Manhattan"/>
    <s v="Male"/>
    <x v="4"/>
    <n v="0"/>
    <n v="0"/>
    <n v="0"/>
    <n v="0"/>
    <n v="0"/>
    <n v="0"/>
  </r>
  <r>
    <n v="2013"/>
    <m/>
    <s v="Greenpoint"/>
    <s v="Female"/>
    <x v="4"/>
    <n v="0"/>
    <n v="0"/>
    <n v="0"/>
    <n v="0"/>
    <n v="0"/>
    <n v="0"/>
  </r>
  <r>
    <n v="2012"/>
    <m/>
    <s v="Ridgewood - Forest Hills"/>
    <s v="Female"/>
    <x v="1"/>
    <n v="0"/>
    <n v="0"/>
    <n v="0"/>
    <n v="0"/>
    <n v="0"/>
    <n v="0"/>
  </r>
  <r>
    <n v="2011"/>
    <m/>
    <s v="Coney Island - Sheepshead Bay"/>
    <s v="Male"/>
    <x v="7"/>
    <n v="3"/>
    <n v="17.5"/>
    <n v="1"/>
    <n v="33.299999999999997"/>
    <n v="6"/>
    <n v="34.9"/>
  </r>
  <r>
    <n v="2010"/>
    <m/>
    <s v="Gramercy Park - Murray Hill"/>
    <s v="Male"/>
    <x v="7"/>
    <n v="16"/>
    <n v="330.9"/>
    <n v="4"/>
    <n v="25"/>
    <n v="13"/>
    <n v="268.89999999999998"/>
  </r>
  <r>
    <n v="2011"/>
    <m/>
    <s v="Flushing - Clearview"/>
    <s v="Female"/>
    <x v="3"/>
    <n v="0"/>
    <n v="0"/>
    <n v="0"/>
    <n v="0"/>
    <n v="0"/>
    <n v="0"/>
  </r>
  <r>
    <n v="2013"/>
    <m/>
    <s v="Kingsbridge - Riverdale"/>
    <s v="Female"/>
    <x v="7"/>
    <n v="1"/>
    <n v="4.8"/>
    <n v="1"/>
    <n v="100"/>
    <n v="2"/>
    <n v="9.6"/>
  </r>
  <r>
    <n v="2012"/>
    <m/>
    <s v="Southeast Queens"/>
    <s v="Male"/>
    <x v="7"/>
    <n v="5"/>
    <n v="44.3"/>
    <n v="1"/>
    <n v="20"/>
    <n v="2"/>
    <n v="17.7"/>
  </r>
  <r>
    <n v="2012"/>
    <m/>
    <s v="South Beach - Tottenville"/>
    <s v="Female"/>
    <x v="6"/>
    <n v="1"/>
    <n v="1.2"/>
    <n v="0"/>
    <n v="0"/>
    <n v="0"/>
    <n v="0"/>
  </r>
  <r>
    <n v="2013"/>
    <m/>
    <s v="Gramercy Park - Murray Hill"/>
    <s v="Male"/>
    <x v="2"/>
    <n v="37"/>
    <n v="58.6"/>
    <n v="7"/>
    <n v="18.899999999999999"/>
    <n v="21"/>
    <n v="33.200000000000003"/>
  </r>
  <r>
    <n v="2012"/>
    <m/>
    <s v="East Flatbush - Flatbush"/>
    <s v="Female"/>
    <x v="5"/>
    <n v="0"/>
    <n v="0"/>
    <n v="0"/>
    <n v="0"/>
    <n v="0"/>
    <n v="0"/>
  </r>
  <r>
    <n v="2012"/>
    <m/>
    <s v="Borough Park"/>
    <s v="Male"/>
    <x v="0"/>
    <n v="4"/>
    <n v="58.3"/>
    <n v="1"/>
    <n v="25"/>
    <n v="4"/>
    <n v="58.3"/>
  </r>
  <r>
    <n v="2010"/>
    <m/>
    <s v="Bayside - Little Neck"/>
    <s v="Female"/>
    <x v="1"/>
    <n v="0"/>
    <n v="0"/>
    <n v="0"/>
    <n v="0"/>
    <n v="0"/>
    <n v="0"/>
  </r>
  <r>
    <n v="2012"/>
    <m/>
    <s v="Bayside - Little Neck"/>
    <s v="Male"/>
    <x v="2"/>
    <n v="2"/>
    <n v="4.7"/>
    <n v="0"/>
    <n v="0"/>
    <n v="0"/>
    <n v="0"/>
  </r>
  <r>
    <n v="2011"/>
    <m/>
    <s v="South Beach - Tottenville"/>
    <s v="Female"/>
    <x v="3"/>
    <n v="0"/>
    <n v="0"/>
    <n v="0"/>
    <n v="0"/>
    <n v="0"/>
    <n v="0"/>
  </r>
  <r>
    <n v="2010"/>
    <m/>
    <s v="High Bridge - Morrisania"/>
    <s v="All"/>
    <x v="2"/>
    <n v="122"/>
    <n v="58.6"/>
    <n v="23"/>
    <n v="18.899999999999999"/>
    <n v="128"/>
    <n v="61.5"/>
  </r>
  <r>
    <n v="2010"/>
    <m/>
    <s v="Fresh Meadows"/>
    <s v="Female"/>
    <x v="7"/>
    <n v="0"/>
    <n v="0"/>
    <n v="0"/>
    <n v="0"/>
    <n v="0"/>
    <n v="0"/>
  </r>
  <r>
    <n v="2011"/>
    <m/>
    <s v="South Beach - Tottenville"/>
    <s v="Male"/>
    <x v="3"/>
    <n v="0"/>
    <n v="0"/>
    <n v="0"/>
    <n v="0"/>
    <n v="0"/>
    <n v="0"/>
  </r>
  <r>
    <n v="2010"/>
    <m/>
    <s v="Upper Eastside"/>
    <s v="Male"/>
    <x v="0"/>
    <n v="11"/>
    <n v="319.89999999999998"/>
    <n v="2"/>
    <n v="18.2"/>
    <n v="4"/>
    <n v="116.3"/>
  </r>
  <r>
    <n v="2012"/>
    <m/>
    <s v="Lower Manhattan"/>
    <s v="Female"/>
    <x v="6"/>
    <n v="0"/>
    <n v="0"/>
    <n v="0"/>
    <n v="0"/>
    <n v="0"/>
    <n v="0"/>
  </r>
  <r>
    <n v="2011"/>
    <m/>
    <s v="Long Island City - Astoria"/>
    <s v="Male"/>
    <x v="2"/>
    <n v="54"/>
    <n v="51.1"/>
    <n v="7"/>
    <n v="13"/>
    <n v="25"/>
    <n v="23.7"/>
  </r>
  <r>
    <n v="2012"/>
    <m/>
    <s v="Downtown - Heights - Park Slope"/>
    <s v="Male"/>
    <x v="3"/>
    <n v="0"/>
    <n v="0"/>
    <n v="0"/>
    <n v="0"/>
    <n v="0"/>
    <n v="0"/>
  </r>
  <r>
    <n v="2010"/>
    <m/>
    <s v="South Beach - Tottenville"/>
    <s v="Male"/>
    <x v="2"/>
    <n v="13"/>
    <n v="14.1"/>
    <n v="5"/>
    <n v="38.5"/>
    <n v="13"/>
    <n v="14.1"/>
  </r>
  <r>
    <n v="2013"/>
    <m/>
    <s v="Rockaway"/>
    <s v="Male"/>
    <x v="0"/>
    <n v="21"/>
    <n v="102.2"/>
    <n v="3"/>
    <n v="14.3"/>
    <n v="5"/>
    <n v="24.3"/>
  </r>
  <r>
    <n v="2013"/>
    <m/>
    <s v="Coney Island - Sheepshead Bay"/>
    <s v="Female"/>
    <x v="0"/>
    <n v="8"/>
    <n v="70.099999999999994"/>
    <n v="1"/>
    <n v="12.5"/>
    <n v="3"/>
    <n v="26.3"/>
  </r>
  <r>
    <n v="2011"/>
    <m/>
    <s v="Sunset Park"/>
    <s v="Female"/>
    <x v="3"/>
    <n v="0"/>
    <n v="0"/>
    <n v="0"/>
    <n v="0"/>
    <n v="0"/>
    <n v="0"/>
  </r>
  <r>
    <n v="2010"/>
    <m/>
    <s v="Pelham - Throgs Neck"/>
    <s v="Female"/>
    <x v="5"/>
    <n v="0"/>
    <n v="0"/>
    <n v="0"/>
    <n v="0"/>
    <n v="0"/>
    <n v="0"/>
  </r>
  <r>
    <n v="2012"/>
    <m/>
    <s v="Fordham - Bronx Park"/>
    <s v="All"/>
    <x v="2"/>
    <n v="99"/>
    <n v="38.5"/>
    <n v="14"/>
    <n v="14.1"/>
    <n v="73"/>
    <n v="28.4"/>
  </r>
  <r>
    <n v="2011"/>
    <m/>
    <s v="Southwest Queens"/>
    <s v="Female"/>
    <x v="0"/>
    <n v="1"/>
    <n v="4.8"/>
    <n v="1"/>
    <n v="100"/>
    <n v="4"/>
    <n v="19.2"/>
  </r>
  <r>
    <n v="2012"/>
    <m/>
    <s v="Washington Heights - Inwood"/>
    <s v="Female"/>
    <x v="2"/>
    <n v="19"/>
    <n v="14.5"/>
    <n v="1"/>
    <n v="5.3"/>
    <n v="13"/>
    <n v="9.9"/>
  </r>
  <r>
    <n v="2012"/>
    <m/>
    <s v="East New York"/>
    <s v="Female"/>
    <x v="5"/>
    <n v="1"/>
    <n v="19.5"/>
    <n v="0"/>
    <n v="0"/>
    <n v="0"/>
    <n v="0"/>
  </r>
  <r>
    <n v="2011"/>
    <m/>
    <s v="East Harlem"/>
    <s v="Female"/>
    <x v="2"/>
    <n v="19"/>
    <n v="32.4"/>
    <n v="3"/>
    <n v="15.8"/>
    <n v="21"/>
    <n v="35.799999999999997"/>
  </r>
  <r>
    <n v="2010"/>
    <m/>
    <s v="Long Island City - Astoria"/>
    <s v="Female"/>
    <x v="0"/>
    <n v="5"/>
    <n v="68.2"/>
    <n v="1"/>
    <n v="20"/>
    <n v="2"/>
    <n v="27.3"/>
  </r>
  <r>
    <n v="2012"/>
    <m/>
    <s v="Coney Island - Sheepshead Bay"/>
    <s v="Female"/>
    <x v="1"/>
    <n v="0"/>
    <n v="0"/>
    <n v="0"/>
    <n v="0"/>
    <n v="0"/>
    <n v="0"/>
  </r>
  <r>
    <n v="2011"/>
    <m/>
    <s v="Long Island City - Astoria"/>
    <s v="Female"/>
    <x v="5"/>
    <n v="0"/>
    <n v="0"/>
    <n v="0"/>
    <n v="0"/>
    <n v="0"/>
    <n v="0"/>
  </r>
  <r>
    <n v="2012"/>
    <m/>
    <s v="Bensonhurst - Bay Ridge"/>
    <s v="Female"/>
    <x v="1"/>
    <n v="0"/>
    <n v="0"/>
    <n v="0"/>
    <n v="0"/>
    <n v="0"/>
    <n v="0"/>
  </r>
  <r>
    <n v="2013"/>
    <m/>
    <s v="South Beach - Tottenville"/>
    <s v="Female"/>
    <x v="5"/>
    <n v="0"/>
    <n v="0"/>
    <n v="0"/>
    <n v="0"/>
    <n v="0"/>
    <n v="0"/>
  </r>
  <r>
    <n v="2011"/>
    <m/>
    <s v="Greenwich Village - SoHo"/>
    <s v="Female"/>
    <x v="5"/>
    <n v="0"/>
    <n v="0"/>
    <n v="0"/>
    <n v="0"/>
    <n v="0"/>
    <n v="0"/>
  </r>
  <r>
    <n v="2011"/>
    <m/>
    <s v="Greenpoint"/>
    <s v="Male"/>
    <x v="7"/>
    <n v="8"/>
    <n v="57.2"/>
    <n v="0"/>
    <n v="0"/>
    <n v="4"/>
    <n v="28.6"/>
  </r>
  <r>
    <n v="2013"/>
    <m/>
    <s v="East Flatbush - Flatbush"/>
    <s v="Male"/>
    <x v="7"/>
    <n v="13"/>
    <n v="80.7"/>
    <n v="3"/>
    <n v="23.1"/>
    <n v="8"/>
    <n v="49.7"/>
  </r>
  <r>
    <n v="2011"/>
    <m/>
    <s v="Stapleton - St. George"/>
    <s v="Male"/>
    <x v="0"/>
    <n v="4"/>
    <n v="39.299999999999997"/>
    <n v="2"/>
    <n v="50"/>
    <n v="5"/>
    <n v="49.2"/>
  </r>
  <r>
    <n v="2013"/>
    <m/>
    <s v="Bedford Stuyvesant - Crown Heights"/>
    <s v="Male"/>
    <x v="2"/>
    <n v="143"/>
    <n v="98.6"/>
    <n v="27"/>
    <n v="18.899999999999999"/>
    <n v="89"/>
    <n v="61.4"/>
  </r>
  <r>
    <n v="2011"/>
    <m/>
    <s v="Stapleton - St. George"/>
    <s v="Female"/>
    <x v="5"/>
    <n v="0"/>
    <n v="0"/>
    <n v="0"/>
    <n v="0"/>
    <n v="0"/>
    <n v="0"/>
  </r>
  <r>
    <n v="2013"/>
    <m/>
    <s v="Chelsea - Clinton"/>
    <s v="Female"/>
    <x v="4"/>
    <n v="0"/>
    <n v="0"/>
    <n v="0"/>
    <n v="0"/>
    <n v="0"/>
    <n v="0"/>
  </r>
  <r>
    <n v="2010"/>
    <m/>
    <s v="High Bridge - Morrisania"/>
    <s v="Male"/>
    <x v="4"/>
    <n v="0"/>
    <n v="0"/>
    <n v="0"/>
    <n v="0"/>
    <n v="0"/>
    <n v="0"/>
  </r>
  <r>
    <n v="2010"/>
    <m/>
    <s v="East Flatbush - Flatbush"/>
    <s v="Male"/>
    <x v="7"/>
    <n v="11"/>
    <n v="69"/>
    <n v="2"/>
    <n v="18.2"/>
    <n v="11"/>
    <n v="69"/>
  </r>
  <r>
    <n v="2012"/>
    <m/>
    <s v="Upper Westside"/>
    <s v="Female"/>
    <x v="4"/>
    <n v="0"/>
    <n v="0"/>
    <n v="0"/>
    <n v="0"/>
    <n v="0"/>
    <n v="0"/>
  </r>
  <r>
    <n v="2010"/>
    <m/>
    <s v="Greenwich Village - SoHo"/>
    <s v="Female"/>
    <x v="3"/>
    <n v="0"/>
    <n v="0"/>
    <n v="0"/>
    <n v="0"/>
    <n v="0"/>
    <n v="0"/>
  </r>
  <r>
    <n v="2010"/>
    <m/>
    <s v="Williamsburg - Bushwick"/>
    <s v="Male"/>
    <x v="5"/>
    <n v="0"/>
    <n v="0"/>
    <n v="0"/>
    <n v="0"/>
    <n v="0"/>
    <n v="0"/>
  </r>
  <r>
    <n v="2010"/>
    <m/>
    <s v="East Harlem"/>
    <s v="Female"/>
    <x v="7"/>
    <n v="5"/>
    <n v="16.8"/>
    <n v="1"/>
    <n v="20"/>
    <n v="6"/>
    <n v="20.2"/>
  </r>
  <r>
    <n v="2011"/>
    <m/>
    <s v="Upper Eastside"/>
    <s v="Female"/>
    <x v="2"/>
    <n v="9"/>
    <n v="7.2"/>
    <n v="2"/>
    <n v="22.2"/>
    <n v="2"/>
    <n v="1.6"/>
  </r>
  <r>
    <n v="2011"/>
    <m/>
    <s v="Upper Eastside"/>
    <s v="Male"/>
    <x v="5"/>
    <n v="3"/>
    <n v="35.4"/>
    <n v="0"/>
    <n v="0"/>
    <n v="0"/>
    <n v="0"/>
  </r>
  <r>
    <n v="2011"/>
    <m/>
    <s v="Upper Westside"/>
    <s v="Male"/>
    <x v="3"/>
    <n v="0"/>
    <n v="0"/>
    <n v="0"/>
    <n v="0"/>
    <n v="0"/>
    <n v="0"/>
  </r>
  <r>
    <n v="2013"/>
    <m/>
    <s v="East Flatbush - Flatbush"/>
    <s v="Male"/>
    <x v="3"/>
    <n v="0"/>
    <n v="0"/>
    <n v="0"/>
    <n v="0"/>
    <n v="0"/>
    <n v="0"/>
  </r>
  <r>
    <n v="2010"/>
    <m/>
    <s v="Canarsie - Flatlands"/>
    <s v="Female"/>
    <x v="5"/>
    <n v="1"/>
    <n v="27.9"/>
    <n v="1"/>
    <n v="100"/>
    <n v="1"/>
    <n v="27.9"/>
  </r>
  <r>
    <n v="2011"/>
    <m/>
    <s v="Southeast Queens"/>
    <s v="Male"/>
    <x v="2"/>
    <n v="21"/>
    <n v="23"/>
    <n v="6"/>
    <n v="28.6"/>
    <n v="12"/>
    <n v="13.1"/>
  </r>
  <r>
    <n v="2010"/>
    <m/>
    <s v="Fresh Meadows"/>
    <s v="Female"/>
    <x v="6"/>
    <n v="0"/>
    <n v="0"/>
    <n v="0"/>
    <n v="0"/>
    <n v="1"/>
    <n v="4.9000000000000004"/>
  </r>
  <r>
    <n v="2012"/>
    <m/>
    <s v="Washington Heights - Inwood"/>
    <s v="Male"/>
    <x v="5"/>
    <n v="3"/>
    <n v="102.1"/>
    <n v="0"/>
    <n v="0"/>
    <n v="0"/>
    <n v="0"/>
  </r>
  <r>
    <n v="2010"/>
    <m/>
    <s v="Pelham - Throgs Neck"/>
    <s v="Male"/>
    <x v="2"/>
    <n v="83"/>
    <n v="59.2"/>
    <n v="24"/>
    <n v="28.9"/>
    <n v="71"/>
    <n v="50.6"/>
  </r>
  <r>
    <n v="2011"/>
    <m/>
    <s v="West Queens"/>
    <s v="Female"/>
    <x v="1"/>
    <n v="0"/>
    <n v="0"/>
    <n v="0"/>
    <n v="0"/>
    <n v="0"/>
    <n v="0"/>
  </r>
  <r>
    <n v="2012"/>
    <m/>
    <s v="Upper Westside"/>
    <s v="Male"/>
    <x v="5"/>
    <n v="1"/>
    <n v="13"/>
    <n v="0"/>
    <n v="0"/>
    <n v="0"/>
    <n v="0"/>
  </r>
  <r>
    <n v="2013"/>
    <m/>
    <s v="Southeast Queens"/>
    <s v="Female"/>
    <x v="2"/>
    <n v="10"/>
    <n v="9.4"/>
    <n v="3"/>
    <n v="30"/>
    <n v="8"/>
    <n v="7.5"/>
  </r>
  <r>
    <n v="2010"/>
    <m/>
    <s v="Downtown - Heights - Park Slope"/>
    <s v="Male"/>
    <x v="2"/>
    <n v="66"/>
    <n v="62.6"/>
    <n v="13"/>
    <n v="19.7"/>
    <n v="48"/>
    <n v="45.5"/>
  </r>
  <r>
    <n v="2011"/>
    <m/>
    <s v="Southwest Queens"/>
    <s v="Male"/>
    <x v="5"/>
    <n v="4"/>
    <n v="11.9"/>
    <n v="1"/>
    <n v="25"/>
    <n v="2"/>
    <n v="5.9"/>
  </r>
  <r>
    <n v="2012"/>
    <m/>
    <s v="Chelsea - Clinton"/>
    <s v="Female"/>
    <x v="7"/>
    <n v="1"/>
    <n v="9.1999999999999993"/>
    <n v="0"/>
    <n v="0"/>
    <n v="1"/>
    <n v="9.1999999999999993"/>
  </r>
  <r>
    <n v="2013"/>
    <m/>
    <s v="Downtown - Heights - Park Slope"/>
    <s v="Female"/>
    <x v="3"/>
    <n v="0"/>
    <n v="0"/>
    <n v="0"/>
    <n v="0"/>
    <n v="0"/>
    <n v="0"/>
  </r>
  <r>
    <n v="2010"/>
    <m/>
    <s v="Sunset Park"/>
    <s v="Female"/>
    <x v="1"/>
    <n v="0"/>
    <n v="0"/>
    <n v="0"/>
    <n v="0"/>
    <n v="0"/>
    <n v="0"/>
  </r>
  <r>
    <n v="2010"/>
    <m/>
    <s v="Lower Manhattan"/>
    <s v="Female"/>
    <x v="5"/>
    <n v="0"/>
    <n v="0"/>
    <n v="0"/>
    <n v="0"/>
    <n v="0"/>
    <n v="0"/>
  </r>
  <r>
    <n v="2010"/>
    <m/>
    <s v="Borough Park"/>
    <s v="Male"/>
    <x v="6"/>
    <n v="8"/>
    <n v="7.8"/>
    <n v="2"/>
    <n v="25"/>
    <n v="7"/>
    <n v="6.8"/>
  </r>
  <r>
    <n v="2011"/>
    <m/>
    <s v="Greenwich Village - SoHo"/>
    <s v="All"/>
    <x v="2"/>
    <n v="37"/>
    <n v="43.6"/>
    <n v="7"/>
    <n v="18.899999999999999"/>
    <n v="16"/>
    <n v="18.899999999999999"/>
  </r>
  <r>
    <n v="2010"/>
    <m/>
    <s v="East Harlem"/>
    <s v="Female"/>
    <x v="0"/>
    <n v="18"/>
    <n v="102.1"/>
    <n v="3"/>
    <n v="16.7"/>
    <n v="13"/>
    <n v="73.7"/>
  </r>
  <r>
    <n v="2010"/>
    <m/>
    <s v="Northeast Bronx"/>
    <s v="Female"/>
    <x v="5"/>
    <n v="0"/>
    <n v="0"/>
    <n v="0"/>
    <n v="0"/>
    <n v="0"/>
    <n v="0"/>
  </r>
  <r>
    <n v="2013"/>
    <m/>
    <s v="West Queens"/>
    <s v="Male"/>
    <x v="0"/>
    <n v="10"/>
    <n v="60.1"/>
    <n v="1"/>
    <n v="10"/>
    <n v="12"/>
    <n v="72.099999999999994"/>
  </r>
  <r>
    <n v="2012"/>
    <m/>
    <s v="Central Harlem - Morningside Heights"/>
    <s v="Male"/>
    <x v="2"/>
    <n v="114"/>
    <n v="149.69999999999999"/>
    <n v="18"/>
    <n v="15.8"/>
    <n v="61"/>
    <n v="80.099999999999994"/>
  </r>
  <r>
    <n v="2012"/>
    <m/>
    <s v="Ridgewood - Forest Hills"/>
    <s v="Female"/>
    <x v="2"/>
    <n v="1"/>
    <n v="0.8"/>
    <n v="0"/>
    <n v="0"/>
    <n v="2"/>
    <n v="1.6"/>
  </r>
  <r>
    <n v="2011"/>
    <m/>
    <s v="East Flatbush - Flatbush"/>
    <s v="Male"/>
    <x v="1"/>
    <n v="0"/>
    <n v="0"/>
    <n v="0"/>
    <n v="0"/>
    <n v="0"/>
    <n v="0"/>
  </r>
  <r>
    <n v="2012"/>
    <m/>
    <s v="Upper Eastside"/>
    <s v="Female"/>
    <x v="4"/>
    <n v="0"/>
    <n v="0"/>
    <n v="0"/>
    <n v="0"/>
    <n v="0"/>
    <n v="0"/>
  </r>
  <r>
    <n v="2010"/>
    <m/>
    <s v="Hunts Point - Mott Haven"/>
    <s v="Female"/>
    <x v="0"/>
    <n v="18"/>
    <n v="98.4"/>
    <n v="5"/>
    <n v="27.8"/>
    <n v="15"/>
    <n v="82"/>
  </r>
  <r>
    <n v="2011"/>
    <m/>
    <s v="Unknown"/>
    <s v="Male"/>
    <x v="1"/>
    <n v="0"/>
    <n v="0"/>
    <n v="0"/>
    <n v="0"/>
    <n v="0"/>
    <n v="0"/>
  </r>
  <r>
    <n v="2011"/>
    <m/>
    <s v="Crotona - Tremont"/>
    <s v="Male"/>
    <x v="6"/>
    <n v="1"/>
    <n v="48.8"/>
    <n v="0"/>
    <n v="0"/>
    <n v="1"/>
    <n v="48.8"/>
  </r>
  <r>
    <n v="2012"/>
    <m/>
    <s v="Greenpoint"/>
    <s v="Male"/>
    <x v="5"/>
    <n v="0"/>
    <n v="0"/>
    <n v="0"/>
    <n v="0"/>
    <n v="0"/>
    <n v="0"/>
  </r>
  <r>
    <n v="2013"/>
    <m/>
    <s v="Bedford Stuyvesant - Crown Heights"/>
    <s v="Male"/>
    <x v="0"/>
    <n v="112"/>
    <n v="111.6"/>
    <n v="21"/>
    <n v="18.8"/>
    <n v="73"/>
    <n v="72.7"/>
  </r>
  <r>
    <n v="2011"/>
    <m/>
    <s v="West Queens"/>
    <s v="Male"/>
    <x v="0"/>
    <n v="16"/>
    <n v="97.2"/>
    <n v="4"/>
    <n v="25"/>
    <n v="17"/>
    <n v="103.3"/>
  </r>
  <r>
    <n v="2012"/>
    <m/>
    <s v="Lower Manhattan"/>
    <s v="Female"/>
    <x v="3"/>
    <n v="0"/>
    <n v="0"/>
    <n v="0"/>
    <n v="0"/>
    <n v="0"/>
    <n v="0"/>
  </r>
  <r>
    <n v="2012"/>
    <m/>
    <s v="Greenwich Village - SoHo"/>
    <s v="Female"/>
    <x v="2"/>
    <n v="3"/>
    <n v="7"/>
    <n v="0"/>
    <n v="0"/>
    <n v="0"/>
    <n v="0"/>
  </r>
  <r>
    <n v="2013"/>
    <m/>
    <s v="East Flatbush - Flatbush"/>
    <s v="All"/>
    <x v="2"/>
    <n v="116"/>
    <n v="38.5"/>
    <n v="22"/>
    <n v="19"/>
    <n v="74"/>
    <n v="24.6"/>
  </r>
  <r>
    <n v="2010"/>
    <m/>
    <s v="Fresh Meadows"/>
    <s v="Male"/>
    <x v="4"/>
    <n v="0"/>
    <n v="0"/>
    <n v="0"/>
    <n v="0"/>
    <n v="0"/>
    <n v="0"/>
  </r>
  <r>
    <n v="2013"/>
    <m/>
    <s v="Sunset Park"/>
    <s v="Female"/>
    <x v="2"/>
    <n v="1"/>
    <n v="1.5"/>
    <n v="1"/>
    <n v="100"/>
    <n v="2"/>
    <n v="3.1"/>
  </r>
  <r>
    <n v="2012"/>
    <m/>
    <s v="High Bridge - Morrisania"/>
    <s v="Male"/>
    <x v="4"/>
    <n v="0"/>
    <n v="0"/>
    <n v="0"/>
    <n v="0"/>
    <n v="0"/>
    <n v="0"/>
  </r>
  <r>
    <n v="2011"/>
    <m/>
    <s v="High Bridge - Morrisania"/>
    <s v="Female"/>
    <x v="4"/>
    <n v="0"/>
    <n v="0"/>
    <n v="0"/>
    <n v="0"/>
    <n v="0"/>
    <n v="0"/>
  </r>
  <r>
    <n v="2010"/>
    <m/>
    <s v="Southwest Queens"/>
    <s v="Female"/>
    <x v="6"/>
    <n v="0"/>
    <n v="0"/>
    <n v="0"/>
    <n v="0"/>
    <n v="0"/>
    <n v="0"/>
  </r>
  <r>
    <n v="2011"/>
    <m/>
    <s v="Gramercy Park - Murray Hill"/>
    <s v="Female"/>
    <x v="3"/>
    <n v="0"/>
    <n v="0"/>
    <n v="0"/>
    <n v="0"/>
    <n v="0"/>
    <n v="0"/>
  </r>
  <r>
    <n v="2013"/>
    <m/>
    <s v="Greenpoint"/>
    <s v="Male"/>
    <x v="1"/>
    <n v="0"/>
    <n v="0"/>
    <n v="0"/>
    <n v="0"/>
    <n v="0"/>
    <n v="0"/>
  </r>
  <r>
    <n v="2011"/>
    <m/>
    <s v="Port Richmond"/>
    <s v="Female"/>
    <x v="4"/>
    <n v="0"/>
    <n v="0"/>
    <n v="0"/>
    <n v="0"/>
    <n v="0"/>
    <n v="0"/>
  </r>
  <r>
    <n v="2012"/>
    <m/>
    <s v="Williamsburg - Bushwick"/>
    <s v="Male"/>
    <x v="5"/>
    <n v="2"/>
    <n v="41.1"/>
    <n v="0"/>
    <n v="0"/>
    <n v="0"/>
    <n v="0"/>
  </r>
  <r>
    <n v="2011"/>
    <m/>
    <s v="Greenpoint"/>
    <s v="Female"/>
    <x v="5"/>
    <n v="0"/>
    <n v="0"/>
    <n v="0"/>
    <n v="0"/>
    <n v="0"/>
    <n v="0"/>
  </r>
  <r>
    <n v="2010"/>
    <m/>
    <s v="Kingsbridge - Riverdale"/>
    <s v="Male"/>
    <x v="3"/>
    <n v="0"/>
    <n v="0"/>
    <n v="0"/>
    <n v="0"/>
    <n v="0"/>
    <n v="0"/>
  </r>
  <r>
    <n v="2010"/>
    <m/>
    <s v="Hunts Point - Mott Haven"/>
    <s v="Female"/>
    <x v="6"/>
    <n v="2"/>
    <n v="210.6"/>
    <n v="0"/>
    <n v="0"/>
    <n v="0"/>
    <n v="0"/>
  </r>
  <r>
    <n v="2010"/>
    <m/>
    <s v="Southeast Queens"/>
    <s v="Male"/>
    <x v="3"/>
    <n v="0"/>
    <n v="0"/>
    <n v="0"/>
    <n v="0"/>
    <n v="0"/>
    <n v="0"/>
  </r>
  <r>
    <n v="2012"/>
    <m/>
    <s v="West Queens"/>
    <s v="Male"/>
    <x v="4"/>
    <n v="0"/>
    <n v="0"/>
    <n v="0"/>
    <n v="0"/>
    <n v="0"/>
    <n v="0"/>
  </r>
  <r>
    <n v="2011"/>
    <m/>
    <s v="Williamsburg - Bushwick"/>
    <s v="Female"/>
    <x v="7"/>
    <n v="6"/>
    <n v="11.5"/>
    <n v="0"/>
    <n v="0"/>
    <n v="4"/>
    <n v="7.7"/>
  </r>
  <r>
    <n v="2010"/>
    <m/>
    <s v="South Beach - Tottenville"/>
    <s v="Male"/>
    <x v="5"/>
    <n v="0"/>
    <n v="0"/>
    <n v="0"/>
    <n v="0"/>
    <n v="0"/>
    <n v="0"/>
  </r>
  <r>
    <n v="2010"/>
    <m/>
    <s v="Bensonhurst - Bay Ridge"/>
    <s v="All"/>
    <x v="2"/>
    <n v="10"/>
    <n v="4.5999999999999996"/>
    <n v="1"/>
    <n v="10"/>
    <n v="10"/>
    <n v="4.5999999999999996"/>
  </r>
  <r>
    <n v="2011"/>
    <m/>
    <s v="Chelsea - Clinton"/>
    <s v="Female"/>
    <x v="5"/>
    <n v="0"/>
    <n v="0"/>
    <n v="0"/>
    <n v="0"/>
    <n v="0"/>
    <n v="0"/>
  </r>
  <r>
    <n v="2011"/>
    <m/>
    <s v="Unknown"/>
    <s v="Female"/>
    <x v="4"/>
    <n v="0"/>
    <n v="0"/>
    <n v="0"/>
    <n v="0"/>
    <n v="0"/>
    <n v="0"/>
  </r>
  <r>
    <n v="2012"/>
    <m/>
    <s v="Washington Heights - Inwood"/>
    <s v="Male"/>
    <x v="0"/>
    <n v="43"/>
    <n v="299.60000000000002"/>
    <n v="9"/>
    <n v="20.9"/>
    <n v="21"/>
    <n v="146.30000000000001"/>
  </r>
  <r>
    <n v="2012"/>
    <m/>
    <s v="Greenpoint"/>
    <s v="Female"/>
    <x v="5"/>
    <n v="0"/>
    <n v="0"/>
    <n v="0"/>
    <n v="0"/>
    <n v="0"/>
    <n v="0"/>
  </r>
  <r>
    <n v="2013"/>
    <m/>
    <s v="Canarsie - Flatlands"/>
    <s v="Male"/>
    <x v="4"/>
    <n v="0"/>
    <n v="0"/>
    <n v="0"/>
    <n v="0"/>
    <n v="0"/>
    <n v="0"/>
  </r>
  <r>
    <n v="2010"/>
    <m/>
    <s v="Borough Park"/>
    <s v="Female"/>
    <x v="7"/>
    <n v="1"/>
    <n v="4.7"/>
    <n v="0"/>
    <n v="0"/>
    <n v="2"/>
    <n v="9.5"/>
  </r>
  <r>
    <n v="2013"/>
    <m/>
    <s v="Hunts Point - Mott Haven"/>
    <s v="Male"/>
    <x v="1"/>
    <n v="0"/>
    <n v="0"/>
    <n v="0"/>
    <n v="0"/>
    <n v="0"/>
    <n v="0"/>
  </r>
  <r>
    <n v="2011"/>
    <m/>
    <s v="East Flatbush - Flatbush"/>
    <s v="Male"/>
    <x v="0"/>
    <n v="102"/>
    <n v="107.7"/>
    <n v="25"/>
    <n v="24.5"/>
    <n v="72"/>
    <n v="76"/>
  </r>
  <r>
    <n v="2013"/>
    <m/>
    <s v="Willowbrook"/>
    <s v="Male"/>
    <x v="2"/>
    <n v="2"/>
    <n v="4.8"/>
    <n v="0"/>
    <n v="0"/>
    <n v="2"/>
    <n v="4.8"/>
  </r>
  <r>
    <n v="2011"/>
    <m/>
    <s v="Flushing - Clearview"/>
    <s v="Male"/>
    <x v="0"/>
    <n v="1"/>
    <n v="41.3"/>
    <n v="1"/>
    <n v="100"/>
    <n v="3"/>
    <n v="123.8"/>
  </r>
  <r>
    <n v="2013"/>
    <m/>
    <s v="Union Square - Lower Eastside"/>
    <s v="Male"/>
    <x v="1"/>
    <n v="0"/>
    <n v="0"/>
    <n v="0"/>
    <n v="0"/>
    <n v="0"/>
    <n v="0"/>
  </r>
  <r>
    <n v="2010"/>
    <m/>
    <s v="Fordham - Bronx Park"/>
    <s v="All"/>
    <x v="2"/>
    <n v="129"/>
    <n v="51"/>
    <n v="28"/>
    <n v="21.7"/>
    <n v="120"/>
    <n v="47.5"/>
  </r>
  <r>
    <n v="2013"/>
    <m/>
    <s v="Willowbrook"/>
    <s v="Female"/>
    <x v="0"/>
    <n v="0"/>
    <n v="0"/>
    <n v="0"/>
    <n v="0"/>
    <n v="0"/>
    <n v="0"/>
  </r>
  <r>
    <n v="2011"/>
    <m/>
    <s v="Lower Manhattan"/>
    <s v="Female"/>
    <x v="3"/>
    <n v="0"/>
    <n v="0"/>
    <n v="0"/>
    <n v="0"/>
    <n v="0"/>
    <n v="0"/>
  </r>
  <r>
    <n v="2011"/>
    <m/>
    <s v="Canarsie - Flatlands"/>
    <s v="Female"/>
    <x v="2"/>
    <n v="31"/>
    <n v="28.5"/>
    <n v="6"/>
    <n v="19.399999999999999"/>
    <n v="19"/>
    <n v="17.399999999999999"/>
  </r>
  <r>
    <n v="2010"/>
    <m/>
    <s v="Coney Island - Sheepshead Bay"/>
    <s v="Male"/>
    <x v="1"/>
    <n v="0"/>
    <n v="0"/>
    <n v="0"/>
    <n v="0"/>
    <n v="0"/>
    <n v="0"/>
  </r>
  <r>
    <n v="2010"/>
    <m/>
    <s v="Borough Park"/>
    <s v="Male"/>
    <x v="1"/>
    <n v="0"/>
    <n v="0"/>
    <n v="0"/>
    <n v="0"/>
    <n v="0"/>
    <n v="0"/>
  </r>
  <r>
    <n v="2011"/>
    <m/>
    <s v="Crotona - Tremont"/>
    <s v="Female"/>
    <x v="3"/>
    <n v="0"/>
    <n v="0"/>
    <n v="0"/>
    <n v="0"/>
    <n v="0"/>
    <n v="0"/>
  </r>
  <r>
    <n v="2011"/>
    <m/>
    <s v="Willowbrook"/>
    <s v="Female"/>
    <x v="4"/>
    <n v="0"/>
    <n v="0"/>
    <n v="0"/>
    <n v="0"/>
    <n v="0"/>
    <n v="0"/>
  </r>
  <r>
    <n v="2010"/>
    <m/>
    <s v="Pelham - Throgs Neck"/>
    <s v="All"/>
    <x v="2"/>
    <n v="109"/>
    <n v="36.5"/>
    <n v="29"/>
    <n v="26.6"/>
    <n v="97"/>
    <n v="32.5"/>
  </r>
  <r>
    <n v="2012"/>
    <m/>
    <s v="Crotona - Tremont"/>
    <s v="All"/>
    <x v="2"/>
    <n v="98"/>
    <n v="46.7"/>
    <n v="21"/>
    <n v="21.4"/>
    <n v="87"/>
    <n v="41.5"/>
  </r>
  <r>
    <n v="2010"/>
    <m/>
    <s v="East Flatbush - Flatbush"/>
    <s v="Female"/>
    <x v="0"/>
    <n v="42"/>
    <n v="34.299999999999997"/>
    <n v="16"/>
    <n v="38.1"/>
    <n v="40"/>
    <n v="32.6"/>
  </r>
  <r>
    <n v="2010"/>
    <m/>
    <s v="Greenwich Village - SoHo"/>
    <s v="Female"/>
    <x v="6"/>
    <n v="1"/>
    <n v="3.5"/>
    <n v="0"/>
    <n v="0"/>
    <n v="0"/>
    <n v="0"/>
  </r>
  <r>
    <n v="2012"/>
    <m/>
    <s v="Southwest Queens"/>
    <s v="Female"/>
    <x v="6"/>
    <n v="2"/>
    <n v="6.4"/>
    <n v="0"/>
    <n v="0"/>
    <n v="1"/>
    <n v="3.2"/>
  </r>
  <r>
    <n v="2011"/>
    <m/>
    <s v="Port Richmond"/>
    <s v="Male"/>
    <x v="6"/>
    <n v="1"/>
    <n v="9.1999999999999993"/>
    <n v="1"/>
    <n v="100"/>
    <n v="2"/>
    <n v="18.3"/>
  </r>
  <r>
    <n v="2011"/>
    <m/>
    <s v="East New York"/>
    <s v="All"/>
    <x v="2"/>
    <n v="86"/>
    <n v="45.8"/>
    <n v="24"/>
    <n v="27.9"/>
    <n v="78"/>
    <n v="41.6"/>
  </r>
  <r>
    <n v="2010"/>
    <m/>
    <s v="Crotona - Tremont"/>
    <s v="Female"/>
    <x v="2"/>
    <n v="44"/>
    <n v="40"/>
    <n v="8"/>
    <n v="18.2"/>
    <n v="43"/>
    <n v="39.1"/>
  </r>
  <r>
    <n v="2010"/>
    <m/>
    <s v="Lower Manhattan"/>
    <s v="Male"/>
    <x v="5"/>
    <n v="2"/>
    <n v="35.799999999999997"/>
    <n v="0"/>
    <n v="0"/>
    <n v="0"/>
    <n v="0"/>
  </r>
  <r>
    <n v="2012"/>
    <m/>
    <s v="Jamaica"/>
    <s v="Male"/>
    <x v="0"/>
    <n v="32"/>
    <n v="44.4"/>
    <n v="8"/>
    <n v="25"/>
    <n v="29"/>
    <n v="40.299999999999997"/>
  </r>
  <r>
    <n v="2013"/>
    <m/>
    <s v="Unknown"/>
    <s v="Male"/>
    <x v="1"/>
    <n v="0"/>
    <n v="0"/>
    <n v="0"/>
    <n v="0"/>
    <n v="1"/>
    <n v="0"/>
  </r>
  <r>
    <n v="2013"/>
    <m/>
    <s v="Williamsburg - Bushwick"/>
    <s v="All"/>
    <x v="2"/>
    <n v="107"/>
    <n v="50.2"/>
    <n v="26"/>
    <n v="24.3"/>
    <n v="69"/>
    <n v="32.299999999999997"/>
  </r>
  <r>
    <n v="2012"/>
    <m/>
    <s v="Port Richmond"/>
    <s v="Male"/>
    <x v="2"/>
    <n v="9"/>
    <n v="26.1"/>
    <n v="1"/>
    <n v="11.1"/>
    <n v="6"/>
    <n v="17.399999999999999"/>
  </r>
  <r>
    <n v="2011"/>
    <m/>
    <s v="Crotona - Tremont"/>
    <s v="Female"/>
    <x v="5"/>
    <n v="0"/>
    <n v="0"/>
    <n v="0"/>
    <n v="0"/>
    <n v="0"/>
    <n v="0"/>
  </r>
  <r>
    <n v="2012"/>
    <m/>
    <s v="Fordham - Bronx Park"/>
    <s v="Male"/>
    <x v="4"/>
    <n v="0"/>
    <n v="0"/>
    <n v="0"/>
    <n v="0"/>
    <n v="0"/>
    <n v="0"/>
  </r>
  <r>
    <n v="2010"/>
    <m/>
    <s v="Williamsburg - Bushwick"/>
    <s v="Female"/>
    <x v="3"/>
    <n v="0"/>
    <n v="0"/>
    <n v="0"/>
    <n v="0"/>
    <n v="0"/>
    <n v="0"/>
  </r>
  <r>
    <n v="2012"/>
    <m/>
    <s v="Long Island City - Astoria"/>
    <s v="Female"/>
    <x v="3"/>
    <n v="0"/>
    <n v="0"/>
    <n v="0"/>
    <n v="0"/>
    <n v="0"/>
    <n v="0"/>
  </r>
  <r>
    <n v="2013"/>
    <m/>
    <s v="Pelham - Throgs Neck"/>
    <s v="Male"/>
    <x v="4"/>
    <n v="1"/>
    <n v="62.6"/>
    <n v="0"/>
    <n v="0"/>
    <n v="0"/>
    <n v="0"/>
  </r>
  <r>
    <n v="2011"/>
    <m/>
    <s v="Washington Heights - Inwood"/>
    <s v="Female"/>
    <x v="6"/>
    <n v="1"/>
    <n v="5.0999999999999996"/>
    <n v="0"/>
    <n v="0"/>
    <n v="0"/>
    <n v="0"/>
  </r>
  <r>
    <n v="2011"/>
    <m/>
    <s v="Flushing - Clearview"/>
    <s v="Female"/>
    <x v="6"/>
    <n v="1"/>
    <n v="2.4"/>
    <n v="1"/>
    <n v="100"/>
    <n v="1"/>
    <n v="2.4"/>
  </r>
  <r>
    <n v="2012"/>
    <m/>
    <s v="Canarsie - Flatlands"/>
    <s v="Male"/>
    <x v="7"/>
    <n v="3"/>
    <n v="38.299999999999997"/>
    <n v="1"/>
    <n v="33.299999999999997"/>
    <n v="4"/>
    <n v="51.1"/>
  </r>
  <r>
    <n v="2011"/>
    <m/>
    <s v="Pelham - Throgs Neck"/>
    <s v="Female"/>
    <x v="0"/>
    <n v="15"/>
    <n v="43"/>
    <n v="6"/>
    <n v="40"/>
    <n v="14"/>
    <n v="40.200000000000003"/>
  </r>
  <r>
    <n v="2011"/>
    <m/>
    <s v="Jamaica"/>
    <s v="Male"/>
    <x v="4"/>
    <n v="0"/>
    <n v="0"/>
    <n v="0"/>
    <n v="0"/>
    <n v="0"/>
    <n v="0"/>
  </r>
  <r>
    <n v="2013"/>
    <m/>
    <s v="Williamsburg - Bushwick"/>
    <s v="Male"/>
    <x v="7"/>
    <n v="28"/>
    <n v="55.3"/>
    <n v="12"/>
    <n v="42.9"/>
    <n v="21"/>
    <n v="41.5"/>
  </r>
  <r>
    <n v="2013"/>
    <m/>
    <s v="Lower Manhattan"/>
    <s v="Female"/>
    <x v="2"/>
    <n v="3"/>
    <n v="10.6"/>
    <n v="1"/>
    <n v="33.299999999999997"/>
    <n v="0"/>
    <n v="0"/>
  </r>
  <r>
    <n v="2011"/>
    <m/>
    <s v="Upper Westside"/>
    <s v="Female"/>
    <x v="1"/>
    <n v="0"/>
    <n v="0"/>
    <n v="0"/>
    <n v="0"/>
    <n v="0"/>
    <n v="0"/>
  </r>
  <r>
    <n v="2011"/>
    <m/>
    <s v="Upper Westside"/>
    <s v="Female"/>
    <x v="5"/>
    <n v="0"/>
    <n v="0"/>
    <n v="0"/>
    <n v="0"/>
    <n v="0"/>
    <n v="0"/>
  </r>
  <r>
    <n v="2012"/>
    <m/>
    <s v="West Queens"/>
    <s v="Female"/>
    <x v="6"/>
    <n v="1"/>
    <n v="2.5"/>
    <n v="0"/>
    <n v="0"/>
    <n v="0"/>
    <n v="0"/>
  </r>
  <r>
    <n v="2012"/>
    <m/>
    <s v="Fresh Meadows"/>
    <s v="Female"/>
    <x v="6"/>
    <n v="0"/>
    <n v="0"/>
    <n v="0"/>
    <n v="0"/>
    <n v="0"/>
    <n v="0"/>
  </r>
  <r>
    <n v="2012"/>
    <m/>
    <s v="Jamaica"/>
    <s v="Female"/>
    <x v="0"/>
    <n v="30"/>
    <n v="33.5"/>
    <n v="7"/>
    <n v="23.3"/>
    <n v="21"/>
    <n v="23.5"/>
  </r>
  <r>
    <n v="2013"/>
    <m/>
    <s v="Coney Island - Sheepshead Bay"/>
    <s v="Female"/>
    <x v="6"/>
    <n v="4"/>
    <n v="3.9"/>
    <n v="1"/>
    <n v="25"/>
    <n v="3"/>
    <n v="2.9"/>
  </r>
  <r>
    <n v="2010"/>
    <m/>
    <s v="Downtown - Heights - Park Slope"/>
    <s v="Male"/>
    <x v="7"/>
    <n v="14"/>
    <n v="72.8"/>
    <n v="0"/>
    <n v="0"/>
    <n v="14"/>
    <n v="72.8"/>
  </r>
  <r>
    <n v="2011"/>
    <m/>
    <s v="Bayside - Little Neck"/>
    <s v="Female"/>
    <x v="2"/>
    <n v="2"/>
    <n v="4.3"/>
    <n v="0"/>
    <n v="0"/>
    <n v="0"/>
    <n v="0"/>
  </r>
  <r>
    <n v="2013"/>
    <m/>
    <s v="Bayside - Little Neck"/>
    <s v="Female"/>
    <x v="1"/>
    <n v="0"/>
    <n v="0"/>
    <n v="0"/>
    <n v="0"/>
    <n v="0"/>
    <n v="0"/>
  </r>
  <r>
    <n v="2010"/>
    <m/>
    <s v="Upper Eastside"/>
    <s v="Female"/>
    <x v="0"/>
    <n v="1"/>
    <n v="24.7"/>
    <n v="0"/>
    <n v="0"/>
    <n v="2"/>
    <n v="49.3"/>
  </r>
  <r>
    <n v="2010"/>
    <m/>
    <s v="Southwest Queens"/>
    <s v="Male"/>
    <x v="3"/>
    <n v="0"/>
    <n v="0"/>
    <n v="0"/>
    <n v="0"/>
    <n v="0"/>
    <n v="0"/>
  </r>
  <r>
    <n v="2010"/>
    <m/>
    <s v="Central Harlem - Morningside Heights"/>
    <s v="Female"/>
    <x v="0"/>
    <n v="18"/>
    <n v="36.700000000000003"/>
    <n v="2"/>
    <n v="11.1"/>
    <n v="20"/>
    <n v="40.799999999999997"/>
  </r>
  <r>
    <n v="2011"/>
    <m/>
    <s v="East New York"/>
    <s v="Male"/>
    <x v="4"/>
    <n v="0"/>
    <n v="0"/>
    <n v="0"/>
    <n v="0"/>
    <n v="0"/>
    <n v="0"/>
  </r>
  <r>
    <n v="2012"/>
    <m/>
    <s v="Borough Park"/>
    <s v="Female"/>
    <x v="1"/>
    <n v="0"/>
    <n v="0"/>
    <n v="0"/>
    <n v="0"/>
    <n v="0"/>
    <n v="0"/>
  </r>
  <r>
    <n v="2012"/>
    <m/>
    <s v="Northeast Bronx"/>
    <s v="Female"/>
    <x v="4"/>
    <n v="0"/>
    <n v="0"/>
    <n v="0"/>
    <n v="0"/>
    <n v="0"/>
    <n v="0"/>
  </r>
  <r>
    <n v="2010"/>
    <m/>
    <s v="Jamaica"/>
    <s v="All"/>
    <x v="2"/>
    <n v="110"/>
    <n v="38"/>
    <n v="18"/>
    <n v="16.399999999999999"/>
    <n v="89"/>
    <n v="30.7"/>
  </r>
  <r>
    <n v="2012"/>
    <m/>
    <s v="Union Square - Lower Eastside"/>
    <s v="Female"/>
    <x v="2"/>
    <n v="9"/>
    <n v="8.4"/>
    <n v="2"/>
    <n v="22.2"/>
    <n v="7"/>
    <n v="6.6"/>
  </r>
  <r>
    <n v="2012"/>
    <m/>
    <s v="Fordham - Bronx Park"/>
    <s v="Female"/>
    <x v="4"/>
    <n v="1"/>
    <n v="82.4"/>
    <n v="0"/>
    <n v="0"/>
    <n v="0"/>
    <n v="0"/>
  </r>
  <r>
    <n v="2013"/>
    <m/>
    <s v="Williamsburg - Bushwick"/>
    <s v="Male"/>
    <x v="0"/>
    <n v="44"/>
    <n v="150.6"/>
    <n v="7"/>
    <n v="15.9"/>
    <n v="26"/>
    <n v="89"/>
  </r>
  <r>
    <n v="2011"/>
    <m/>
    <s v="Coney Island - Sheepshead Bay"/>
    <s v="Female"/>
    <x v="1"/>
    <n v="0"/>
    <n v="0"/>
    <n v="0"/>
    <n v="0"/>
    <n v="0"/>
    <n v="0"/>
  </r>
  <r>
    <n v="2012"/>
    <m/>
    <s v="Flushing - Clearview"/>
    <s v="Male"/>
    <x v="4"/>
    <n v="0"/>
    <n v="0"/>
    <n v="0"/>
    <n v="0"/>
    <n v="0"/>
    <n v="0"/>
  </r>
  <r>
    <n v="2012"/>
    <m/>
    <s v="Crotona - Tremont"/>
    <s v="Female"/>
    <x v="0"/>
    <n v="19"/>
    <n v="58.9"/>
    <n v="5"/>
    <n v="26.3"/>
    <n v="17"/>
    <n v="52.7"/>
  </r>
  <r>
    <n v="2010"/>
    <m/>
    <s v="West Queens"/>
    <s v="Female"/>
    <x v="5"/>
    <n v="1"/>
    <n v="1.6"/>
    <n v="0"/>
    <n v="0"/>
    <n v="0"/>
    <n v="0"/>
  </r>
  <r>
    <n v="2011"/>
    <m/>
    <s v="Hunts Point - Mott Haven"/>
    <s v="Male"/>
    <x v="5"/>
    <n v="0"/>
    <n v="0"/>
    <n v="0"/>
    <n v="0"/>
    <n v="0"/>
    <n v="0"/>
  </r>
  <r>
    <n v="2010"/>
    <m/>
    <s v="Stapleton - St. George"/>
    <s v="Female"/>
    <x v="2"/>
    <n v="7"/>
    <n v="10.9"/>
    <n v="2"/>
    <n v="28.6"/>
    <n v="7"/>
    <n v="10.9"/>
  </r>
  <r>
    <n v="2013"/>
    <m/>
    <s v="Southeast Queens"/>
    <s v="Male"/>
    <x v="4"/>
    <n v="0"/>
    <n v="0"/>
    <n v="0"/>
    <n v="0"/>
    <n v="0"/>
    <n v="0"/>
  </r>
  <r>
    <n v="2012"/>
    <m/>
    <s v="Jamaica"/>
    <s v="Female"/>
    <x v="5"/>
    <n v="2"/>
    <n v="8.1999999999999993"/>
    <n v="1"/>
    <n v="50"/>
    <n v="2"/>
    <n v="8.1999999999999993"/>
  </r>
  <r>
    <n v="2011"/>
    <m/>
    <s v="Bayside - Little Neck"/>
    <s v="Male"/>
    <x v="5"/>
    <n v="0"/>
    <n v="0"/>
    <n v="0"/>
    <n v="0"/>
    <n v="0"/>
    <n v="0"/>
  </r>
  <r>
    <n v="2012"/>
    <m/>
    <s v="Willowbrook"/>
    <s v="Female"/>
    <x v="7"/>
    <n v="0"/>
    <n v="0"/>
    <n v="0"/>
    <n v="0"/>
    <n v="1"/>
    <n v="16.2"/>
  </r>
  <r>
    <n v="2011"/>
    <m/>
    <s v="Kingsbridge - Riverdale"/>
    <s v="Male"/>
    <x v="0"/>
    <n v="1"/>
    <n v="22.4"/>
    <n v="1"/>
    <n v="100"/>
    <n v="1"/>
    <n v="22.4"/>
  </r>
  <r>
    <n v="2012"/>
    <m/>
    <s v="Bayside - Little Neck"/>
    <s v="Female"/>
    <x v="2"/>
    <n v="0"/>
    <n v="0"/>
    <n v="0"/>
    <n v="0"/>
    <n v="0"/>
    <n v="0"/>
  </r>
  <r>
    <n v="2013"/>
    <m/>
    <s v="Canarsie - Flatlands"/>
    <s v="Female"/>
    <x v="5"/>
    <n v="0"/>
    <n v="0"/>
    <n v="0"/>
    <n v="0"/>
    <n v="0"/>
    <n v="0"/>
  </r>
  <r>
    <n v="2011"/>
    <m/>
    <s v="Ridgewood - Forest Hills"/>
    <s v="Male"/>
    <x v="4"/>
    <n v="0"/>
    <n v="0"/>
    <n v="0"/>
    <n v="0"/>
    <n v="0"/>
    <n v="0"/>
  </r>
  <r>
    <n v="2012"/>
    <m/>
    <s v="Long Island City - Astoria"/>
    <s v="Male"/>
    <x v="3"/>
    <n v="0"/>
    <n v="0"/>
    <n v="0"/>
    <n v="0"/>
    <n v="0"/>
    <n v="0"/>
  </r>
  <r>
    <n v="2011"/>
    <m/>
    <s v="South Beach - Tottenville"/>
    <s v="Male"/>
    <x v="6"/>
    <n v="3"/>
    <n v="3.9"/>
    <n v="2"/>
    <n v="66.7"/>
    <n v="2"/>
    <n v="2.6"/>
  </r>
  <r>
    <n v="2013"/>
    <m/>
    <s v="Downtown - Heights - Park Slope"/>
    <s v="Female"/>
    <x v="4"/>
    <n v="0"/>
    <n v="0"/>
    <n v="0"/>
    <n v="0"/>
    <n v="0"/>
    <n v="0"/>
  </r>
  <r>
    <n v="2010"/>
    <m/>
    <s v="Downtown - Heights - Park Slope"/>
    <s v="Female"/>
    <x v="1"/>
    <n v="0"/>
    <n v="0"/>
    <n v="0"/>
    <n v="0"/>
    <n v="0"/>
    <n v="0"/>
  </r>
  <r>
    <n v="2011"/>
    <m/>
    <s v="Crotona - Tremont"/>
    <s v="Male"/>
    <x v="2"/>
    <n v="69"/>
    <n v="71.099999999999994"/>
    <n v="14"/>
    <n v="20.3"/>
    <n v="62"/>
    <n v="63.8"/>
  </r>
  <r>
    <n v="2012"/>
    <m/>
    <s v="Central Harlem - Morningside Heights"/>
    <s v="Female"/>
    <x v="6"/>
    <n v="0"/>
    <n v="0"/>
    <n v="0"/>
    <n v="0"/>
    <n v="0"/>
    <n v="0"/>
  </r>
  <r>
    <n v="2010"/>
    <m/>
    <s v="Downtown - Heights - Park Slope"/>
    <s v="Female"/>
    <x v="2"/>
    <n v="19"/>
    <n v="16"/>
    <n v="7"/>
    <n v="36.799999999999997"/>
    <n v="17"/>
    <n v="14.3"/>
  </r>
  <r>
    <n v="2012"/>
    <m/>
    <s v="East Flatbush - Flatbush"/>
    <s v="Female"/>
    <x v="3"/>
    <n v="0"/>
    <n v="0"/>
    <n v="0"/>
    <n v="0"/>
    <n v="0"/>
    <n v="0"/>
  </r>
  <r>
    <n v="2011"/>
    <m/>
    <s v="Union Square - Lower Eastside"/>
    <s v="Male"/>
    <x v="3"/>
    <n v="0"/>
    <n v="0"/>
    <n v="0"/>
    <n v="0"/>
    <n v="0"/>
    <n v="0"/>
  </r>
  <r>
    <n v="2010"/>
    <m/>
    <s v="Southwest Queens"/>
    <s v="Male"/>
    <x v="7"/>
    <n v="22"/>
    <n v="51.2"/>
    <n v="6"/>
    <n v="27.3"/>
    <n v="9"/>
    <n v="20.9"/>
  </r>
  <r>
    <n v="2011"/>
    <m/>
    <s v="Union Square - Lower Eastside"/>
    <s v="Female"/>
    <x v="7"/>
    <n v="5"/>
    <n v="22.1"/>
    <n v="0"/>
    <n v="0"/>
    <n v="2"/>
    <n v="8.8000000000000007"/>
  </r>
  <r>
    <n v="2010"/>
    <m/>
    <s v="Port Richmond"/>
    <s v="Female"/>
    <x v="7"/>
    <n v="0"/>
    <n v="0"/>
    <n v="0"/>
    <n v="0"/>
    <n v="0"/>
    <n v="0"/>
  </r>
  <r>
    <n v="2012"/>
    <m/>
    <s v="Hunts Point - Mott Haven"/>
    <s v="Female"/>
    <x v="0"/>
    <n v="9"/>
    <n v="49.7"/>
    <n v="1"/>
    <n v="11.1"/>
    <n v="8"/>
    <n v="44.1"/>
  </r>
  <r>
    <n v="2011"/>
    <m/>
    <s v="High Bridge - Morrisania"/>
    <s v="All"/>
    <x v="2"/>
    <n v="138"/>
    <n v="65.900000000000006"/>
    <n v="30"/>
    <n v="21.7"/>
    <n v="124"/>
    <n v="59.2"/>
  </r>
  <r>
    <n v="2011"/>
    <m/>
    <s v="Ridgewood - Forest Hills"/>
    <s v="Male"/>
    <x v="3"/>
    <n v="0"/>
    <n v="0"/>
    <n v="0"/>
    <n v="0"/>
    <n v="0"/>
    <n v="0"/>
  </r>
  <r>
    <n v="2012"/>
    <m/>
    <s v="Bedford Stuyvesant - Crown Heights"/>
    <s v="Male"/>
    <x v="4"/>
    <n v="0"/>
    <n v="0"/>
    <n v="0"/>
    <n v="0"/>
    <n v="0"/>
    <n v="0"/>
  </r>
  <r>
    <n v="2012"/>
    <m/>
    <s v="Pelham - Throgs Neck"/>
    <s v="Male"/>
    <x v="7"/>
    <n v="31"/>
    <n v="43.1"/>
    <n v="5"/>
    <n v="16.100000000000001"/>
    <n v="14"/>
    <n v="19.5"/>
  </r>
  <r>
    <n v="2012"/>
    <m/>
    <s v="Bayside - Little Neck"/>
    <s v="Female"/>
    <x v="0"/>
    <n v="0"/>
    <n v="0"/>
    <n v="0"/>
    <n v="0"/>
    <n v="0"/>
    <n v="0"/>
  </r>
  <r>
    <n v="2011"/>
    <m/>
    <s v="Ridgewood - Forest Hills"/>
    <s v="Female"/>
    <x v="4"/>
    <n v="0"/>
    <n v="0"/>
    <n v="0"/>
    <n v="0"/>
    <n v="0"/>
    <n v="0"/>
  </r>
  <r>
    <n v="2010"/>
    <m/>
    <s v="Hunts Point - Mott Haven"/>
    <s v="Male"/>
    <x v="3"/>
    <n v="0"/>
    <n v="0"/>
    <n v="0"/>
    <n v="0"/>
    <n v="0"/>
    <n v="0"/>
  </r>
  <r>
    <n v="2010"/>
    <m/>
    <s v="Greenpoint"/>
    <s v="All"/>
    <x v="2"/>
    <n v="24"/>
    <n v="18.899999999999999"/>
    <n v="4"/>
    <n v="16.7"/>
    <n v="24"/>
    <n v="18.899999999999999"/>
  </r>
  <r>
    <n v="2012"/>
    <m/>
    <s v="Rockaway"/>
    <s v="Female"/>
    <x v="5"/>
    <n v="0"/>
    <n v="0"/>
    <n v="0"/>
    <n v="0"/>
    <n v="0"/>
    <n v="0"/>
  </r>
  <r>
    <n v="2011"/>
    <m/>
    <s v="Gramercy Park - Murray Hill"/>
    <s v="Male"/>
    <x v="7"/>
    <n v="11"/>
    <n v="221.6"/>
    <n v="0"/>
    <n v="0"/>
    <n v="4"/>
    <n v="80.599999999999994"/>
  </r>
  <r>
    <n v="2011"/>
    <m/>
    <s v="Bedford Stuyvesant - Crown Heights"/>
    <s v="Female"/>
    <x v="4"/>
    <n v="0"/>
    <n v="0"/>
    <n v="0"/>
    <n v="0"/>
    <n v="0"/>
    <n v="0"/>
  </r>
  <r>
    <n v="2013"/>
    <m/>
    <s v="Rockaway"/>
    <s v="Male"/>
    <x v="2"/>
    <n v="28"/>
    <n v="51.3"/>
    <n v="3"/>
    <n v="10.7"/>
    <n v="8"/>
    <n v="14.6"/>
  </r>
  <r>
    <n v="2011"/>
    <m/>
    <s v="Gramercy Park - Murray Hill"/>
    <s v="Male"/>
    <x v="1"/>
    <n v="0"/>
    <n v="0"/>
    <n v="0"/>
    <n v="0"/>
    <n v="0"/>
    <n v="0"/>
  </r>
  <r>
    <n v="2012"/>
    <m/>
    <s v="Hunts Point - Mott Haven"/>
    <s v="Female"/>
    <x v="3"/>
    <n v="0"/>
    <n v="0"/>
    <n v="0"/>
    <n v="0"/>
    <n v="0"/>
    <n v="0"/>
  </r>
  <r>
    <n v="2010"/>
    <m/>
    <s v="East New York"/>
    <s v="Female"/>
    <x v="0"/>
    <n v="24"/>
    <n v="43.8"/>
    <n v="4"/>
    <n v="16.7"/>
    <n v="20"/>
    <n v="36.5"/>
  </r>
  <r>
    <n v="2010"/>
    <m/>
    <s v="Kingsbridge - Riverdale"/>
    <s v="Female"/>
    <x v="4"/>
    <n v="0"/>
    <n v="0"/>
    <n v="0"/>
    <n v="0"/>
    <n v="0"/>
    <n v="0"/>
  </r>
  <r>
    <n v="2012"/>
    <m/>
    <s v="Lower Manhattan"/>
    <s v="Female"/>
    <x v="2"/>
    <n v="0"/>
    <n v="0"/>
    <n v="0"/>
    <n v="0"/>
    <n v="2"/>
    <n v="7.1"/>
  </r>
  <r>
    <n v="2011"/>
    <m/>
    <s v="Greenpoint"/>
    <s v="Female"/>
    <x v="6"/>
    <n v="3"/>
    <n v="7.1"/>
    <n v="1"/>
    <n v="33.299999999999997"/>
    <n v="2"/>
    <n v="4.7"/>
  </r>
  <r>
    <n v="2013"/>
    <m/>
    <s v="East New York"/>
    <s v="Female"/>
    <x v="5"/>
    <n v="0"/>
    <n v="0"/>
    <n v="0"/>
    <n v="0"/>
    <n v="0"/>
    <n v="0"/>
  </r>
  <r>
    <n v="2011"/>
    <m/>
    <s v="Upper Eastside"/>
    <s v="Female"/>
    <x v="3"/>
    <n v="0"/>
    <n v="0"/>
    <n v="0"/>
    <n v="0"/>
    <n v="0"/>
    <n v="0"/>
  </r>
  <r>
    <n v="2012"/>
    <m/>
    <s v="Bensonhurst - Bay Ridge"/>
    <s v="All"/>
    <x v="2"/>
    <n v="23"/>
    <n v="10.6"/>
    <n v="3"/>
    <n v="13"/>
    <n v="12"/>
    <n v="5.5"/>
  </r>
  <r>
    <n v="2013"/>
    <m/>
    <s v="Ridgewood - Forest Hills"/>
    <s v="All"/>
    <x v="2"/>
    <n v="34"/>
    <n v="13.7"/>
    <n v="10"/>
    <n v="29.4"/>
    <n v="24"/>
    <n v="9.6999999999999993"/>
  </r>
  <r>
    <n v="2010"/>
    <m/>
    <s v="Long Island City - Astoria"/>
    <s v="Male"/>
    <x v="2"/>
    <n v="71"/>
    <n v="67"/>
    <n v="14"/>
    <n v="19.7"/>
    <n v="37"/>
    <n v="34.9"/>
  </r>
  <r>
    <n v="2012"/>
    <m/>
    <s v="High Bridge - Morrisania"/>
    <s v="All"/>
    <x v="2"/>
    <n v="112"/>
    <n v="53"/>
    <n v="18"/>
    <n v="16.100000000000001"/>
    <n v="106"/>
    <n v="50.1"/>
  </r>
  <r>
    <n v="2013"/>
    <m/>
    <s v="Fresh Meadows"/>
    <s v="Male"/>
    <x v="2"/>
    <n v="6"/>
    <n v="12.8"/>
    <n v="1"/>
    <n v="16.7"/>
    <n v="2"/>
    <n v="4.3"/>
  </r>
  <r>
    <n v="2010"/>
    <m/>
    <s v="Southwest Queens"/>
    <s v="Female"/>
    <x v="3"/>
    <n v="0"/>
    <n v="0"/>
    <n v="0"/>
    <n v="0"/>
    <n v="0"/>
    <n v="0"/>
  </r>
  <r>
    <n v="2012"/>
    <m/>
    <s v="Greenpoint"/>
    <s v="Male"/>
    <x v="4"/>
    <n v="1"/>
    <n v="129.19999999999999"/>
    <n v="0"/>
    <n v="0"/>
    <n v="0"/>
    <n v="0"/>
  </r>
  <r>
    <n v="2011"/>
    <m/>
    <s v="Downtown - Heights - Park Slope"/>
    <s v="Female"/>
    <x v="5"/>
    <n v="0"/>
    <n v="0"/>
    <n v="0"/>
    <n v="0"/>
    <n v="0"/>
    <n v="0"/>
  </r>
  <r>
    <n v="2010"/>
    <m/>
    <s v="Port Richmond"/>
    <s v="Female"/>
    <x v="5"/>
    <n v="0"/>
    <n v="0"/>
    <n v="0"/>
    <n v="0"/>
    <n v="0"/>
    <n v="0"/>
  </r>
  <r>
    <n v="2012"/>
    <m/>
    <s v="Sunset Park"/>
    <s v="Male"/>
    <x v="6"/>
    <n v="1"/>
    <n v="9.1999999999999993"/>
    <n v="1"/>
    <n v="100"/>
    <n v="1"/>
    <n v="9.1999999999999993"/>
  </r>
  <r>
    <n v="2012"/>
    <m/>
    <s v="Upper Eastside"/>
    <s v="Male"/>
    <x v="2"/>
    <n v="30"/>
    <n v="29.8"/>
    <n v="5"/>
    <n v="16.7"/>
    <n v="12"/>
    <n v="11.9"/>
  </r>
  <r>
    <n v="2011"/>
    <m/>
    <s v="Bayside - Little Neck"/>
    <s v="Female"/>
    <x v="1"/>
    <n v="0"/>
    <n v="0"/>
    <n v="0"/>
    <n v="0"/>
    <n v="0"/>
    <n v="0"/>
  </r>
  <r>
    <n v="2010"/>
    <m/>
    <s v="Upper Westside"/>
    <s v="Female"/>
    <x v="5"/>
    <n v="0"/>
    <n v="0"/>
    <n v="0"/>
    <n v="0"/>
    <n v="0"/>
    <n v="0"/>
  </r>
  <r>
    <n v="2012"/>
    <m/>
    <s v="Upper Westside"/>
    <s v="Female"/>
    <x v="0"/>
    <n v="2"/>
    <n v="20.9"/>
    <n v="2"/>
    <n v="100"/>
    <n v="7"/>
    <n v="73.3"/>
  </r>
  <r>
    <n v="2010"/>
    <m/>
    <s v="Stapleton - St. George"/>
    <s v="Female"/>
    <x v="3"/>
    <n v="0"/>
    <n v="0"/>
    <n v="0"/>
    <n v="0"/>
    <n v="0"/>
    <n v="0"/>
  </r>
  <r>
    <n v="2010"/>
    <m/>
    <s v="Fresh Meadows"/>
    <s v="Female"/>
    <x v="2"/>
    <n v="0"/>
    <n v="0"/>
    <n v="0"/>
    <n v="0"/>
    <n v="3"/>
    <n v="5.9"/>
  </r>
  <r>
    <n v="2011"/>
    <m/>
    <s v="Washington Heights - Inwood"/>
    <s v="Male"/>
    <x v="4"/>
    <n v="0"/>
    <n v="0"/>
    <n v="0"/>
    <n v="0"/>
    <n v="0"/>
    <n v="0"/>
  </r>
  <r>
    <n v="2013"/>
    <m/>
    <s v="Central Harlem - Morningside Heights"/>
    <s v="Male"/>
    <x v="1"/>
    <n v="0"/>
    <n v="0"/>
    <n v="0"/>
    <n v="0"/>
    <n v="0"/>
    <n v="0"/>
  </r>
  <r>
    <n v="2011"/>
    <m/>
    <s v="Fresh Meadows"/>
    <s v="Male"/>
    <x v="3"/>
    <n v="0"/>
    <n v="0"/>
    <n v="0"/>
    <n v="0"/>
    <n v="0"/>
    <n v="0"/>
  </r>
  <r>
    <n v="2013"/>
    <m/>
    <s v="Stapleton - St. George"/>
    <s v="Female"/>
    <x v="0"/>
    <n v="3"/>
    <n v="25"/>
    <n v="1"/>
    <n v="33.299999999999997"/>
    <n v="1"/>
    <n v="8.3000000000000007"/>
  </r>
  <r>
    <n v="2012"/>
    <m/>
    <s v="Coney Island - Sheepshead Bay"/>
    <s v="Female"/>
    <x v="6"/>
    <n v="5"/>
    <n v="4.9000000000000004"/>
    <n v="0"/>
    <n v="0"/>
    <n v="0"/>
    <n v="0"/>
  </r>
  <r>
    <n v="2012"/>
    <m/>
    <s v="Lower Manhattan"/>
    <s v="Male"/>
    <x v="2"/>
    <n v="11"/>
    <n v="41.1"/>
    <n v="0"/>
    <n v="0"/>
    <n v="5"/>
    <n v="18.7"/>
  </r>
  <r>
    <n v="2010"/>
    <m/>
    <s v="Greenpoint"/>
    <s v="Male"/>
    <x v="3"/>
    <n v="0"/>
    <n v="0"/>
    <n v="0"/>
    <n v="0"/>
    <n v="0"/>
    <n v="0"/>
  </r>
  <r>
    <n v="2012"/>
    <m/>
    <s v="Downtown - Heights - Park Slope"/>
    <s v="Female"/>
    <x v="4"/>
    <n v="0"/>
    <n v="0"/>
    <n v="0"/>
    <n v="0"/>
    <n v="0"/>
    <n v="0"/>
  </r>
  <r>
    <n v="2010"/>
    <m/>
    <s v="Greenwich Village - SoHo"/>
    <s v="Female"/>
    <x v="2"/>
    <n v="5"/>
    <n v="11.9"/>
    <n v="0"/>
    <n v="0"/>
    <n v="0"/>
    <n v="0"/>
  </r>
  <r>
    <n v="2010"/>
    <m/>
    <s v="Central Harlem - Morningside Heights"/>
    <s v="Male"/>
    <x v="4"/>
    <n v="0"/>
    <n v="0"/>
    <n v="0"/>
    <n v="0"/>
    <n v="0"/>
    <n v="0"/>
  </r>
  <r>
    <n v="2013"/>
    <m/>
    <s v="Fordham - Bronx Park"/>
    <s v="Female"/>
    <x v="5"/>
    <n v="2"/>
    <n v="28"/>
    <n v="0"/>
    <n v="0"/>
    <n v="0"/>
    <n v="0"/>
  </r>
  <r>
    <n v="2011"/>
    <m/>
    <s v="Sunset Park"/>
    <s v="Female"/>
    <x v="4"/>
    <n v="0"/>
    <n v="0"/>
    <n v="0"/>
    <n v="0"/>
    <n v="0"/>
    <n v="0"/>
  </r>
  <r>
    <n v="2011"/>
    <m/>
    <s v="South Beach - Tottenville"/>
    <s v="Male"/>
    <x v="4"/>
    <n v="0"/>
    <n v="0"/>
    <n v="0"/>
    <n v="0"/>
    <n v="0"/>
    <n v="0"/>
  </r>
  <r>
    <n v="2010"/>
    <m/>
    <s v="Chelsea - Clinton"/>
    <s v="Female"/>
    <x v="5"/>
    <n v="0"/>
    <n v="0"/>
    <n v="0"/>
    <n v="0"/>
    <n v="0"/>
    <n v="0"/>
  </r>
  <r>
    <n v="2011"/>
    <m/>
    <s v="Stapleton - St. George"/>
    <s v="Male"/>
    <x v="1"/>
    <n v="0"/>
    <n v="0"/>
    <n v="0"/>
    <n v="0"/>
    <n v="0"/>
    <n v="0"/>
  </r>
  <r>
    <n v="2010"/>
    <m/>
    <s v="Willowbrook"/>
    <s v="Male"/>
    <x v="2"/>
    <n v="3"/>
    <n v="7.3"/>
    <n v="0"/>
    <n v="0"/>
    <n v="3"/>
    <n v="7.3"/>
  </r>
  <r>
    <n v="2013"/>
    <m/>
    <s v="Fordham - Bronx Park"/>
    <s v="Male"/>
    <x v="2"/>
    <n v="75"/>
    <n v="60.8"/>
    <n v="8"/>
    <n v="10.7"/>
    <n v="43"/>
    <n v="34.9"/>
  </r>
  <r>
    <n v="2011"/>
    <m/>
    <s v="Downtown - Heights - Park Slope"/>
    <s v="Male"/>
    <x v="0"/>
    <n v="29"/>
    <n v="191.6"/>
    <n v="8"/>
    <n v="27.6"/>
    <n v="13"/>
    <n v="85.9"/>
  </r>
  <r>
    <n v="2011"/>
    <m/>
    <s v="Upper Eastside"/>
    <s v="Male"/>
    <x v="3"/>
    <n v="0"/>
    <n v="0"/>
    <n v="0"/>
    <n v="0"/>
    <n v="0"/>
    <n v="0"/>
  </r>
  <r>
    <n v="2013"/>
    <m/>
    <s v="East Flatbush - Flatbush"/>
    <s v="Female"/>
    <x v="3"/>
    <n v="0"/>
    <n v="0"/>
    <n v="0"/>
    <n v="0"/>
    <n v="0"/>
    <n v="0"/>
  </r>
  <r>
    <n v="2012"/>
    <m/>
    <s v="Long Island City - Astoria"/>
    <s v="Female"/>
    <x v="5"/>
    <n v="0"/>
    <n v="0"/>
    <n v="0"/>
    <n v="0"/>
    <n v="0"/>
    <n v="0"/>
  </r>
  <r>
    <n v="2013"/>
    <m/>
    <s v="Central Harlem - Morningside Heights"/>
    <s v="Male"/>
    <x v="2"/>
    <n v="105"/>
    <n v="137.69999999999999"/>
    <n v="27"/>
    <n v="25.7"/>
    <n v="64"/>
    <n v="83.9"/>
  </r>
  <r>
    <n v="2011"/>
    <m/>
    <s v="All"/>
    <s v="All"/>
    <x v="2"/>
    <n v="3225"/>
    <n v="39"/>
    <n v="625"/>
    <n v="19.399999999999999"/>
    <n v="2292"/>
    <n v="27.7"/>
  </r>
  <r>
    <n v="2013"/>
    <m/>
    <s v="Fresh Meadows"/>
    <s v="Female"/>
    <x v="0"/>
    <n v="0"/>
    <n v="0"/>
    <n v="0"/>
    <n v="0"/>
    <n v="0"/>
    <n v="0"/>
  </r>
  <r>
    <n v="2010"/>
    <m/>
    <s v="East New York"/>
    <s v="Female"/>
    <x v="2"/>
    <n v="34"/>
    <n v="33.4"/>
    <n v="7"/>
    <n v="20.6"/>
    <n v="30"/>
    <n v="29.5"/>
  </r>
  <r>
    <n v="2010"/>
    <m/>
    <s v="Rockaway"/>
    <s v="Female"/>
    <x v="4"/>
    <n v="0"/>
    <n v="0"/>
    <n v="0"/>
    <n v="0"/>
    <n v="0"/>
    <n v="0"/>
  </r>
  <r>
    <n v="2013"/>
    <m/>
    <s v="Greenwich Village - SoHo"/>
    <s v="Female"/>
    <x v="6"/>
    <n v="0"/>
    <n v="0"/>
    <n v="0"/>
    <n v="0"/>
    <n v="0"/>
    <n v="0"/>
  </r>
  <r>
    <n v="2010"/>
    <m/>
    <s v="Jamaica"/>
    <s v="Female"/>
    <x v="7"/>
    <n v="6"/>
    <n v="23.1"/>
    <n v="1"/>
    <n v="16.7"/>
    <n v="2"/>
    <n v="7.7"/>
  </r>
  <r>
    <n v="2010"/>
    <m/>
    <s v="East Flatbush - Flatbush"/>
    <s v="Male"/>
    <x v="5"/>
    <n v="3"/>
    <n v="82.1"/>
    <n v="0"/>
    <n v="0"/>
    <n v="0"/>
    <n v="0"/>
  </r>
  <r>
    <n v="2013"/>
    <m/>
    <s v="Borough Park"/>
    <s v="Female"/>
    <x v="7"/>
    <n v="2"/>
    <n v="9.5"/>
    <n v="2"/>
    <n v="100"/>
    <n v="2"/>
    <n v="9.5"/>
  </r>
  <r>
    <n v="2013"/>
    <m/>
    <s v="Chelsea - Clinton"/>
    <s v="Male"/>
    <x v="3"/>
    <n v="0"/>
    <n v="0"/>
    <n v="0"/>
    <n v="0"/>
    <n v="0"/>
    <n v="0"/>
  </r>
  <r>
    <n v="2011"/>
    <m/>
    <s v="Downtown - Heights - Park Slope"/>
    <s v="Male"/>
    <x v="6"/>
    <n v="15"/>
    <n v="24.1"/>
    <n v="2"/>
    <n v="13.3"/>
    <n v="12"/>
    <n v="19.3"/>
  </r>
  <r>
    <n v="2011"/>
    <m/>
    <s v="Lower Manhattan"/>
    <s v="Male"/>
    <x v="3"/>
    <n v="0"/>
    <n v="0"/>
    <n v="0"/>
    <n v="0"/>
    <n v="0"/>
    <n v="0"/>
  </r>
  <r>
    <n v="2010"/>
    <m/>
    <s v="Upper Westside"/>
    <s v="Male"/>
    <x v="4"/>
    <n v="0"/>
    <n v="0"/>
    <n v="0"/>
    <n v="0"/>
    <n v="0"/>
    <n v="0"/>
  </r>
  <r>
    <n v="2013"/>
    <m/>
    <s v="Central Harlem - Morningside Heights"/>
    <s v="Male"/>
    <x v="3"/>
    <n v="0"/>
    <n v="0"/>
    <n v="0"/>
    <n v="0"/>
    <n v="0"/>
    <n v="0"/>
  </r>
  <r>
    <n v="2012"/>
    <m/>
    <s v="Crotona - Tremont"/>
    <s v="Male"/>
    <x v="4"/>
    <n v="0"/>
    <n v="0"/>
    <n v="0"/>
    <n v="0"/>
    <n v="0"/>
    <n v="0"/>
  </r>
  <r>
    <n v="2010"/>
    <m/>
    <s v="Ridgewood - Forest Hills"/>
    <s v="Female"/>
    <x v="4"/>
    <n v="0"/>
    <n v="0"/>
    <n v="0"/>
    <n v="0"/>
    <n v="0"/>
    <n v="0"/>
  </r>
  <r>
    <n v="2010"/>
    <m/>
    <s v="High Bridge - Morrisania"/>
    <s v="Male"/>
    <x v="7"/>
    <n v="48"/>
    <n v="80.5"/>
    <n v="5"/>
    <n v="10.4"/>
    <n v="37"/>
    <n v="62.1"/>
  </r>
  <r>
    <n v="2012"/>
    <m/>
    <s v="East Harlem"/>
    <s v="Male"/>
    <x v="5"/>
    <n v="2"/>
    <n v="63.2"/>
    <n v="0"/>
    <n v="0"/>
    <n v="0"/>
    <n v="0"/>
  </r>
  <r>
    <n v="2011"/>
    <m/>
    <s v="Borough Park"/>
    <s v="Female"/>
    <x v="7"/>
    <n v="1"/>
    <n v="4.8"/>
    <n v="0"/>
    <n v="0"/>
    <n v="0"/>
    <n v="0"/>
  </r>
  <r>
    <n v="2013"/>
    <m/>
    <s v="Bayside - Little Neck"/>
    <s v="Male"/>
    <x v="7"/>
    <n v="0"/>
    <n v="0"/>
    <n v="0"/>
    <n v="0"/>
    <n v="0"/>
    <n v="0"/>
  </r>
  <r>
    <n v="2010"/>
    <m/>
    <s v="Greenwich Village - SoHo"/>
    <s v="Male"/>
    <x v="1"/>
    <n v="0"/>
    <n v="0"/>
    <n v="0"/>
    <n v="0"/>
    <n v="0"/>
    <n v="0"/>
  </r>
  <r>
    <n v="2012"/>
    <m/>
    <s v="Port Richmond"/>
    <s v="Male"/>
    <x v="3"/>
    <n v="0"/>
    <n v="0"/>
    <n v="0"/>
    <n v="0"/>
    <n v="0"/>
    <n v="0"/>
  </r>
  <r>
    <n v="2012"/>
    <m/>
    <s v="Pelham - Throgs Neck"/>
    <s v="Female"/>
    <x v="7"/>
    <n v="13"/>
    <n v="16"/>
    <n v="2"/>
    <n v="15.4"/>
    <n v="14"/>
    <n v="17.3"/>
  </r>
  <r>
    <n v="2013"/>
    <m/>
    <s v="Bedford Stuyvesant - Crown Heights"/>
    <s v="Male"/>
    <x v="5"/>
    <n v="0"/>
    <n v="0"/>
    <n v="0"/>
    <n v="0"/>
    <n v="1"/>
    <n v="33.1"/>
  </r>
  <r>
    <n v="2012"/>
    <m/>
    <s v="South Beach - Tottenville"/>
    <s v="Female"/>
    <x v="5"/>
    <n v="0"/>
    <n v="0"/>
    <n v="0"/>
    <n v="0"/>
    <n v="0"/>
    <n v="0"/>
  </r>
  <r>
    <n v="2010"/>
    <m/>
    <s v="Jamaica"/>
    <s v="Female"/>
    <x v="4"/>
    <n v="0"/>
    <n v="0"/>
    <n v="0"/>
    <n v="0"/>
    <n v="0"/>
    <n v="0"/>
  </r>
  <r>
    <n v="2013"/>
    <m/>
    <s v="Willowbrook"/>
    <s v="Male"/>
    <x v="7"/>
    <n v="1"/>
    <n v="17.399999999999999"/>
    <n v="0"/>
    <n v="0"/>
    <n v="1"/>
    <n v="17.399999999999999"/>
  </r>
  <r>
    <n v="2013"/>
    <m/>
    <s v="Rockaway"/>
    <s v="Male"/>
    <x v="4"/>
    <n v="0"/>
    <n v="0"/>
    <n v="0"/>
    <n v="0"/>
    <n v="0"/>
    <n v="0"/>
  </r>
  <r>
    <n v="2012"/>
    <m/>
    <s v="Downtown - Heights - Park Slope"/>
    <s v="Male"/>
    <x v="0"/>
    <n v="26"/>
    <n v="171.1"/>
    <n v="6"/>
    <n v="23.1"/>
    <n v="12"/>
    <n v="79"/>
  </r>
  <r>
    <n v="2012"/>
    <m/>
    <s v="Port Richmond"/>
    <s v="Female"/>
    <x v="3"/>
    <n v="0"/>
    <n v="0"/>
    <n v="0"/>
    <n v="0"/>
    <n v="0"/>
    <n v="0"/>
  </r>
  <r>
    <n v="2011"/>
    <m/>
    <s v="Northeast Bronx"/>
    <s v="Male"/>
    <x v="2"/>
    <n v="40"/>
    <n v="46.6"/>
    <n v="9"/>
    <n v="22.5"/>
    <n v="38"/>
    <n v="44.2"/>
  </r>
  <r>
    <n v="2011"/>
    <m/>
    <s v="Long Island City - Astoria"/>
    <s v="Male"/>
    <x v="3"/>
    <n v="0"/>
    <n v="0"/>
    <n v="0"/>
    <n v="0"/>
    <n v="0"/>
    <n v="0"/>
  </r>
  <r>
    <n v="2013"/>
    <m/>
    <s v="Hunts Point - Mott Haven"/>
    <s v="Male"/>
    <x v="6"/>
    <n v="1"/>
    <n v="97.6"/>
    <n v="0"/>
    <n v="0"/>
    <n v="2"/>
    <n v="195.1"/>
  </r>
  <r>
    <n v="2013"/>
    <m/>
    <s v="Bensonhurst - Bay Ridge"/>
    <s v="Female"/>
    <x v="3"/>
    <n v="0"/>
    <n v="0"/>
    <n v="0"/>
    <n v="0"/>
    <n v="0"/>
    <n v="0"/>
  </r>
  <r>
    <n v="2010"/>
    <m/>
    <s v="Long Island City - Astoria"/>
    <s v="Female"/>
    <x v="7"/>
    <n v="4"/>
    <n v="13.5"/>
    <n v="0"/>
    <n v="0"/>
    <n v="2"/>
    <n v="6.8"/>
  </r>
  <r>
    <n v="2011"/>
    <m/>
    <s v="Washington Heights - Inwood"/>
    <s v="Female"/>
    <x v="0"/>
    <n v="7"/>
    <n v="42.7"/>
    <n v="1"/>
    <n v="14.3"/>
    <n v="5"/>
    <n v="30.5"/>
  </r>
  <r>
    <n v="2011"/>
    <m/>
    <s v="Gramercy Park - Murray Hill"/>
    <s v="Female"/>
    <x v="5"/>
    <n v="0"/>
    <n v="0"/>
    <n v="0"/>
    <n v="0"/>
    <n v="0"/>
    <n v="0"/>
  </r>
  <r>
    <n v="2013"/>
    <m/>
    <s v="Northeast Bronx"/>
    <s v="Female"/>
    <x v="2"/>
    <n v="19"/>
    <n v="17.899999999999999"/>
    <n v="5"/>
    <n v="26.3"/>
    <n v="18"/>
    <n v="16.899999999999999"/>
  </r>
  <r>
    <n v="2012"/>
    <m/>
    <s v="South Beach - Tottenville"/>
    <s v="Male"/>
    <x v="5"/>
    <n v="0"/>
    <n v="0"/>
    <n v="0"/>
    <n v="0"/>
    <n v="0"/>
    <n v="0"/>
  </r>
  <r>
    <n v="2010"/>
    <m/>
    <s v="Sunset Park"/>
    <s v="Male"/>
    <x v="5"/>
    <n v="0"/>
    <n v="0"/>
    <n v="0"/>
    <n v="0"/>
    <n v="1"/>
    <n v="4.3"/>
  </r>
  <r>
    <n v="2012"/>
    <m/>
    <s v="Bensonhurst - Bay Ridge"/>
    <s v="Male"/>
    <x v="6"/>
    <n v="8"/>
    <n v="13"/>
    <n v="1"/>
    <n v="12.5"/>
    <n v="4"/>
    <n v="6.5"/>
  </r>
  <r>
    <n v="2012"/>
    <m/>
    <s v="Fordham - Bronx Park"/>
    <s v="Female"/>
    <x v="7"/>
    <n v="7"/>
    <n v="8.6"/>
    <n v="0"/>
    <n v="0"/>
    <n v="7"/>
    <n v="8.6"/>
  </r>
  <r>
    <n v="2012"/>
    <m/>
    <s v="Port Richmond"/>
    <s v="Female"/>
    <x v="6"/>
    <n v="2"/>
    <n v="17.399999999999999"/>
    <n v="0"/>
    <n v="0"/>
    <n v="0"/>
    <n v="0"/>
  </r>
  <r>
    <n v="2012"/>
    <m/>
    <s v="Port Richmond"/>
    <s v="All"/>
    <x v="2"/>
    <n v="15"/>
    <n v="21.1"/>
    <n v="2"/>
    <n v="13.3"/>
    <n v="11"/>
    <n v="15.5"/>
  </r>
  <r>
    <n v="2011"/>
    <m/>
    <s v="South Beach - Tottenville"/>
    <s v="Female"/>
    <x v="7"/>
    <n v="0"/>
    <n v="0"/>
    <n v="0"/>
    <n v="0"/>
    <n v="0"/>
    <n v="0"/>
  </r>
  <r>
    <n v="2011"/>
    <m/>
    <s v="Bensonhurst - Bay Ridge"/>
    <s v="Male"/>
    <x v="0"/>
    <n v="5"/>
    <n v="415"/>
    <n v="2"/>
    <n v="40"/>
    <n v="3"/>
    <n v="249"/>
  </r>
  <r>
    <n v="2012"/>
    <m/>
    <s v="Hunts Point - Mott Haven"/>
    <s v="Male"/>
    <x v="2"/>
    <n v="58"/>
    <n v="87.1"/>
    <n v="10"/>
    <n v="17.2"/>
    <n v="47"/>
    <n v="70.599999999999994"/>
  </r>
  <r>
    <n v="2011"/>
    <m/>
    <s v="East New York"/>
    <s v="Male"/>
    <x v="6"/>
    <n v="6"/>
    <n v="323.3"/>
    <n v="1"/>
    <n v="16.7"/>
    <n v="2"/>
    <n v="107.8"/>
  </r>
  <r>
    <n v="2012"/>
    <m/>
    <s v="East Flatbush - Flatbush"/>
    <s v="Female"/>
    <x v="7"/>
    <n v="5"/>
    <n v="28.5"/>
    <n v="1"/>
    <n v="20"/>
    <n v="3"/>
    <n v="17.100000000000001"/>
  </r>
  <r>
    <n v="2010"/>
    <m/>
    <s v="Upper Westside"/>
    <s v="All"/>
    <x v="2"/>
    <n v="68"/>
    <n v="31"/>
    <n v="12"/>
    <n v="17.600000000000001"/>
    <n v="53"/>
    <n v="24.1"/>
  </r>
  <r>
    <n v="2010"/>
    <m/>
    <s v="Jamaica"/>
    <s v="Male"/>
    <x v="1"/>
    <n v="0"/>
    <n v="0"/>
    <n v="0"/>
    <n v="0"/>
    <n v="0"/>
    <n v="0"/>
  </r>
  <r>
    <n v="2011"/>
    <m/>
    <s v="Upper Eastside"/>
    <s v="Female"/>
    <x v="5"/>
    <n v="0"/>
    <n v="0"/>
    <n v="0"/>
    <n v="0"/>
    <n v="0"/>
    <n v="0"/>
  </r>
  <r>
    <n v="2010"/>
    <m/>
    <s v="Unknown"/>
    <s v="Female"/>
    <x v="5"/>
    <n v="1"/>
    <n v="0"/>
    <n v="0"/>
    <n v="0"/>
    <n v="0"/>
    <n v="0"/>
  </r>
  <r>
    <n v="2010"/>
    <m/>
    <s v="Fresh Meadows"/>
    <s v="Female"/>
    <x v="5"/>
    <n v="0"/>
    <n v="0"/>
    <n v="0"/>
    <n v="0"/>
    <n v="0"/>
    <n v="0"/>
  </r>
  <r>
    <n v="2012"/>
    <m/>
    <s v="Northeast Bronx"/>
    <s v="Female"/>
    <x v="3"/>
    <n v="0"/>
    <n v="0"/>
    <n v="0"/>
    <n v="0"/>
    <n v="0"/>
    <n v="0"/>
  </r>
  <r>
    <n v="2011"/>
    <m/>
    <s v="Borough Park"/>
    <s v="Female"/>
    <x v="3"/>
    <n v="0"/>
    <n v="0"/>
    <n v="0"/>
    <n v="0"/>
    <n v="0"/>
    <n v="0"/>
  </r>
  <r>
    <n v="2012"/>
    <m/>
    <s v="Borough Park"/>
    <s v="Male"/>
    <x v="6"/>
    <n v="10"/>
    <n v="9.6999999999999993"/>
    <n v="2"/>
    <n v="20"/>
    <n v="3"/>
    <n v="2.9"/>
  </r>
  <r>
    <n v="2010"/>
    <m/>
    <s v="Pelham - Throgs Neck"/>
    <s v="Female"/>
    <x v="1"/>
    <n v="0"/>
    <n v="0"/>
    <n v="0"/>
    <n v="0"/>
    <n v="0"/>
    <n v="0"/>
  </r>
  <r>
    <n v="2010"/>
    <m/>
    <s v="Lower Manhattan"/>
    <s v="Male"/>
    <x v="7"/>
    <n v="5"/>
    <n v="194.6"/>
    <n v="1"/>
    <n v="20"/>
    <n v="2"/>
    <n v="77.8"/>
  </r>
  <r>
    <n v="2013"/>
    <m/>
    <s v="Washington Heights - Inwood"/>
    <s v="Male"/>
    <x v="3"/>
    <n v="0"/>
    <n v="0"/>
    <n v="0"/>
    <n v="0"/>
    <n v="0"/>
    <n v="0"/>
  </r>
  <r>
    <n v="2012"/>
    <m/>
    <s v="Crotona - Tremont"/>
    <s v="Female"/>
    <x v="3"/>
    <n v="0"/>
    <n v="0"/>
    <n v="0"/>
    <n v="0"/>
    <n v="0"/>
    <n v="0"/>
  </r>
  <r>
    <n v="2012"/>
    <m/>
    <s v="Bedford Stuyvesant - Crown Heights"/>
    <s v="Female"/>
    <x v="0"/>
    <n v="48"/>
    <n v="37.799999999999997"/>
    <n v="13"/>
    <n v="27.1"/>
    <n v="47"/>
    <n v="37"/>
  </r>
  <r>
    <n v="2012"/>
    <m/>
    <s v="Bayside - Little Neck"/>
    <s v="Female"/>
    <x v="6"/>
    <n v="0"/>
    <n v="0"/>
    <n v="0"/>
    <n v="0"/>
    <n v="0"/>
    <n v="0"/>
  </r>
  <r>
    <n v="2012"/>
    <m/>
    <s v="Southeast Queens"/>
    <s v="Male"/>
    <x v="0"/>
    <n v="18"/>
    <n v="36"/>
    <n v="1"/>
    <n v="5.6"/>
    <n v="9"/>
    <n v="18"/>
  </r>
  <r>
    <n v="2013"/>
    <m/>
    <s v="Long Island City - Astoria"/>
    <s v="Male"/>
    <x v="1"/>
    <n v="0"/>
    <n v="0"/>
    <n v="0"/>
    <n v="0"/>
    <n v="0"/>
    <n v="0"/>
  </r>
  <r>
    <n v="2011"/>
    <m/>
    <s v="Unknown"/>
    <s v="Female"/>
    <x v="2"/>
    <n v="50"/>
    <n v="0"/>
    <n v="10"/>
    <n v="0"/>
    <n v="49"/>
    <n v="0"/>
  </r>
  <r>
    <n v="2012"/>
    <m/>
    <s v="Flushing - Clearview"/>
    <s v="Female"/>
    <x v="1"/>
    <n v="0"/>
    <n v="0"/>
    <n v="0"/>
    <n v="0"/>
    <n v="0"/>
    <n v="0"/>
  </r>
  <r>
    <n v="2011"/>
    <m/>
    <s v="Williamsburg - Bushwick"/>
    <s v="All"/>
    <x v="2"/>
    <n v="148"/>
    <n v="70.3"/>
    <n v="28"/>
    <n v="18.899999999999999"/>
    <n v="77"/>
    <n v="36.6"/>
  </r>
  <r>
    <n v="2011"/>
    <m/>
    <s v="Crotona - Tremont"/>
    <s v="Female"/>
    <x v="6"/>
    <n v="2"/>
    <n v="103.2"/>
    <n v="0"/>
    <n v="0"/>
    <n v="0"/>
    <n v="0"/>
  </r>
  <r>
    <n v="2011"/>
    <m/>
    <s v="Sunset Park"/>
    <s v="Female"/>
    <x v="5"/>
    <n v="0"/>
    <n v="0"/>
    <n v="0"/>
    <n v="0"/>
    <n v="0"/>
    <n v="0"/>
  </r>
  <r>
    <n v="2012"/>
    <m/>
    <s v="Bayside - Little Neck"/>
    <s v="Male"/>
    <x v="4"/>
    <n v="1"/>
    <n v="178.2"/>
    <n v="0"/>
    <n v="0"/>
    <n v="0"/>
    <n v="0"/>
  </r>
  <r>
    <n v="2012"/>
    <m/>
    <s v="Greenwich Village - SoHo"/>
    <s v="Female"/>
    <x v="5"/>
    <n v="1"/>
    <n v="11.2"/>
    <n v="0"/>
    <n v="0"/>
    <n v="0"/>
    <n v="0"/>
  </r>
  <r>
    <n v="2011"/>
    <m/>
    <s v="Crotona - Tremont"/>
    <s v="Female"/>
    <x v="2"/>
    <n v="31"/>
    <n v="28"/>
    <n v="8"/>
    <n v="25.8"/>
    <n v="38"/>
    <n v="34.4"/>
  </r>
  <r>
    <n v="2010"/>
    <m/>
    <s v="Canarsie - Flatlands"/>
    <s v="Female"/>
    <x v="3"/>
    <n v="0"/>
    <n v="0"/>
    <n v="0"/>
    <n v="0"/>
    <n v="0"/>
    <n v="0"/>
  </r>
  <r>
    <n v="2013"/>
    <m/>
    <s v="East Harlem"/>
    <s v="All"/>
    <x v="2"/>
    <n v="53"/>
    <n v="47"/>
    <n v="9"/>
    <n v="17"/>
    <n v="53"/>
    <n v="47"/>
  </r>
  <r>
    <n v="2013"/>
    <m/>
    <s v="Greenpoint"/>
    <s v="Female"/>
    <x v="5"/>
    <n v="0"/>
    <n v="0"/>
    <n v="0"/>
    <n v="0"/>
    <n v="0"/>
    <n v="0"/>
  </r>
  <r>
    <n v="2011"/>
    <m/>
    <s v="Willowbrook"/>
    <s v="Female"/>
    <x v="6"/>
    <n v="0"/>
    <n v="0"/>
    <n v="0"/>
    <n v="0"/>
    <n v="0"/>
    <n v="0"/>
  </r>
  <r>
    <n v="2012"/>
    <m/>
    <s v="Rockaway"/>
    <s v="Male"/>
    <x v="6"/>
    <n v="2"/>
    <n v="10.1"/>
    <n v="0"/>
    <n v="0"/>
    <n v="0"/>
    <n v="0"/>
  </r>
  <r>
    <n v="2012"/>
    <m/>
    <s v="Borough Park"/>
    <s v="Male"/>
    <x v="5"/>
    <n v="3"/>
    <n v="8.1999999999999993"/>
    <n v="0"/>
    <n v="0"/>
    <n v="1"/>
    <n v="2.7"/>
  </r>
  <r>
    <n v="2013"/>
    <m/>
    <s v="Central Harlem - Morningside Heights"/>
    <s v="Female"/>
    <x v="2"/>
    <n v="26"/>
    <n v="29.2"/>
    <n v="9"/>
    <n v="34.6"/>
    <n v="24"/>
    <n v="27"/>
  </r>
  <r>
    <n v="2010"/>
    <m/>
    <s v="East Flatbush - Flatbush"/>
    <s v="Male"/>
    <x v="6"/>
    <n v="3"/>
    <n v="16.899999999999999"/>
    <n v="0"/>
    <n v="0"/>
    <n v="2"/>
    <n v="11.3"/>
  </r>
  <r>
    <n v="2010"/>
    <m/>
    <s v="Union Square - Lower Eastside"/>
    <s v="Female"/>
    <x v="7"/>
    <n v="5"/>
    <n v="22.2"/>
    <n v="0"/>
    <n v="0"/>
    <n v="2"/>
    <n v="8.9"/>
  </r>
  <r>
    <n v="2013"/>
    <m/>
    <s v="Central Harlem - Morningside Heights"/>
    <s v="Male"/>
    <x v="4"/>
    <n v="5"/>
    <n v="315.3"/>
    <n v="1"/>
    <n v="20"/>
    <n v="3"/>
    <n v="189.2"/>
  </r>
  <r>
    <n v="2013"/>
    <m/>
    <s v="Central Harlem - Morningside Heights"/>
    <s v="Female"/>
    <x v="6"/>
    <n v="3"/>
    <n v="26"/>
    <n v="0"/>
    <n v="0"/>
    <n v="0"/>
    <n v="0"/>
  </r>
  <r>
    <n v="2011"/>
    <m/>
    <s v="Port Richmond"/>
    <s v="Male"/>
    <x v="7"/>
    <n v="3"/>
    <n v="23.6"/>
    <n v="1"/>
    <n v="33.299999999999997"/>
    <n v="2"/>
    <n v="15.7"/>
  </r>
  <r>
    <n v="2012"/>
    <m/>
    <s v="Stapleton - St. George"/>
    <s v="Female"/>
    <x v="7"/>
    <n v="2"/>
    <n v="14.1"/>
    <n v="0"/>
    <n v="0"/>
    <n v="3"/>
    <n v="21.1"/>
  </r>
  <r>
    <n v="2013"/>
    <m/>
    <s v="Southeast Queens"/>
    <s v="Male"/>
    <x v="3"/>
    <n v="0"/>
    <n v="0"/>
    <n v="0"/>
    <n v="0"/>
    <n v="0"/>
    <n v="0"/>
  </r>
  <r>
    <n v="2012"/>
    <m/>
    <s v="Borough Park"/>
    <s v="Female"/>
    <x v="2"/>
    <n v="7"/>
    <n v="4"/>
    <n v="0"/>
    <n v="0"/>
    <n v="2"/>
    <n v="1.2"/>
  </r>
  <r>
    <n v="2012"/>
    <m/>
    <s v="East Flatbush - Flatbush"/>
    <s v="Male"/>
    <x v="4"/>
    <n v="1"/>
    <n v="51.9"/>
    <n v="0"/>
    <n v="0"/>
    <n v="0"/>
    <n v="0"/>
  </r>
  <r>
    <n v="2011"/>
    <m/>
    <s v="Central Harlem - Morningside Heights"/>
    <s v="All"/>
    <x v="2"/>
    <n v="142"/>
    <n v="86.3"/>
    <n v="21"/>
    <n v="14.8"/>
    <n v="97"/>
    <n v="59"/>
  </r>
  <r>
    <n v="2011"/>
    <m/>
    <s v="Upper Westside"/>
    <s v="Male"/>
    <x v="7"/>
    <n v="17"/>
    <n v="111"/>
    <n v="3"/>
    <n v="17.600000000000001"/>
    <n v="10"/>
    <n v="65.3"/>
  </r>
  <r>
    <n v="2010"/>
    <m/>
    <s v="Rockaway"/>
    <s v="Male"/>
    <x v="1"/>
    <n v="0"/>
    <n v="0"/>
    <n v="0"/>
    <n v="0"/>
    <n v="0"/>
    <n v="0"/>
  </r>
  <r>
    <n v="2012"/>
    <m/>
    <s v="Unknown"/>
    <s v="Male"/>
    <x v="6"/>
    <n v="96"/>
    <n v="0"/>
    <n v="10"/>
    <n v="0"/>
    <n v="50"/>
    <n v="0"/>
  </r>
  <r>
    <n v="2010"/>
    <m/>
    <s v="Central Harlem - Morningside Heights"/>
    <s v="Female"/>
    <x v="4"/>
    <n v="0"/>
    <n v="0"/>
    <n v="0"/>
    <n v="0"/>
    <n v="0"/>
    <n v="0"/>
  </r>
  <r>
    <n v="2012"/>
    <m/>
    <s v="Long Island City - Astoria"/>
    <s v="Male"/>
    <x v="7"/>
    <n v="28"/>
    <n v="94.5"/>
    <n v="5"/>
    <n v="17.899999999999999"/>
    <n v="10"/>
    <n v="33.700000000000003"/>
  </r>
  <r>
    <n v="2013"/>
    <m/>
    <s v="High Bridge - Morrisania"/>
    <s v="Male"/>
    <x v="5"/>
    <n v="0"/>
    <n v="0"/>
    <n v="0"/>
    <n v="0"/>
    <n v="0"/>
    <n v="0"/>
  </r>
  <r>
    <n v="2012"/>
    <m/>
    <s v="Coney Island - Sheepshead Bay"/>
    <s v="Male"/>
    <x v="5"/>
    <n v="0"/>
    <n v="0"/>
    <n v="0"/>
    <n v="0"/>
    <n v="1"/>
    <n v="4.0999999999999996"/>
  </r>
  <r>
    <n v="2013"/>
    <m/>
    <s v="Washington Heights - Inwood"/>
    <s v="Male"/>
    <x v="0"/>
    <n v="31"/>
    <n v="215.2"/>
    <n v="9"/>
    <n v="29"/>
    <n v="25"/>
    <n v="173.5"/>
  </r>
  <r>
    <n v="2013"/>
    <m/>
    <s v="Kingsbridge - Riverdale"/>
    <s v="All"/>
    <x v="2"/>
    <n v="15"/>
    <n v="16.2"/>
    <n v="5"/>
    <n v="33.299999999999997"/>
    <n v="8"/>
    <n v="8.6"/>
  </r>
  <r>
    <n v="2012"/>
    <m/>
    <s v="Long Island City - Astoria"/>
    <s v="Male"/>
    <x v="6"/>
    <n v="33"/>
    <n v="65.599999999999994"/>
    <n v="4"/>
    <n v="12.1"/>
    <n v="10"/>
    <n v="19.899999999999999"/>
  </r>
  <r>
    <n v="2010"/>
    <m/>
    <s v="Bayside - Little Neck"/>
    <s v="Female"/>
    <x v="3"/>
    <n v="0"/>
    <n v="0"/>
    <n v="0"/>
    <n v="0"/>
    <n v="0"/>
    <n v="0"/>
  </r>
  <r>
    <n v="2011"/>
    <m/>
    <s v="East New York"/>
    <s v="Female"/>
    <x v="4"/>
    <n v="1"/>
    <n v="92.1"/>
    <n v="0"/>
    <n v="0"/>
    <n v="0"/>
    <n v="0"/>
  </r>
  <r>
    <n v="2011"/>
    <m/>
    <s v="Greenpoint"/>
    <s v="Female"/>
    <x v="1"/>
    <n v="0"/>
    <n v="0"/>
    <n v="0"/>
    <n v="0"/>
    <n v="0"/>
    <n v="0"/>
  </r>
  <r>
    <n v="2011"/>
    <m/>
    <s v="Unknown"/>
    <s v="Male"/>
    <x v="5"/>
    <n v="7"/>
    <n v="0"/>
    <n v="1"/>
    <n v="0"/>
    <n v="5"/>
    <n v="0"/>
  </r>
  <r>
    <n v="2010"/>
    <m/>
    <s v="Central Harlem - Morningside Heights"/>
    <s v="Male"/>
    <x v="0"/>
    <n v="79"/>
    <n v="196.1"/>
    <n v="15"/>
    <n v="19"/>
    <n v="43"/>
    <n v="106.7"/>
  </r>
  <r>
    <n v="2011"/>
    <m/>
    <s v="Bayside - Little Neck"/>
    <s v="Male"/>
    <x v="7"/>
    <n v="0"/>
    <n v="0"/>
    <n v="0"/>
    <n v="0"/>
    <n v="0"/>
    <n v="0"/>
  </r>
  <r>
    <n v="2010"/>
    <m/>
    <s v="Rockaway"/>
    <s v="Male"/>
    <x v="3"/>
    <n v="0"/>
    <n v="0"/>
    <n v="0"/>
    <n v="0"/>
    <n v="0"/>
    <n v="0"/>
  </r>
  <r>
    <n v="2011"/>
    <m/>
    <s v="Hunts Point - Mott Haven"/>
    <s v="Male"/>
    <x v="0"/>
    <n v="29"/>
    <n v="181.5"/>
    <n v="7"/>
    <n v="24.1"/>
    <n v="21"/>
    <n v="131.5"/>
  </r>
  <r>
    <n v="2012"/>
    <m/>
    <s v="Flushing - Clearview"/>
    <s v="Male"/>
    <x v="0"/>
    <n v="1"/>
    <n v="41"/>
    <n v="0"/>
    <n v="0"/>
    <n v="0"/>
    <n v="0"/>
  </r>
  <r>
    <n v="2012"/>
    <m/>
    <s v="Canarsie - Flatlands"/>
    <s v="Female"/>
    <x v="7"/>
    <n v="2"/>
    <n v="20.3"/>
    <n v="1"/>
    <n v="50"/>
    <n v="5"/>
    <n v="50.7"/>
  </r>
  <r>
    <n v="2013"/>
    <m/>
    <s v="Ridgewood - Forest Hills"/>
    <s v="Male"/>
    <x v="3"/>
    <n v="0"/>
    <n v="0"/>
    <n v="0"/>
    <n v="0"/>
    <n v="0"/>
    <n v="0"/>
  </r>
  <r>
    <n v="2011"/>
    <m/>
    <s v="Downtown - Heights - Park Slope"/>
    <s v="Female"/>
    <x v="2"/>
    <n v="16"/>
    <n v="13.5"/>
    <n v="3"/>
    <n v="18.8"/>
    <n v="12"/>
    <n v="10.1"/>
  </r>
  <r>
    <n v="2013"/>
    <m/>
    <s v="Long Island City - Astoria"/>
    <s v="Female"/>
    <x v="2"/>
    <n v="6"/>
    <n v="5.5"/>
    <n v="2"/>
    <n v="33.299999999999997"/>
    <n v="3"/>
    <n v="2.7"/>
  </r>
  <r>
    <n v="2013"/>
    <m/>
    <s v="Bedford Stuyvesant - Crown Heights"/>
    <s v="Male"/>
    <x v="4"/>
    <n v="3"/>
    <n v="113.1"/>
    <n v="0"/>
    <n v="0"/>
    <n v="0"/>
    <n v="0"/>
  </r>
  <r>
    <n v="2010"/>
    <m/>
    <s v="Unknown"/>
    <s v="Male"/>
    <x v="7"/>
    <n v="65"/>
    <n v="0"/>
    <n v="6"/>
    <n v="0"/>
    <n v="40"/>
    <n v="0"/>
  </r>
  <r>
    <n v="2012"/>
    <m/>
    <s v="Upper Eastside"/>
    <s v="Male"/>
    <x v="7"/>
    <n v="12"/>
    <n v="159.30000000000001"/>
    <n v="2"/>
    <n v="16.7"/>
    <n v="3"/>
    <n v="39.799999999999997"/>
  </r>
  <r>
    <n v="2013"/>
    <m/>
    <s v="Pelham - Throgs Neck"/>
    <s v="Female"/>
    <x v="4"/>
    <n v="0"/>
    <n v="0"/>
    <n v="0"/>
    <n v="0"/>
    <n v="0"/>
    <n v="0"/>
  </r>
  <r>
    <n v="2010"/>
    <m/>
    <s v="Jamaica"/>
    <s v="Male"/>
    <x v="3"/>
    <n v="0"/>
    <n v="0"/>
    <n v="0"/>
    <n v="0"/>
    <n v="0"/>
    <n v="0"/>
  </r>
  <r>
    <n v="2010"/>
    <m/>
    <s v="East Harlem"/>
    <s v="Male"/>
    <x v="7"/>
    <n v="19"/>
    <n v="69.900000000000006"/>
    <n v="7"/>
    <n v="36.799999999999997"/>
    <n v="18"/>
    <n v="66.2"/>
  </r>
  <r>
    <n v="2010"/>
    <m/>
    <s v="Williamsburg - Bushwick"/>
    <s v="Female"/>
    <x v="4"/>
    <n v="0"/>
    <n v="0"/>
    <n v="0"/>
    <n v="0"/>
    <n v="0"/>
    <n v="0"/>
  </r>
  <r>
    <n v="2010"/>
    <m/>
    <s v="Borough Park"/>
    <s v="Female"/>
    <x v="3"/>
    <n v="0"/>
    <n v="0"/>
    <n v="0"/>
    <n v="0"/>
    <n v="0"/>
    <n v="0"/>
  </r>
  <r>
    <n v="2010"/>
    <m/>
    <s v="High Bridge - Morrisania"/>
    <s v="Male"/>
    <x v="6"/>
    <n v="1"/>
    <n v="58.9"/>
    <n v="1"/>
    <n v="100"/>
    <n v="5"/>
    <n v="294.39999999999998"/>
  </r>
  <r>
    <n v="2013"/>
    <m/>
    <s v="Greenwich Village - SoHo"/>
    <s v="Male"/>
    <x v="3"/>
    <n v="0"/>
    <n v="0"/>
    <n v="0"/>
    <n v="0"/>
    <n v="0"/>
    <n v="0"/>
  </r>
  <r>
    <n v="2012"/>
    <m/>
    <s v="Rockaway"/>
    <s v="Female"/>
    <x v="4"/>
    <n v="0"/>
    <n v="0"/>
    <n v="0"/>
    <n v="0"/>
    <n v="0"/>
    <n v="0"/>
  </r>
  <r>
    <n v="2013"/>
    <m/>
    <s v="Bensonhurst - Bay Ridge"/>
    <s v="All"/>
    <x v="2"/>
    <n v="15"/>
    <n v="6.8"/>
    <n v="3"/>
    <n v="20"/>
    <n v="5"/>
    <n v="2.2999999999999998"/>
  </r>
  <r>
    <n v="2011"/>
    <m/>
    <s v="Southeast Queens"/>
    <s v="Female"/>
    <x v="2"/>
    <n v="9"/>
    <n v="8.5"/>
    <n v="4"/>
    <n v="44.4"/>
    <n v="8"/>
    <n v="7.6"/>
  </r>
  <r>
    <n v="2011"/>
    <m/>
    <s v="Upper Westside"/>
    <s v="Female"/>
    <x v="2"/>
    <n v="8"/>
    <n v="6.6"/>
    <n v="3"/>
    <n v="37.5"/>
    <n v="10"/>
    <n v="8.3000000000000007"/>
  </r>
  <r>
    <n v="2010"/>
    <m/>
    <s v="Canarsie - Flatlands"/>
    <s v="Female"/>
    <x v="0"/>
    <n v="21"/>
    <n v="29.9"/>
    <n v="8"/>
    <n v="38.1"/>
    <n v="21"/>
    <n v="29.9"/>
  </r>
  <r>
    <n v="2011"/>
    <m/>
    <s v="Williamsburg - Bushwick"/>
    <s v="Female"/>
    <x v="3"/>
    <n v="0"/>
    <n v="0"/>
    <n v="0"/>
    <n v="0"/>
    <n v="0"/>
    <n v="0"/>
  </r>
  <r>
    <n v="2012"/>
    <m/>
    <s v="Stapleton - St. George"/>
    <s v="Male"/>
    <x v="6"/>
    <n v="3"/>
    <n v="10.199999999999999"/>
    <n v="1"/>
    <n v="33.299999999999997"/>
    <n v="4"/>
    <n v="13.6"/>
  </r>
  <r>
    <n v="2012"/>
    <m/>
    <s v="Chelsea - Clinton"/>
    <s v="Male"/>
    <x v="2"/>
    <n v="141"/>
    <n v="184.1"/>
    <n v="20"/>
    <n v="14.2"/>
    <n v="64"/>
    <n v="83.6"/>
  </r>
  <r>
    <n v="2010"/>
    <m/>
    <s v="Flushing - Clearview"/>
    <s v="Male"/>
    <x v="3"/>
    <n v="0"/>
    <n v="0"/>
    <n v="0"/>
    <n v="0"/>
    <n v="0"/>
    <n v="0"/>
  </r>
  <r>
    <n v="2012"/>
    <m/>
    <s v="Upper Eastside"/>
    <s v="Female"/>
    <x v="7"/>
    <n v="0"/>
    <n v="0"/>
    <n v="0"/>
    <n v="0"/>
    <n v="1"/>
    <n v="10.7"/>
  </r>
  <r>
    <n v="2013"/>
    <m/>
    <s v="Lower Manhattan"/>
    <s v="Female"/>
    <x v="7"/>
    <n v="1"/>
    <n v="31.8"/>
    <n v="1"/>
    <n v="100"/>
    <n v="0"/>
    <n v="0"/>
  </r>
  <r>
    <n v="2011"/>
    <m/>
    <s v="Rockaway"/>
    <s v="Female"/>
    <x v="7"/>
    <n v="0"/>
    <n v="0"/>
    <n v="0"/>
    <n v="0"/>
    <n v="1"/>
    <n v="7.9"/>
  </r>
  <r>
    <n v="2013"/>
    <m/>
    <s v="Flushing - Clearview"/>
    <s v="Male"/>
    <x v="6"/>
    <n v="3"/>
    <n v="7.9"/>
    <n v="0"/>
    <n v="0"/>
    <n v="0"/>
    <n v="0"/>
  </r>
  <r>
    <n v="2011"/>
    <m/>
    <s v="Williamsburg - Bushwick"/>
    <s v="Female"/>
    <x v="6"/>
    <n v="0"/>
    <n v="0"/>
    <n v="0"/>
    <n v="0"/>
    <n v="0"/>
    <n v="0"/>
  </r>
  <r>
    <n v="2012"/>
    <m/>
    <s v="East New York"/>
    <s v="Male"/>
    <x v="4"/>
    <n v="0"/>
    <n v="0"/>
    <n v="0"/>
    <n v="0"/>
    <n v="0"/>
    <n v="0"/>
  </r>
  <r>
    <n v="2011"/>
    <m/>
    <s v="Southwest Queens"/>
    <s v="Female"/>
    <x v="1"/>
    <n v="0"/>
    <n v="0"/>
    <n v="0"/>
    <n v="0"/>
    <n v="0"/>
    <n v="0"/>
  </r>
  <r>
    <n v="2011"/>
    <m/>
    <s v="Jamaica"/>
    <s v="Female"/>
    <x v="6"/>
    <n v="0"/>
    <n v="0"/>
    <n v="0"/>
    <n v="0"/>
    <n v="1"/>
    <n v="9.6"/>
  </r>
  <r>
    <n v="2013"/>
    <m/>
    <s v="East New York"/>
    <s v="Male"/>
    <x v="0"/>
    <n v="44"/>
    <n v="101.3"/>
    <n v="16"/>
    <n v="36.4"/>
    <n v="39"/>
    <n v="89.8"/>
  </r>
  <r>
    <n v="2010"/>
    <m/>
    <s v="Fordham - Bronx Park"/>
    <s v="Male"/>
    <x v="7"/>
    <n v="44"/>
    <n v="61.6"/>
    <n v="7"/>
    <n v="15.9"/>
    <n v="40"/>
    <n v="56"/>
  </r>
  <r>
    <n v="2013"/>
    <m/>
    <s v="Central Harlem - Morningside Heights"/>
    <s v="Female"/>
    <x v="5"/>
    <n v="0"/>
    <n v="0"/>
    <n v="0"/>
    <n v="0"/>
    <n v="0"/>
    <n v="0"/>
  </r>
  <r>
    <n v="2011"/>
    <m/>
    <s v="Upper Eastside"/>
    <s v="All"/>
    <x v="2"/>
    <n v="35"/>
    <n v="15.6"/>
    <n v="9"/>
    <n v="25.7"/>
    <n v="18"/>
    <n v="8"/>
  </r>
  <r>
    <n v="2013"/>
    <m/>
    <s v="Hunts Point - Mott Haven"/>
    <s v="Female"/>
    <x v="2"/>
    <n v="22"/>
    <n v="29.8"/>
    <n v="1"/>
    <n v="4.5"/>
    <n v="12"/>
    <n v="16.3"/>
  </r>
  <r>
    <n v="2011"/>
    <m/>
    <s v="Southeast Queens"/>
    <s v="Male"/>
    <x v="6"/>
    <n v="0"/>
    <n v="0"/>
    <n v="0"/>
    <n v="0"/>
    <n v="0"/>
    <n v="0"/>
  </r>
  <r>
    <n v="2010"/>
    <m/>
    <s v="Crotona - Tremont"/>
    <s v="Male"/>
    <x v="6"/>
    <n v="1"/>
    <n v="49"/>
    <n v="0"/>
    <n v="0"/>
    <n v="0"/>
    <n v="0"/>
  </r>
  <r>
    <n v="2010"/>
    <m/>
    <s v="East Harlem"/>
    <s v="Female"/>
    <x v="5"/>
    <n v="0"/>
    <n v="0"/>
    <n v="0"/>
    <n v="0"/>
    <n v="0"/>
    <n v="0"/>
  </r>
  <r>
    <n v="2013"/>
    <m/>
    <s v="Southwest Queens"/>
    <s v="Male"/>
    <x v="2"/>
    <n v="38"/>
    <n v="28.4"/>
    <n v="5"/>
    <n v="13.2"/>
    <n v="16"/>
    <n v="12"/>
  </r>
  <r>
    <n v="2012"/>
    <m/>
    <s v="Greenwich Village - SoHo"/>
    <s v="Female"/>
    <x v="1"/>
    <n v="0"/>
    <n v="0"/>
    <n v="0"/>
    <n v="0"/>
    <n v="0"/>
    <n v="0"/>
  </r>
  <r>
    <n v="2012"/>
    <m/>
    <s v="Northeast Bronx"/>
    <s v="Male"/>
    <x v="4"/>
    <n v="0"/>
    <n v="0"/>
    <n v="0"/>
    <n v="0"/>
    <n v="0"/>
    <n v="0"/>
  </r>
  <r>
    <n v="2012"/>
    <m/>
    <s v="Southwest Queens"/>
    <s v="All"/>
    <x v="2"/>
    <n v="56"/>
    <n v="20.8"/>
    <n v="5"/>
    <n v="8.9"/>
    <n v="20"/>
    <n v="7.4"/>
  </r>
  <r>
    <n v="2012"/>
    <m/>
    <s v="Canarsie - Flatlands"/>
    <s v="Female"/>
    <x v="2"/>
    <n v="22"/>
    <n v="20.100000000000001"/>
    <n v="9"/>
    <n v="40.9"/>
    <n v="26"/>
    <n v="23.8"/>
  </r>
  <r>
    <n v="2011"/>
    <m/>
    <s v="Kingsbridge - Riverdale"/>
    <s v="All"/>
    <x v="2"/>
    <n v="20"/>
    <n v="21.8"/>
    <n v="6"/>
    <n v="30"/>
    <n v="10"/>
    <n v="10.9"/>
  </r>
  <r>
    <n v="2013"/>
    <m/>
    <s v="Downtown - Heights - Park Slope"/>
    <s v="Male"/>
    <x v="1"/>
    <n v="0"/>
    <n v="0"/>
    <n v="0"/>
    <n v="0"/>
    <n v="0"/>
    <n v="0"/>
  </r>
  <r>
    <n v="2013"/>
    <m/>
    <s v="Downtown - Heights - Park Slope"/>
    <s v="Female"/>
    <x v="6"/>
    <n v="0"/>
    <n v="0"/>
    <n v="0"/>
    <n v="0"/>
    <n v="0"/>
    <n v="0"/>
  </r>
  <r>
    <n v="2013"/>
    <m/>
    <s v="Bayside - Little Neck"/>
    <s v="All"/>
    <x v="2"/>
    <n v="1"/>
    <n v="1.1000000000000001"/>
    <n v="1"/>
    <n v="100"/>
    <n v="1"/>
    <n v="1.1000000000000001"/>
  </r>
  <r>
    <n v="2013"/>
    <m/>
    <s v="Flushing - Clearview"/>
    <s v="Male"/>
    <x v="3"/>
    <n v="0"/>
    <n v="0"/>
    <n v="0"/>
    <n v="0"/>
    <n v="0"/>
    <n v="0"/>
  </r>
  <r>
    <n v="2011"/>
    <m/>
    <s v="Fordham - Bronx Park"/>
    <s v="Female"/>
    <x v="3"/>
    <n v="0"/>
    <n v="0"/>
    <n v="0"/>
    <n v="0"/>
    <n v="0"/>
    <n v="0"/>
  </r>
  <r>
    <n v="2011"/>
    <m/>
    <s v="Port Richmond"/>
    <s v="Male"/>
    <x v="5"/>
    <n v="0"/>
    <n v="0"/>
    <n v="0"/>
    <n v="0"/>
    <n v="0"/>
    <n v="0"/>
  </r>
  <r>
    <n v="2011"/>
    <m/>
    <s v="Gramercy Park - Murray Hill"/>
    <s v="Male"/>
    <x v="3"/>
    <n v="0"/>
    <n v="0"/>
    <n v="0"/>
    <n v="0"/>
    <n v="0"/>
    <n v="0"/>
  </r>
  <r>
    <n v="2010"/>
    <m/>
    <s v="South Beach - Tottenville"/>
    <s v="Female"/>
    <x v="4"/>
    <n v="0"/>
    <n v="0"/>
    <n v="0"/>
    <n v="0"/>
    <n v="0"/>
    <n v="0"/>
  </r>
  <r>
    <n v="2010"/>
    <m/>
    <s v="Bedford Stuyvesant - Crown Heights"/>
    <s v="All"/>
    <x v="2"/>
    <n v="212"/>
    <n v="66.3"/>
    <n v="48"/>
    <n v="22.6"/>
    <n v="203"/>
    <n v="63.5"/>
  </r>
  <r>
    <n v="2012"/>
    <m/>
    <s v="Southwest Queens"/>
    <s v="Male"/>
    <x v="3"/>
    <n v="0"/>
    <n v="0"/>
    <n v="0"/>
    <n v="0"/>
    <n v="0"/>
    <n v="0"/>
  </r>
  <r>
    <n v="2012"/>
    <m/>
    <s v="Ridgewood - Forest Hills"/>
    <s v="Female"/>
    <x v="4"/>
    <n v="0"/>
    <n v="0"/>
    <n v="0"/>
    <n v="0"/>
    <n v="0"/>
    <n v="0"/>
  </r>
  <r>
    <n v="2010"/>
    <m/>
    <s v="Flushing - Clearview"/>
    <s v="Male"/>
    <x v="1"/>
    <n v="0"/>
    <n v="0"/>
    <n v="0"/>
    <n v="0"/>
    <n v="0"/>
    <n v="0"/>
  </r>
  <r>
    <n v="2012"/>
    <m/>
    <s v="Greenpoint"/>
    <s v="Female"/>
    <x v="2"/>
    <n v="5"/>
    <n v="7.8"/>
    <n v="2"/>
    <n v="40"/>
    <n v="2"/>
    <n v="3.1"/>
  </r>
  <r>
    <n v="2012"/>
    <m/>
    <s v="Lower Manhattan"/>
    <s v="Male"/>
    <x v="5"/>
    <n v="1"/>
    <n v="16.8"/>
    <n v="0"/>
    <n v="0"/>
    <n v="0"/>
    <n v="0"/>
  </r>
  <r>
    <n v="2010"/>
    <m/>
    <s v="Sunset Park"/>
    <s v="Female"/>
    <x v="3"/>
    <n v="0"/>
    <n v="0"/>
    <n v="0"/>
    <n v="0"/>
    <n v="0"/>
    <n v="0"/>
  </r>
  <r>
    <n v="2011"/>
    <m/>
    <s v="Southwest Queens"/>
    <s v="Male"/>
    <x v="3"/>
    <n v="0"/>
    <n v="0"/>
    <n v="0"/>
    <n v="0"/>
    <n v="0"/>
    <n v="0"/>
  </r>
  <r>
    <n v="2012"/>
    <m/>
    <s v="Rockaway"/>
    <s v="Male"/>
    <x v="0"/>
    <n v="10"/>
    <n v="49"/>
    <n v="0"/>
    <n v="0"/>
    <n v="6"/>
    <n v="29.4"/>
  </r>
  <r>
    <n v="2012"/>
    <m/>
    <s v="Downtown - Heights - Park Slope"/>
    <s v="Female"/>
    <x v="2"/>
    <n v="8"/>
    <n v="6.6"/>
    <n v="1"/>
    <n v="12.5"/>
    <n v="11"/>
    <n v="9.1"/>
  </r>
  <r>
    <n v="2010"/>
    <m/>
    <s v="Unknown"/>
    <s v="Female"/>
    <x v="3"/>
    <n v="0"/>
    <n v="0"/>
    <n v="0"/>
    <n v="0"/>
    <n v="0"/>
    <n v="0"/>
  </r>
  <r>
    <n v="2011"/>
    <m/>
    <s v="Port Richmond"/>
    <s v="Female"/>
    <x v="7"/>
    <n v="0"/>
    <n v="0"/>
    <n v="0"/>
    <n v="0"/>
    <n v="0"/>
    <n v="0"/>
  </r>
  <r>
    <n v="2013"/>
    <m/>
    <s v="Greenpoint"/>
    <s v="Male"/>
    <x v="3"/>
    <n v="0"/>
    <n v="0"/>
    <n v="0"/>
    <n v="0"/>
    <n v="0"/>
    <n v="0"/>
  </r>
  <r>
    <n v="2013"/>
    <m/>
    <s v="Northeast Bronx"/>
    <s v="Female"/>
    <x v="5"/>
    <n v="0"/>
    <n v="0"/>
    <n v="0"/>
    <n v="0"/>
    <n v="0"/>
    <n v="0"/>
  </r>
  <r>
    <n v="2013"/>
    <m/>
    <s v="Williamsburg - Bushwick"/>
    <s v="Female"/>
    <x v="2"/>
    <n v="20"/>
    <n v="18.2"/>
    <n v="7"/>
    <n v="35"/>
    <n v="20"/>
    <n v="18.2"/>
  </r>
  <r>
    <n v="2012"/>
    <m/>
    <s v="Long Island City - Astoria"/>
    <s v="Female"/>
    <x v="2"/>
    <n v="6"/>
    <n v="5.5"/>
    <n v="0"/>
    <n v="0"/>
    <n v="6"/>
    <n v="5.5"/>
  </r>
  <r>
    <n v="2012"/>
    <m/>
    <s v="Borough Park"/>
    <s v="Female"/>
    <x v="7"/>
    <n v="2"/>
    <n v="9.5"/>
    <n v="0"/>
    <n v="0"/>
    <n v="1"/>
    <n v="4.7"/>
  </r>
  <r>
    <n v="2011"/>
    <m/>
    <s v="Kingsbridge - Riverdale"/>
    <s v="Male"/>
    <x v="3"/>
    <n v="0"/>
    <n v="0"/>
    <n v="0"/>
    <n v="0"/>
    <n v="0"/>
    <n v="0"/>
  </r>
  <r>
    <n v="2013"/>
    <m/>
    <s v="Fordham - Bronx Park"/>
    <s v="Male"/>
    <x v="5"/>
    <n v="1"/>
    <n v="14.8"/>
    <n v="0"/>
    <n v="0"/>
    <n v="0"/>
    <n v="0"/>
  </r>
  <r>
    <n v="2013"/>
    <m/>
    <s v="Ridgewood - Forest Hills"/>
    <s v="Female"/>
    <x v="2"/>
    <n v="4"/>
    <n v="3.1"/>
    <n v="0"/>
    <n v="0"/>
    <n v="3"/>
    <n v="2.2999999999999998"/>
  </r>
  <r>
    <n v="2013"/>
    <m/>
    <s v="Gramercy Park - Murray Hill"/>
    <s v="Male"/>
    <x v="1"/>
    <n v="0"/>
    <n v="0"/>
    <n v="0"/>
    <n v="0"/>
    <n v="0"/>
    <n v="0"/>
  </r>
  <r>
    <n v="2011"/>
    <m/>
    <s v="Port Richmond"/>
    <s v="All"/>
    <x v="2"/>
    <n v="9"/>
    <n v="12.7"/>
    <n v="3"/>
    <n v="33.299999999999997"/>
    <n v="10"/>
    <n v="14.1"/>
  </r>
  <r>
    <n v="2010"/>
    <m/>
    <s v="Borough Park"/>
    <s v="Female"/>
    <x v="1"/>
    <n v="0"/>
    <n v="0"/>
    <n v="0"/>
    <n v="0"/>
    <n v="0"/>
    <n v="0"/>
  </r>
  <r>
    <n v="2010"/>
    <m/>
    <s v="Williamsburg - Bushwick"/>
    <s v="Male"/>
    <x v="7"/>
    <n v="28"/>
    <n v="55.6"/>
    <n v="8"/>
    <n v="28.6"/>
    <n v="23"/>
    <n v="45.7"/>
  </r>
  <r>
    <n v="2010"/>
    <m/>
    <s v="Jamaica"/>
    <s v="Female"/>
    <x v="3"/>
    <n v="0"/>
    <n v="0"/>
    <n v="0"/>
    <n v="0"/>
    <n v="0"/>
    <n v="0"/>
  </r>
  <r>
    <n v="2011"/>
    <m/>
    <s v="Willowbrook"/>
    <s v="Female"/>
    <x v="5"/>
    <n v="0"/>
    <n v="0"/>
    <n v="0"/>
    <n v="0"/>
    <n v="0"/>
    <n v="0"/>
  </r>
  <r>
    <n v="2010"/>
    <m/>
    <s v="Crotona - Tremont"/>
    <s v="Male"/>
    <x v="7"/>
    <n v="43"/>
    <n v="68"/>
    <n v="9"/>
    <n v="20.9"/>
    <n v="32"/>
    <n v="50.6"/>
  </r>
  <r>
    <n v="2010"/>
    <m/>
    <s v="Chelsea - Clinton"/>
    <s v="Female"/>
    <x v="1"/>
    <n v="0"/>
    <n v="0"/>
    <n v="0"/>
    <n v="0"/>
    <n v="0"/>
    <n v="0"/>
  </r>
  <r>
    <n v="2010"/>
    <m/>
    <s v="Upper Eastside"/>
    <s v="All"/>
    <x v="2"/>
    <n v="39"/>
    <n v="17.7"/>
    <n v="6"/>
    <n v="15.4"/>
    <n v="19"/>
    <n v="8.6"/>
  </r>
  <r>
    <n v="2011"/>
    <m/>
    <s v="Crotona - Tremont"/>
    <s v="Male"/>
    <x v="1"/>
    <n v="0"/>
    <n v="0"/>
    <n v="0"/>
    <n v="0"/>
    <n v="0"/>
    <n v="0"/>
  </r>
  <r>
    <n v="2013"/>
    <m/>
    <s v="Crotona - Tremont"/>
    <s v="Female"/>
    <x v="3"/>
    <n v="0"/>
    <n v="0"/>
    <n v="0"/>
    <n v="0"/>
    <n v="0"/>
    <n v="0"/>
  </r>
  <r>
    <n v="2013"/>
    <m/>
    <s v="Greenwich Village - SoHo"/>
    <s v="Male"/>
    <x v="7"/>
    <n v="5"/>
    <n v="154"/>
    <n v="2"/>
    <n v="40"/>
    <n v="5"/>
    <n v="154"/>
  </r>
  <r>
    <n v="2010"/>
    <m/>
    <s v="Kingsbridge - Riverdale"/>
    <s v="Female"/>
    <x v="2"/>
    <n v="4"/>
    <n v="8"/>
    <n v="2"/>
    <n v="50"/>
    <n v="8"/>
    <n v="16"/>
  </r>
  <r>
    <n v="2013"/>
    <m/>
    <s v="Chelsea - Clinton"/>
    <s v="Female"/>
    <x v="2"/>
    <n v="5"/>
    <n v="6.9"/>
    <n v="1"/>
    <n v="20"/>
    <n v="4"/>
    <n v="5.6"/>
  </r>
  <r>
    <n v="2012"/>
    <m/>
    <s v="Upper Eastside"/>
    <s v="Female"/>
    <x v="3"/>
    <n v="0"/>
    <n v="0"/>
    <n v="0"/>
    <n v="0"/>
    <n v="0"/>
    <n v="0"/>
  </r>
  <r>
    <n v="2013"/>
    <m/>
    <s v="Washington Heights - Inwood"/>
    <s v="Female"/>
    <x v="7"/>
    <n v="15"/>
    <n v="16.600000000000001"/>
    <n v="4"/>
    <n v="26.7"/>
    <n v="6"/>
    <n v="6.6"/>
  </r>
  <r>
    <n v="2010"/>
    <m/>
    <s v="Gramercy Park - Murray Hill"/>
    <s v="Male"/>
    <x v="0"/>
    <n v="8"/>
    <n v="330.1"/>
    <n v="2"/>
    <n v="25"/>
    <n v="10"/>
    <n v="412.7"/>
  </r>
  <r>
    <n v="2011"/>
    <m/>
    <s v="West Queens"/>
    <s v="Male"/>
    <x v="6"/>
    <n v="18"/>
    <n v="45.3"/>
    <n v="2"/>
    <n v="11.1"/>
    <n v="6"/>
    <n v="15.1"/>
  </r>
  <r>
    <n v="2012"/>
    <m/>
    <s v="Bensonhurst - Bay Ridge"/>
    <s v="Male"/>
    <x v="7"/>
    <n v="7"/>
    <n v="46.3"/>
    <n v="1"/>
    <n v="14.3"/>
    <n v="4"/>
    <n v="26.4"/>
  </r>
  <r>
    <n v="2010"/>
    <m/>
    <s v="Willowbrook"/>
    <s v="Female"/>
    <x v="1"/>
    <n v="0"/>
    <n v="0"/>
    <n v="0"/>
    <n v="0"/>
    <n v="0"/>
    <n v="0"/>
  </r>
  <r>
    <n v="2011"/>
    <m/>
    <s v="Rockaway"/>
    <s v="Male"/>
    <x v="5"/>
    <n v="0"/>
    <n v="0"/>
    <n v="0"/>
    <n v="0"/>
    <n v="0"/>
    <n v="0"/>
  </r>
  <r>
    <n v="2011"/>
    <m/>
    <s v="South Beach - Tottenville"/>
    <s v="Female"/>
    <x v="1"/>
    <n v="0"/>
    <n v="0"/>
    <n v="0"/>
    <n v="0"/>
    <n v="0"/>
    <n v="0"/>
  </r>
  <r>
    <n v="2012"/>
    <m/>
    <s v="Hunts Point - Mott Haven"/>
    <s v="Male"/>
    <x v="0"/>
    <n v="30"/>
    <n v="188.4"/>
    <n v="5"/>
    <n v="16.7"/>
    <n v="22"/>
    <n v="138.19999999999999"/>
  </r>
  <r>
    <n v="2010"/>
    <m/>
    <s v="Ridgewood - Forest Hills"/>
    <s v="Female"/>
    <x v="0"/>
    <n v="1"/>
    <n v="37.799999999999997"/>
    <n v="0"/>
    <n v="0"/>
    <n v="1"/>
    <n v="37.799999999999997"/>
  </r>
  <r>
    <n v="2010"/>
    <m/>
    <s v="Ridgewood - Forest Hills"/>
    <s v="Female"/>
    <x v="5"/>
    <n v="0"/>
    <n v="0"/>
    <n v="0"/>
    <n v="0"/>
    <n v="0"/>
    <n v="0"/>
  </r>
  <r>
    <n v="2013"/>
    <m/>
    <s v="Fresh Meadows"/>
    <s v="Male"/>
    <x v="6"/>
    <n v="0"/>
    <n v="0"/>
    <n v="0"/>
    <n v="0"/>
    <n v="0"/>
    <n v="0"/>
  </r>
  <r>
    <n v="2011"/>
    <m/>
    <s v="Willowbrook"/>
    <s v="Female"/>
    <x v="2"/>
    <n v="1"/>
    <n v="2.2000000000000002"/>
    <n v="0"/>
    <n v="0"/>
    <n v="0"/>
    <n v="0"/>
  </r>
  <r>
    <n v="2013"/>
    <m/>
    <s v="Jamaica"/>
    <s v="Male"/>
    <x v="2"/>
    <n v="52"/>
    <n v="37.4"/>
    <n v="14"/>
    <n v="26.9"/>
    <n v="37"/>
    <n v="26.6"/>
  </r>
  <r>
    <n v="2011"/>
    <m/>
    <s v="Upper Westside"/>
    <s v="Female"/>
    <x v="7"/>
    <n v="4"/>
    <n v="22.4"/>
    <n v="1"/>
    <n v="25"/>
    <n v="6"/>
    <n v="33.5"/>
  </r>
  <r>
    <n v="2012"/>
    <m/>
    <s v="Downtown - Heights - Park Slope"/>
    <s v="All"/>
    <x v="2"/>
    <n v="64"/>
    <n v="28"/>
    <n v="10"/>
    <n v="15.6"/>
    <n v="35"/>
    <n v="15.3"/>
  </r>
  <r>
    <n v="2010"/>
    <m/>
    <s v="Fordham - Bronx Park"/>
    <s v="Male"/>
    <x v="1"/>
    <n v="0"/>
    <n v="0"/>
    <n v="0"/>
    <n v="0"/>
    <n v="0"/>
    <n v="0"/>
  </r>
  <r>
    <n v="2012"/>
    <m/>
    <s v="Northeast Bronx"/>
    <s v="All"/>
    <x v="2"/>
    <n v="77"/>
    <n v="40"/>
    <n v="15"/>
    <n v="19.5"/>
    <n v="67"/>
    <n v="34.799999999999997"/>
  </r>
  <r>
    <n v="2010"/>
    <m/>
    <s v="Chelsea - Clinton"/>
    <s v="Female"/>
    <x v="3"/>
    <n v="0"/>
    <n v="0"/>
    <n v="0"/>
    <n v="0"/>
    <n v="0"/>
    <n v="0"/>
  </r>
  <r>
    <n v="2010"/>
    <m/>
    <s v="West Queens"/>
    <s v="Female"/>
    <x v="3"/>
    <n v="0"/>
    <n v="0"/>
    <n v="0"/>
    <n v="0"/>
    <n v="0"/>
    <n v="0"/>
  </r>
  <r>
    <n v="2012"/>
    <m/>
    <s v="Port Richmond"/>
    <s v="Male"/>
    <x v="0"/>
    <n v="4"/>
    <n v="49.5"/>
    <n v="0"/>
    <n v="0"/>
    <n v="3"/>
    <n v="37.1"/>
  </r>
  <r>
    <n v="2011"/>
    <m/>
    <s v="Port Richmond"/>
    <s v="Male"/>
    <x v="2"/>
    <n v="8"/>
    <n v="23.1"/>
    <n v="3"/>
    <n v="37.5"/>
    <n v="5"/>
    <n v="14.5"/>
  </r>
  <r>
    <n v="2011"/>
    <m/>
    <s v="Pelham - Throgs Neck"/>
    <s v="Male"/>
    <x v="6"/>
    <n v="5"/>
    <n v="16.8"/>
    <n v="2"/>
    <n v="40"/>
    <n v="6"/>
    <n v="20.100000000000001"/>
  </r>
  <r>
    <n v="2010"/>
    <m/>
    <s v="Kingsbridge - Riverdale"/>
    <s v="Male"/>
    <x v="4"/>
    <n v="0"/>
    <n v="0"/>
    <n v="0"/>
    <n v="0"/>
    <n v="0"/>
    <n v="0"/>
  </r>
  <r>
    <n v="2012"/>
    <m/>
    <s v="Chelsea - Clinton"/>
    <s v="Male"/>
    <x v="4"/>
    <n v="0"/>
    <n v="0"/>
    <n v="0"/>
    <n v="0"/>
    <n v="0"/>
    <n v="0"/>
  </r>
  <r>
    <n v="2010"/>
    <m/>
    <s v="Stapleton - St. George"/>
    <s v="Male"/>
    <x v="7"/>
    <n v="3"/>
    <n v="21.9"/>
    <n v="1"/>
    <n v="33.299999999999997"/>
    <n v="7"/>
    <n v="51.1"/>
  </r>
  <r>
    <n v="2013"/>
    <m/>
    <s v="Fordham - Bronx Park"/>
    <s v="Male"/>
    <x v="4"/>
    <n v="2"/>
    <n v="169.7"/>
    <n v="0"/>
    <n v="0"/>
    <n v="0"/>
    <n v="0"/>
  </r>
  <r>
    <n v="2012"/>
    <m/>
    <s v="Bayside - Little Neck"/>
    <s v="Female"/>
    <x v="7"/>
    <n v="0"/>
    <n v="0"/>
    <n v="0"/>
    <n v="0"/>
    <n v="0"/>
    <n v="0"/>
  </r>
  <r>
    <n v="2011"/>
    <m/>
    <s v="Williamsburg - Bushwick"/>
    <s v="Male"/>
    <x v="3"/>
    <n v="0"/>
    <n v="0"/>
    <n v="0"/>
    <n v="0"/>
    <n v="0"/>
    <n v="0"/>
  </r>
  <r>
    <n v="2010"/>
    <m/>
    <s v="Union Square - Lower Eastside"/>
    <s v="Male"/>
    <x v="0"/>
    <n v="15"/>
    <n v="267.39999999999998"/>
    <n v="0"/>
    <n v="0"/>
    <n v="16"/>
    <n v="285.3"/>
  </r>
  <r>
    <n v="2011"/>
    <m/>
    <s v="Greenwich Village - SoHo"/>
    <s v="Female"/>
    <x v="6"/>
    <n v="0"/>
    <n v="0"/>
    <n v="0"/>
    <n v="0"/>
    <n v="0"/>
    <n v="0"/>
  </r>
  <r>
    <n v="2012"/>
    <m/>
    <s v="Gramercy Park - Murray Hill"/>
    <s v="Male"/>
    <x v="5"/>
    <n v="4"/>
    <n v="44.9"/>
    <n v="1"/>
    <n v="25"/>
    <n v="1"/>
    <n v="11.2"/>
  </r>
  <r>
    <n v="2012"/>
    <m/>
    <s v="Willowbrook"/>
    <s v="All"/>
    <x v="2"/>
    <n v="3"/>
    <n v="3.5"/>
    <n v="0"/>
    <n v="0"/>
    <n v="4"/>
    <n v="4.7"/>
  </r>
  <r>
    <n v="2013"/>
    <m/>
    <s v="Williamsburg - Bushwick"/>
    <s v="Female"/>
    <x v="1"/>
    <n v="0"/>
    <n v="0"/>
    <n v="0"/>
    <n v="0"/>
    <n v="0"/>
    <n v="0"/>
  </r>
  <r>
    <n v="2013"/>
    <m/>
    <s v="Flushing - Clearview"/>
    <s v="Male"/>
    <x v="4"/>
    <n v="1"/>
    <n v="53"/>
    <n v="0"/>
    <n v="0"/>
    <n v="0"/>
    <n v="0"/>
  </r>
  <r>
    <n v="2010"/>
    <m/>
    <s v="Canarsie - Flatlands"/>
    <s v="Male"/>
    <x v="7"/>
    <n v="5"/>
    <n v="64.099999999999994"/>
    <n v="3"/>
    <n v="60"/>
    <n v="5"/>
    <n v="64.099999999999994"/>
  </r>
  <r>
    <n v="2011"/>
    <m/>
    <s v="Northeast Bronx"/>
    <s v="Male"/>
    <x v="4"/>
    <n v="0"/>
    <n v="0"/>
    <n v="0"/>
    <n v="0"/>
    <n v="0"/>
    <n v="0"/>
  </r>
  <r>
    <n v="2013"/>
    <m/>
    <s v="Unknown"/>
    <s v="Female"/>
    <x v="5"/>
    <n v="2"/>
    <n v="0"/>
    <n v="0"/>
    <n v="0"/>
    <n v="3"/>
    <n v="0"/>
  </r>
  <r>
    <n v="2010"/>
    <m/>
    <s v="Willowbrook"/>
    <s v="All"/>
    <x v="2"/>
    <n v="3"/>
    <n v="3.5"/>
    <n v="0"/>
    <n v="0"/>
    <n v="5"/>
    <n v="5.8"/>
  </r>
  <r>
    <n v="2013"/>
    <m/>
    <s v="Long Island City - Astoria"/>
    <s v="Female"/>
    <x v="7"/>
    <n v="2"/>
    <n v="6.6"/>
    <n v="0"/>
    <n v="0"/>
    <n v="0"/>
    <n v="0"/>
  </r>
  <r>
    <n v="2013"/>
    <m/>
    <s v="Stapleton - St. George"/>
    <s v="Female"/>
    <x v="6"/>
    <n v="1"/>
    <n v="3.2"/>
    <n v="1"/>
    <n v="100"/>
    <n v="1"/>
    <n v="3.2"/>
  </r>
  <r>
    <n v="2011"/>
    <m/>
    <s v="Willowbrook"/>
    <s v="Male"/>
    <x v="2"/>
    <n v="1"/>
    <n v="2.4"/>
    <n v="1"/>
    <n v="100"/>
    <n v="1"/>
    <n v="2.4"/>
  </r>
  <r>
    <n v="2013"/>
    <m/>
    <s v="Pelham - Throgs Neck"/>
    <s v="All"/>
    <x v="2"/>
    <n v="85"/>
    <n v="27.9"/>
    <n v="19"/>
    <n v="22.4"/>
    <n v="64"/>
    <n v="21"/>
  </r>
  <r>
    <n v="2010"/>
    <m/>
    <s v="Jamaica"/>
    <s v="Female"/>
    <x v="2"/>
    <n v="45"/>
    <n v="29.2"/>
    <n v="8"/>
    <n v="17.8"/>
    <n v="32"/>
    <n v="20.8"/>
  </r>
  <r>
    <n v="2011"/>
    <m/>
    <s v="Union Square - Lower Eastside"/>
    <s v="Female"/>
    <x v="2"/>
    <n v="10"/>
    <n v="9.4"/>
    <n v="1"/>
    <n v="10"/>
    <n v="7"/>
    <n v="6.6"/>
  </r>
  <r>
    <n v="2011"/>
    <m/>
    <s v="Unknown"/>
    <s v="Male"/>
    <x v="0"/>
    <n v="102"/>
    <n v="0"/>
    <n v="9"/>
    <n v="0"/>
    <n v="74"/>
    <n v="0"/>
  </r>
  <r>
    <n v="2013"/>
    <m/>
    <s v="Central Harlem - Morningside Heights"/>
    <s v="Male"/>
    <x v="7"/>
    <n v="31"/>
    <n v="162.1"/>
    <n v="7"/>
    <n v="22.6"/>
    <n v="14"/>
    <n v="73.2"/>
  </r>
  <r>
    <n v="2013"/>
    <m/>
    <s v="Southeast Queens"/>
    <s v="Female"/>
    <x v="1"/>
    <n v="0"/>
    <n v="0"/>
    <n v="0"/>
    <n v="0"/>
    <n v="0"/>
    <n v="0"/>
  </r>
  <r>
    <n v="2012"/>
    <m/>
    <s v="Pelham - Throgs Neck"/>
    <s v="Male"/>
    <x v="2"/>
    <n v="61"/>
    <n v="42.7"/>
    <n v="13"/>
    <n v="21.3"/>
    <n v="42"/>
    <n v="29.4"/>
  </r>
  <r>
    <n v="2012"/>
    <m/>
    <s v="Crotona - Tremont"/>
    <s v="Male"/>
    <x v="7"/>
    <n v="40"/>
    <n v="61.4"/>
    <n v="10"/>
    <n v="25"/>
    <n v="41"/>
    <n v="62.9"/>
  </r>
  <r>
    <n v="2011"/>
    <m/>
    <s v="Southwest Queens"/>
    <s v="Female"/>
    <x v="5"/>
    <n v="2"/>
    <n v="6.1"/>
    <n v="0"/>
    <n v="0"/>
    <n v="1"/>
    <n v="3"/>
  </r>
  <r>
    <n v="2012"/>
    <m/>
    <s v="West Queens"/>
    <s v="Female"/>
    <x v="4"/>
    <n v="0"/>
    <n v="0"/>
    <n v="0"/>
    <n v="0"/>
    <n v="0"/>
    <n v="0"/>
  </r>
  <r>
    <n v="2013"/>
    <m/>
    <s v="Washington Heights - Inwood"/>
    <s v="Male"/>
    <x v="7"/>
    <n v="52"/>
    <n v="61.7"/>
    <n v="4"/>
    <n v="7.7"/>
    <n v="16"/>
    <n v="19"/>
  </r>
  <r>
    <n v="2013"/>
    <m/>
    <s v="Bayside - Little Neck"/>
    <s v="Male"/>
    <x v="3"/>
    <n v="0"/>
    <n v="0"/>
    <n v="0"/>
    <n v="0"/>
    <n v="0"/>
    <n v="0"/>
  </r>
  <r>
    <n v="2012"/>
    <m/>
    <s v="Downtown - Heights - Park Slope"/>
    <s v="Female"/>
    <x v="1"/>
    <n v="0"/>
    <n v="0"/>
    <n v="0"/>
    <n v="0"/>
    <n v="0"/>
    <n v="0"/>
  </r>
  <r>
    <n v="2010"/>
    <m/>
    <s v="East Flatbush - Flatbush"/>
    <s v="Male"/>
    <x v="0"/>
    <n v="102"/>
    <n v="107.4"/>
    <n v="29"/>
    <n v="28.4"/>
    <n v="84"/>
    <n v="88.4"/>
  </r>
  <r>
    <n v="2013"/>
    <m/>
    <s v="Greenwich Village - SoHo"/>
    <s v="Female"/>
    <x v="4"/>
    <n v="0"/>
    <n v="0"/>
    <n v="0"/>
    <n v="0"/>
    <n v="0"/>
    <n v="0"/>
  </r>
  <r>
    <n v="2012"/>
    <m/>
    <s v="Kingsbridge - Riverdale"/>
    <s v="Male"/>
    <x v="1"/>
    <n v="0"/>
    <n v="0"/>
    <n v="0"/>
    <n v="0"/>
    <n v="0"/>
    <n v="0"/>
  </r>
  <r>
    <n v="2012"/>
    <m/>
    <s v="East Harlem"/>
    <s v="Female"/>
    <x v="1"/>
    <n v="0"/>
    <n v="0"/>
    <n v="0"/>
    <n v="0"/>
    <n v="0"/>
    <n v="0"/>
  </r>
  <r>
    <n v="2013"/>
    <m/>
    <s v="Union Square - Lower Eastside"/>
    <s v="Female"/>
    <x v="5"/>
    <n v="0"/>
    <n v="0"/>
    <n v="0"/>
    <n v="0"/>
    <n v="0"/>
    <n v="0"/>
  </r>
  <r>
    <n v="2011"/>
    <m/>
    <s v="Ridgewood - Forest Hills"/>
    <s v="Female"/>
    <x v="6"/>
    <n v="2"/>
    <n v="2.9"/>
    <n v="2"/>
    <n v="100"/>
    <n v="3"/>
    <n v="4.4000000000000004"/>
  </r>
  <r>
    <n v="2010"/>
    <m/>
    <s v="Washington Heights - Inwood"/>
    <s v="Male"/>
    <x v="5"/>
    <n v="2"/>
    <n v="72.3"/>
    <n v="0"/>
    <n v="0"/>
    <n v="0"/>
    <n v="0"/>
  </r>
  <r>
    <n v="2013"/>
    <m/>
    <s v="Rockaway"/>
    <s v="Male"/>
    <x v="7"/>
    <n v="5"/>
    <n v="41.4"/>
    <n v="0"/>
    <n v="0"/>
    <n v="2"/>
    <n v="16.5"/>
  </r>
  <r>
    <n v="2011"/>
    <m/>
    <s v="East Flatbush - Flatbush"/>
    <s v="Male"/>
    <x v="4"/>
    <n v="0"/>
    <n v="0"/>
    <n v="0"/>
    <n v="0"/>
    <n v="0"/>
    <n v="0"/>
  </r>
  <r>
    <n v="2012"/>
    <m/>
    <s v="Rockaway"/>
    <s v="Female"/>
    <x v="2"/>
    <n v="15"/>
    <n v="24.6"/>
    <n v="4"/>
    <n v="26.7"/>
    <n v="13"/>
    <n v="21.3"/>
  </r>
  <r>
    <n v="2010"/>
    <m/>
    <s v="East New York"/>
    <s v="Male"/>
    <x v="7"/>
    <n v="17"/>
    <n v="48.4"/>
    <n v="4"/>
    <n v="23.5"/>
    <n v="20"/>
    <n v="56.9"/>
  </r>
  <r>
    <n v="2012"/>
    <m/>
    <s v="Borough Park"/>
    <s v="All"/>
    <x v="2"/>
    <n v="34"/>
    <n v="9.8000000000000007"/>
    <n v="4"/>
    <n v="11.8"/>
    <n v="22"/>
    <n v="6.4"/>
  </r>
  <r>
    <n v="2013"/>
    <m/>
    <s v="Union Square - Lower Eastside"/>
    <s v="Female"/>
    <x v="2"/>
    <n v="12"/>
    <n v="11.2"/>
    <n v="4"/>
    <n v="33.299999999999997"/>
    <n v="11"/>
    <n v="10.3"/>
  </r>
  <r>
    <n v="2013"/>
    <m/>
    <s v="Flushing - Clearview"/>
    <s v="Female"/>
    <x v="2"/>
    <n v="1"/>
    <n v="0.7"/>
    <n v="1"/>
    <n v="100"/>
    <n v="3"/>
    <n v="2.1"/>
  </r>
  <r>
    <n v="2012"/>
    <m/>
    <s v="East Harlem"/>
    <s v="Male"/>
    <x v="4"/>
    <n v="0"/>
    <n v="0"/>
    <n v="0"/>
    <n v="0"/>
    <n v="0"/>
    <n v="0"/>
  </r>
  <r>
    <n v="2012"/>
    <m/>
    <s v="Borough Park"/>
    <s v="Male"/>
    <x v="2"/>
    <n v="27"/>
    <n v="15.7"/>
    <n v="4"/>
    <n v="14.8"/>
    <n v="20"/>
    <n v="11.7"/>
  </r>
  <r>
    <n v="2011"/>
    <m/>
    <s v="Greenpoint"/>
    <s v="Male"/>
    <x v="6"/>
    <n v="19"/>
    <n v="43.4"/>
    <n v="2"/>
    <n v="10.5"/>
    <n v="3"/>
    <n v="6.8"/>
  </r>
  <r>
    <n v="2012"/>
    <m/>
    <s v="Ridgewood - Forest Hills"/>
    <s v="Male"/>
    <x v="4"/>
    <n v="0"/>
    <n v="0"/>
    <n v="0"/>
    <n v="0"/>
    <n v="0"/>
    <n v="0"/>
  </r>
  <r>
    <n v="2013"/>
    <m/>
    <s v="Williamsburg - Bushwick"/>
    <s v="Female"/>
    <x v="0"/>
    <n v="17"/>
    <n v="48.2"/>
    <n v="7"/>
    <n v="41.2"/>
    <n v="13"/>
    <n v="36.9"/>
  </r>
  <r>
    <n v="2012"/>
    <m/>
    <s v="Greenwich Village - SoHo"/>
    <s v="Male"/>
    <x v="5"/>
    <n v="3"/>
    <n v="40.6"/>
    <n v="0"/>
    <n v="0"/>
    <n v="0"/>
    <n v="0"/>
  </r>
  <r>
    <n v="2013"/>
    <m/>
    <s v="Southeast Queens"/>
    <s v="Female"/>
    <x v="0"/>
    <n v="9"/>
    <n v="14.9"/>
    <n v="3"/>
    <n v="33.299999999999997"/>
    <n v="5"/>
    <n v="8.3000000000000007"/>
  </r>
  <r>
    <n v="2012"/>
    <m/>
    <s v="Downtown - Heights - Park Slope"/>
    <s v="Male"/>
    <x v="4"/>
    <n v="0"/>
    <n v="0"/>
    <n v="0"/>
    <n v="0"/>
    <n v="0"/>
    <n v="0"/>
  </r>
  <r>
    <n v="2011"/>
    <m/>
    <s v="Port Richmond"/>
    <s v="Male"/>
    <x v="1"/>
    <n v="0"/>
    <n v="0"/>
    <n v="0"/>
    <n v="0"/>
    <n v="0"/>
    <n v="0"/>
  </r>
  <r>
    <n v="2011"/>
    <m/>
    <s v="Williamsburg - Bushwick"/>
    <s v="Female"/>
    <x v="1"/>
    <n v="0"/>
    <n v="0"/>
    <n v="0"/>
    <n v="0"/>
    <n v="0"/>
    <n v="0"/>
  </r>
  <r>
    <n v="2013"/>
    <m/>
    <s v="Coney Island - Sheepshead Bay"/>
    <s v="Female"/>
    <x v="7"/>
    <n v="2"/>
    <n v="11.2"/>
    <n v="0"/>
    <n v="0"/>
    <n v="1"/>
    <n v="5.6"/>
  </r>
  <r>
    <n v="2013"/>
    <m/>
    <s v="Canarsie - Flatlands"/>
    <s v="Female"/>
    <x v="7"/>
    <n v="2"/>
    <n v="20.2"/>
    <n v="0"/>
    <n v="0"/>
    <n v="0"/>
    <n v="0"/>
  </r>
  <r>
    <n v="2011"/>
    <m/>
    <s v="South Beach - Tottenville"/>
    <s v="Female"/>
    <x v="4"/>
    <n v="0"/>
    <n v="0"/>
    <n v="0"/>
    <n v="0"/>
    <n v="0"/>
    <n v="0"/>
  </r>
  <r>
    <n v="2012"/>
    <m/>
    <s v="Downtown - Heights - Park Slope"/>
    <s v="Male"/>
    <x v="6"/>
    <n v="13"/>
    <n v="20.5"/>
    <n v="1"/>
    <n v="7.7"/>
    <n v="5"/>
    <n v="7.9"/>
  </r>
  <r>
    <n v="2013"/>
    <m/>
    <s v="Flushing - Clearview"/>
    <s v="Female"/>
    <x v="3"/>
    <n v="0"/>
    <n v="0"/>
    <n v="0"/>
    <n v="0"/>
    <n v="0"/>
    <n v="0"/>
  </r>
  <r>
    <n v="2011"/>
    <m/>
    <s v="Unknown"/>
    <s v="Male"/>
    <x v="2"/>
    <n v="275"/>
    <n v="0"/>
    <n v="30"/>
    <n v="0"/>
    <n v="180"/>
    <n v="0"/>
  </r>
  <r>
    <n v="2012"/>
    <m/>
    <s v="South Beach - Tottenville"/>
    <s v="Female"/>
    <x v="4"/>
    <n v="0"/>
    <n v="0"/>
    <n v="0"/>
    <n v="0"/>
    <n v="0"/>
    <n v="0"/>
  </r>
  <r>
    <n v="2012"/>
    <m/>
    <s v="East New York"/>
    <s v="Male"/>
    <x v="0"/>
    <n v="41"/>
    <n v="94.6"/>
    <n v="16"/>
    <n v="39"/>
    <n v="38"/>
    <n v="87.6"/>
  </r>
  <r>
    <n v="2013"/>
    <m/>
    <s v="Hunts Point - Mott Haven"/>
    <s v="Female"/>
    <x v="5"/>
    <n v="0"/>
    <n v="0"/>
    <n v="0"/>
    <n v="0"/>
    <n v="0"/>
    <n v="0"/>
  </r>
  <r>
    <n v="2011"/>
    <m/>
    <s v="East Flatbush - Flatbush"/>
    <s v="All"/>
    <x v="2"/>
    <n v="168"/>
    <n v="56.4"/>
    <n v="38"/>
    <n v="22.6"/>
    <n v="118"/>
    <n v="39.6"/>
  </r>
  <r>
    <n v="2010"/>
    <m/>
    <s v="Northeast Bronx"/>
    <s v="Male"/>
    <x v="1"/>
    <n v="0"/>
    <n v="0"/>
    <n v="0"/>
    <n v="0"/>
    <n v="0"/>
    <n v="0"/>
  </r>
  <r>
    <n v="2010"/>
    <m/>
    <s v="Rockaway"/>
    <s v="Female"/>
    <x v="2"/>
    <n v="15"/>
    <n v="24.5"/>
    <n v="4"/>
    <n v="26.7"/>
    <n v="17"/>
    <n v="27.8"/>
  </r>
  <r>
    <n v="2013"/>
    <m/>
    <s v="Fordham - Bronx Park"/>
    <s v="Male"/>
    <x v="1"/>
    <n v="0"/>
    <n v="0"/>
    <n v="0"/>
    <n v="0"/>
    <n v="0"/>
    <n v="0"/>
  </r>
  <r>
    <n v="2010"/>
    <m/>
    <s v="Kingsbridge - Riverdale"/>
    <s v="Male"/>
    <x v="2"/>
    <n v="12"/>
    <n v="29.3"/>
    <n v="4"/>
    <n v="33.299999999999997"/>
    <n v="12"/>
    <n v="29.3"/>
  </r>
  <r>
    <n v="2013"/>
    <m/>
    <s v="Central Harlem - Morningside Heights"/>
    <s v="Male"/>
    <x v="0"/>
    <n v="57"/>
    <n v="139.80000000000001"/>
    <n v="18"/>
    <n v="31.6"/>
    <n v="43"/>
    <n v="105.4"/>
  </r>
  <r>
    <n v="2013"/>
    <m/>
    <s v="Ridgewood - Forest Hills"/>
    <s v="Male"/>
    <x v="1"/>
    <n v="0"/>
    <n v="0"/>
    <n v="0"/>
    <n v="0"/>
    <n v="0"/>
    <n v="0"/>
  </r>
  <r>
    <n v="2012"/>
    <m/>
    <s v="High Bridge - Morrisania"/>
    <s v="Female"/>
    <x v="0"/>
    <n v="21"/>
    <n v="54.2"/>
    <n v="3"/>
    <n v="14.3"/>
    <n v="20"/>
    <n v="51.6"/>
  </r>
  <r>
    <n v="2012"/>
    <m/>
    <s v="Greenwich Village - SoHo"/>
    <s v="Female"/>
    <x v="4"/>
    <n v="0"/>
    <n v="0"/>
    <n v="0"/>
    <n v="0"/>
    <n v="0"/>
    <n v="0"/>
  </r>
  <r>
    <n v="2010"/>
    <m/>
    <s v="Unknown"/>
    <s v="Female"/>
    <x v="2"/>
    <n v="44"/>
    <n v="0"/>
    <n v="5"/>
    <n v="0"/>
    <n v="45"/>
    <n v="0"/>
  </r>
  <r>
    <n v="2012"/>
    <m/>
    <s v="Greenpoint"/>
    <s v="Male"/>
    <x v="6"/>
    <n v="18"/>
    <n v="40.299999999999997"/>
    <n v="1"/>
    <n v="5.6"/>
    <n v="6"/>
    <n v="13.4"/>
  </r>
  <r>
    <n v="2010"/>
    <m/>
    <s v="Upper Westside"/>
    <s v="Female"/>
    <x v="0"/>
    <n v="6"/>
    <n v="62.9"/>
    <n v="2"/>
    <n v="33.299999999999997"/>
    <n v="4"/>
    <n v="41.9"/>
  </r>
  <r>
    <n v="2011"/>
    <m/>
    <s v="Washington Heights - Inwood"/>
    <s v="Male"/>
    <x v="3"/>
    <n v="0"/>
    <n v="0"/>
    <n v="0"/>
    <n v="0"/>
    <n v="0"/>
    <n v="0"/>
  </r>
  <r>
    <n v="2010"/>
    <m/>
    <s v="Upper Eastside"/>
    <s v="Female"/>
    <x v="1"/>
    <n v="0"/>
    <n v="0"/>
    <n v="0"/>
    <n v="0"/>
    <n v="0"/>
    <n v="0"/>
  </r>
  <r>
    <n v="2011"/>
    <m/>
    <s v="Kingsbridge - Riverdale"/>
    <s v="Female"/>
    <x v="3"/>
    <n v="0"/>
    <n v="0"/>
    <n v="0"/>
    <n v="0"/>
    <n v="0"/>
    <n v="0"/>
  </r>
  <r>
    <n v="2010"/>
    <m/>
    <s v="Southeast Queens"/>
    <s v="Female"/>
    <x v="3"/>
    <n v="0"/>
    <n v="0"/>
    <n v="0"/>
    <n v="0"/>
    <n v="0"/>
    <n v="0"/>
  </r>
  <r>
    <n v="2010"/>
    <m/>
    <s v="West Queens"/>
    <s v="Male"/>
    <x v="6"/>
    <n v="21"/>
    <n v="52.3"/>
    <n v="6"/>
    <n v="28.6"/>
    <n v="15"/>
    <n v="37.4"/>
  </r>
  <r>
    <n v="2012"/>
    <m/>
    <s v="Willowbrook"/>
    <s v="Male"/>
    <x v="7"/>
    <n v="0"/>
    <n v="0"/>
    <n v="0"/>
    <n v="0"/>
    <n v="1"/>
    <n v="17.7"/>
  </r>
  <r>
    <n v="2011"/>
    <m/>
    <s v="Downtown - Heights - Park Slope"/>
    <s v="Female"/>
    <x v="1"/>
    <n v="0"/>
    <n v="0"/>
    <n v="0"/>
    <n v="0"/>
    <n v="0"/>
    <n v="0"/>
  </r>
  <r>
    <n v="2011"/>
    <m/>
    <s v="Southwest Queens"/>
    <s v="Female"/>
    <x v="3"/>
    <n v="0"/>
    <n v="0"/>
    <n v="0"/>
    <n v="0"/>
    <n v="0"/>
    <n v="0"/>
  </r>
  <r>
    <n v="2013"/>
    <m/>
    <s v="Bensonhurst - Bay Ridge"/>
    <s v="Male"/>
    <x v="6"/>
    <n v="5"/>
    <n v="8.1"/>
    <n v="2"/>
    <n v="40"/>
    <n v="2"/>
    <n v="3.2"/>
  </r>
  <r>
    <n v="2013"/>
    <m/>
    <s v="Port Richmond"/>
    <s v="Female"/>
    <x v="6"/>
    <n v="0"/>
    <n v="0"/>
    <n v="0"/>
    <n v="0"/>
    <n v="0"/>
    <n v="0"/>
  </r>
  <r>
    <n v="2013"/>
    <m/>
    <s v="Northeast Bronx"/>
    <s v="Male"/>
    <x v="0"/>
    <n v="22"/>
    <n v="44.1"/>
    <n v="5"/>
    <n v="22.7"/>
    <n v="19"/>
    <n v="38.1"/>
  </r>
  <r>
    <n v="2012"/>
    <m/>
    <s v="Downtown - Heights - Park Slope"/>
    <s v="Male"/>
    <x v="2"/>
    <n v="56"/>
    <n v="52"/>
    <n v="9"/>
    <n v="16.100000000000001"/>
    <n v="24"/>
    <n v="22.3"/>
  </r>
  <r>
    <n v="2011"/>
    <m/>
    <s v="Fordham - Bronx Park"/>
    <s v="Female"/>
    <x v="7"/>
    <n v="20"/>
    <n v="24.8"/>
    <n v="5"/>
    <n v="25"/>
    <n v="18"/>
    <n v="22.4"/>
  </r>
  <r>
    <n v="2011"/>
    <m/>
    <s v="Central Harlem - Morningside Heights"/>
    <s v="Female"/>
    <x v="6"/>
    <n v="1"/>
    <n v="8.5"/>
    <n v="1"/>
    <n v="100"/>
    <n v="1"/>
    <n v="8.5"/>
  </r>
  <r>
    <n v="2013"/>
    <m/>
    <s v="East New York"/>
    <s v="Male"/>
    <x v="5"/>
    <n v="0"/>
    <n v="0"/>
    <n v="0"/>
    <n v="0"/>
    <n v="0"/>
    <n v="0"/>
  </r>
  <r>
    <n v="2011"/>
    <m/>
    <s v="Kingsbridge - Riverdale"/>
    <s v="Female"/>
    <x v="5"/>
    <n v="0"/>
    <n v="0"/>
    <n v="0"/>
    <n v="0"/>
    <n v="0"/>
    <n v="0"/>
  </r>
  <r>
    <n v="2013"/>
    <m/>
    <s v="South Beach - Tottenville"/>
    <s v="Male"/>
    <x v="2"/>
    <n v="4"/>
    <n v="4.3"/>
    <n v="1"/>
    <n v="25"/>
    <n v="1"/>
    <n v="1.1000000000000001"/>
  </r>
  <r>
    <n v="2011"/>
    <m/>
    <s v="Fordham - Bronx Park"/>
    <s v="Male"/>
    <x v="0"/>
    <n v="32"/>
    <n v="109.4"/>
    <n v="8"/>
    <n v="25"/>
    <n v="39"/>
    <n v="133.30000000000001"/>
  </r>
  <r>
    <n v="2013"/>
    <m/>
    <s v="High Bridge - Morrisania"/>
    <s v="Male"/>
    <x v="7"/>
    <n v="40"/>
    <n v="64.2"/>
    <n v="8"/>
    <n v="20"/>
    <n v="33"/>
    <n v="52.9"/>
  </r>
  <r>
    <n v="2010"/>
    <m/>
    <s v="Gramercy Park - Murray Hill"/>
    <s v="Male"/>
    <x v="5"/>
    <n v="3"/>
    <n v="35.9"/>
    <n v="0"/>
    <n v="0"/>
    <n v="0"/>
    <n v="0"/>
  </r>
  <r>
    <n v="2011"/>
    <m/>
    <s v="Southwest Queens"/>
    <s v="Male"/>
    <x v="4"/>
    <n v="0"/>
    <n v="0"/>
    <n v="0"/>
    <n v="0"/>
    <n v="0"/>
    <n v="0"/>
  </r>
  <r>
    <n v="2010"/>
    <m/>
    <s v="Canarsie - Flatlands"/>
    <s v="Female"/>
    <x v="4"/>
    <n v="0"/>
    <n v="0"/>
    <n v="0"/>
    <n v="0"/>
    <n v="0"/>
    <n v="0"/>
  </r>
  <r>
    <n v="2012"/>
    <m/>
    <s v="Long Island City - Astoria"/>
    <s v="Female"/>
    <x v="0"/>
    <n v="1"/>
    <n v="13.7"/>
    <n v="0"/>
    <n v="0"/>
    <n v="4"/>
    <n v="54.7"/>
  </r>
  <r>
    <n v="2011"/>
    <m/>
    <s v="East Flatbush - Flatbush"/>
    <s v="Female"/>
    <x v="3"/>
    <n v="0"/>
    <n v="0"/>
    <n v="0"/>
    <n v="0"/>
    <n v="0"/>
    <n v="0"/>
  </r>
  <r>
    <n v="2012"/>
    <m/>
    <s v="Upper Westside"/>
    <s v="Female"/>
    <x v="1"/>
    <n v="0"/>
    <n v="0"/>
    <n v="0"/>
    <n v="0"/>
    <n v="0"/>
    <n v="0"/>
  </r>
  <r>
    <n v="2011"/>
    <m/>
    <s v="Hunts Point - Mott Haven"/>
    <s v="Female"/>
    <x v="1"/>
    <n v="0"/>
    <n v="0"/>
    <n v="0"/>
    <n v="0"/>
    <n v="0"/>
    <n v="0"/>
  </r>
  <r>
    <n v="2012"/>
    <m/>
    <s v="Long Island City - Astoria"/>
    <s v="Female"/>
    <x v="4"/>
    <n v="0"/>
    <n v="0"/>
    <n v="0"/>
    <n v="0"/>
    <n v="0"/>
    <n v="0"/>
  </r>
  <r>
    <n v="2013"/>
    <m/>
    <s v="Kingsbridge - Riverdale"/>
    <s v="Female"/>
    <x v="4"/>
    <n v="0"/>
    <n v="0"/>
    <n v="0"/>
    <n v="0"/>
    <n v="0"/>
    <n v="0"/>
  </r>
  <r>
    <n v="2010"/>
    <m/>
    <s v="Lower Manhattan"/>
    <s v="Male"/>
    <x v="6"/>
    <n v="13"/>
    <n v="81"/>
    <n v="2"/>
    <n v="15.4"/>
    <n v="5"/>
    <n v="31.2"/>
  </r>
  <r>
    <n v="2010"/>
    <m/>
    <s v="East Harlem"/>
    <s v="Male"/>
    <x v="6"/>
    <n v="15"/>
    <n v="224.5"/>
    <n v="4"/>
    <n v="26.7"/>
    <n v="11"/>
    <n v="164.6"/>
  </r>
  <r>
    <n v="2010"/>
    <m/>
    <s v="Port Richmond"/>
    <s v="All"/>
    <x v="2"/>
    <n v="11"/>
    <n v="15.6"/>
    <n v="3"/>
    <n v="27.3"/>
    <n v="7"/>
    <n v="9.9"/>
  </r>
  <r>
    <n v="2011"/>
    <m/>
    <s v="High Bridge - Morrisania"/>
    <s v="Male"/>
    <x v="3"/>
    <n v="0"/>
    <n v="0"/>
    <n v="0"/>
    <n v="0"/>
    <n v="0"/>
    <n v="0"/>
  </r>
  <r>
    <n v="2012"/>
    <m/>
    <s v="Washington Heights - Inwood"/>
    <s v="Female"/>
    <x v="1"/>
    <n v="0"/>
    <n v="0"/>
    <n v="0"/>
    <n v="0"/>
    <n v="0"/>
    <n v="0"/>
  </r>
  <r>
    <n v="2011"/>
    <m/>
    <s v="Northeast Bronx"/>
    <s v="All"/>
    <x v="2"/>
    <n v="69"/>
    <n v="36"/>
    <n v="15"/>
    <n v="21.7"/>
    <n v="61"/>
    <n v="31.9"/>
  </r>
  <r>
    <n v="2012"/>
    <m/>
    <s v="Chelsea - Clinton"/>
    <s v="Female"/>
    <x v="6"/>
    <n v="0"/>
    <n v="0"/>
    <n v="0"/>
    <n v="0"/>
    <n v="0"/>
    <n v="0"/>
  </r>
  <r>
    <n v="2012"/>
    <m/>
    <s v="Central Harlem - Morningside Heights"/>
    <s v="Male"/>
    <x v="1"/>
    <n v="0"/>
    <n v="0"/>
    <n v="0"/>
    <n v="0"/>
    <n v="0"/>
    <n v="0"/>
  </r>
  <r>
    <n v="2012"/>
    <m/>
    <s v="Flushing - Clearview"/>
    <s v="Female"/>
    <x v="2"/>
    <n v="2"/>
    <n v="1.4"/>
    <n v="0"/>
    <n v="0"/>
    <n v="1"/>
    <n v="0.7"/>
  </r>
  <r>
    <n v="2012"/>
    <m/>
    <s v="Port Richmond"/>
    <s v="Male"/>
    <x v="6"/>
    <n v="3"/>
    <n v="27.6"/>
    <n v="1"/>
    <n v="33.299999999999997"/>
    <n v="2"/>
    <n v="18.399999999999999"/>
  </r>
  <r>
    <n v="2012"/>
    <m/>
    <s v="Crotona - Tremont"/>
    <s v="Male"/>
    <x v="5"/>
    <n v="1"/>
    <n v="64.2"/>
    <n v="1"/>
    <n v="100"/>
    <n v="1"/>
    <n v="64.2"/>
  </r>
  <r>
    <n v="2010"/>
    <m/>
    <s v="Willowbrook"/>
    <s v="Female"/>
    <x v="5"/>
    <n v="0"/>
    <n v="0"/>
    <n v="0"/>
    <n v="0"/>
    <n v="0"/>
    <n v="0"/>
  </r>
  <r>
    <n v="2010"/>
    <m/>
    <s v="Stapleton - St. George"/>
    <s v="All"/>
    <x v="2"/>
    <n v="28"/>
    <n v="22.6"/>
    <n v="9"/>
    <n v="32.1"/>
    <n v="27"/>
    <n v="21.8"/>
  </r>
  <r>
    <n v="2011"/>
    <m/>
    <s v="Bayside - Little Neck"/>
    <s v="Male"/>
    <x v="1"/>
    <n v="0"/>
    <n v="0"/>
    <n v="0"/>
    <n v="0"/>
    <n v="0"/>
    <n v="0"/>
  </r>
  <r>
    <n v="2010"/>
    <m/>
    <s v="Bayside - Little Neck"/>
    <s v="Male"/>
    <x v="2"/>
    <n v="2"/>
    <n v="4.8"/>
    <n v="1"/>
    <n v="50"/>
    <n v="7"/>
    <n v="16.7"/>
  </r>
  <r>
    <n v="2010"/>
    <m/>
    <s v="East New York"/>
    <s v="Male"/>
    <x v="4"/>
    <n v="0"/>
    <n v="0"/>
    <n v="0"/>
    <n v="0"/>
    <n v="0"/>
    <n v="0"/>
  </r>
  <r>
    <n v="2010"/>
    <m/>
    <s v="Bayside - Little Neck"/>
    <s v="Male"/>
    <x v="4"/>
    <n v="0"/>
    <n v="0"/>
    <n v="0"/>
    <n v="0"/>
    <n v="0"/>
    <n v="0"/>
  </r>
  <r>
    <n v="2011"/>
    <m/>
    <s v="Southwest Queens"/>
    <s v="Male"/>
    <x v="2"/>
    <n v="29"/>
    <n v="22.1"/>
    <n v="5"/>
    <n v="17.2"/>
    <n v="16"/>
    <n v="12.2"/>
  </r>
  <r>
    <n v="2010"/>
    <m/>
    <s v="Port Richmond"/>
    <s v="Female"/>
    <x v="4"/>
    <n v="0"/>
    <n v="0"/>
    <n v="0"/>
    <n v="0"/>
    <n v="0"/>
    <n v="0"/>
  </r>
  <r>
    <n v="2010"/>
    <m/>
    <s v="Jamaica"/>
    <s v="Male"/>
    <x v="7"/>
    <n v="7"/>
    <n v="26.5"/>
    <n v="0"/>
    <n v="0"/>
    <n v="10"/>
    <n v="37.9"/>
  </r>
  <r>
    <n v="2010"/>
    <m/>
    <s v="East Flatbush - Flatbush"/>
    <s v="Male"/>
    <x v="3"/>
    <n v="0"/>
    <n v="0"/>
    <n v="0"/>
    <n v="0"/>
    <n v="0"/>
    <n v="0"/>
  </r>
  <r>
    <n v="2013"/>
    <m/>
    <s v="Ridgewood - Forest Hills"/>
    <s v="Female"/>
    <x v="5"/>
    <n v="0"/>
    <n v="0"/>
    <n v="0"/>
    <n v="0"/>
    <n v="0"/>
    <n v="0"/>
  </r>
  <r>
    <n v="2013"/>
    <m/>
    <s v="East New York"/>
    <s v="Male"/>
    <x v="3"/>
    <n v="0"/>
    <n v="0"/>
    <n v="0"/>
    <n v="0"/>
    <n v="0"/>
    <n v="0"/>
  </r>
  <r>
    <n v="2010"/>
    <m/>
    <s v="East Harlem"/>
    <s v="Male"/>
    <x v="2"/>
    <n v="61"/>
    <n v="117.2"/>
    <n v="16"/>
    <n v="26.2"/>
    <n v="49"/>
    <n v="94.1"/>
  </r>
  <r>
    <n v="2011"/>
    <m/>
    <s v="East New York"/>
    <s v="Male"/>
    <x v="1"/>
    <n v="0"/>
    <n v="0"/>
    <n v="0"/>
    <n v="0"/>
    <n v="0"/>
    <n v="0"/>
  </r>
  <r>
    <n v="2013"/>
    <m/>
    <s v="Fordham - Bronx Park"/>
    <s v="All"/>
    <x v="2"/>
    <n v="115"/>
    <n v="44.3"/>
    <n v="17"/>
    <n v="14.8"/>
    <n v="70"/>
    <n v="27"/>
  </r>
  <r>
    <n v="2012"/>
    <m/>
    <s v="Fresh Meadows"/>
    <s v="Female"/>
    <x v="1"/>
    <n v="0"/>
    <n v="0"/>
    <n v="0"/>
    <n v="0"/>
    <n v="0"/>
    <n v="0"/>
  </r>
  <r>
    <n v="2012"/>
    <m/>
    <s v="Coney Island - Sheepshead Bay"/>
    <s v="Male"/>
    <x v="7"/>
    <n v="5"/>
    <n v="28.9"/>
    <n v="1"/>
    <n v="20"/>
    <n v="4"/>
    <n v="23.1"/>
  </r>
  <r>
    <n v="2010"/>
    <m/>
    <s v="Northeast Bronx"/>
    <s v="Male"/>
    <x v="2"/>
    <n v="46"/>
    <n v="53.9"/>
    <n v="14"/>
    <n v="30.4"/>
    <n v="44"/>
    <n v="51.5"/>
  </r>
  <r>
    <n v="2012"/>
    <m/>
    <s v="Washington Heights - Inwood"/>
    <s v="All"/>
    <x v="2"/>
    <n v="151"/>
    <n v="59.4"/>
    <n v="26"/>
    <n v="17.2"/>
    <n v="81"/>
    <n v="31.9"/>
  </r>
  <r>
    <n v="2011"/>
    <m/>
    <s v="Upper Eastside"/>
    <s v="Female"/>
    <x v="1"/>
    <n v="0"/>
    <n v="0"/>
    <n v="0"/>
    <n v="0"/>
    <n v="0"/>
    <n v="0"/>
  </r>
  <r>
    <n v="2010"/>
    <m/>
    <s v="Kingsbridge - Riverdale"/>
    <s v="Male"/>
    <x v="1"/>
    <n v="0"/>
    <n v="0"/>
    <n v="0"/>
    <n v="0"/>
    <n v="0"/>
    <n v="0"/>
  </r>
  <r>
    <n v="2011"/>
    <m/>
    <s v="Willowbrook"/>
    <s v="Male"/>
    <x v="0"/>
    <n v="0"/>
    <n v="0"/>
    <n v="0"/>
    <n v="0"/>
    <n v="0"/>
    <n v="0"/>
  </r>
  <r>
    <n v="2010"/>
    <m/>
    <s v="Borough Park"/>
    <s v="Female"/>
    <x v="5"/>
    <n v="0"/>
    <n v="0"/>
    <n v="0"/>
    <n v="0"/>
    <n v="0"/>
    <n v="0"/>
  </r>
  <r>
    <n v="2012"/>
    <m/>
    <s v="Hunts Point - Mott Haven"/>
    <s v="Male"/>
    <x v="3"/>
    <n v="0"/>
    <n v="0"/>
    <n v="0"/>
    <n v="0"/>
    <n v="0"/>
    <n v="0"/>
  </r>
  <r>
    <n v="2012"/>
    <m/>
    <s v="Lower Manhattan"/>
    <s v="Female"/>
    <x v="5"/>
    <n v="0"/>
    <n v="0"/>
    <n v="0"/>
    <n v="0"/>
    <n v="0"/>
    <n v="0"/>
  </r>
  <r>
    <n v="2013"/>
    <m/>
    <s v="East Harlem"/>
    <s v="Female"/>
    <x v="1"/>
    <n v="0"/>
    <n v="0"/>
    <n v="0"/>
    <n v="0"/>
    <n v="0"/>
    <n v="0"/>
  </r>
  <r>
    <n v="2013"/>
    <m/>
    <s v="Ridgewood - Forest Hills"/>
    <s v="Female"/>
    <x v="3"/>
    <n v="0"/>
    <n v="0"/>
    <n v="0"/>
    <n v="0"/>
    <n v="0"/>
    <n v="0"/>
  </r>
  <r>
    <n v="2012"/>
    <m/>
    <s v="Canarsie - Flatlands"/>
    <s v="Male"/>
    <x v="2"/>
    <n v="30"/>
    <n v="34.1"/>
    <n v="5"/>
    <n v="16.7"/>
    <n v="23"/>
    <n v="26.1"/>
  </r>
  <r>
    <n v="2012"/>
    <m/>
    <s v="Stapleton - St. George"/>
    <s v="Female"/>
    <x v="0"/>
    <n v="3"/>
    <n v="25.1"/>
    <n v="0"/>
    <n v="0"/>
    <n v="5"/>
    <n v="41.8"/>
  </r>
  <r>
    <n v="2010"/>
    <m/>
    <s v="Gramercy Park - Murray Hill"/>
    <s v="Female"/>
    <x v="2"/>
    <n v="4"/>
    <n v="5.5"/>
    <n v="0"/>
    <n v="0"/>
    <n v="5"/>
    <n v="6.9"/>
  </r>
  <r>
    <n v="2010"/>
    <m/>
    <s v="Sunset Park"/>
    <s v="Female"/>
    <x v="2"/>
    <n v="7"/>
    <n v="11.1"/>
    <n v="3"/>
    <n v="42.9"/>
    <n v="7"/>
    <n v="11.1"/>
  </r>
  <r>
    <n v="2012"/>
    <m/>
    <s v="East Harlem"/>
    <s v="All"/>
    <x v="2"/>
    <n v="74"/>
    <n v="65.8"/>
    <n v="15"/>
    <n v="20.3"/>
    <n v="52"/>
    <n v="46.2"/>
  </r>
  <r>
    <n v="2013"/>
    <m/>
    <s v="Gramercy Park - Murray Hill"/>
    <s v="Female"/>
    <x v="5"/>
    <n v="0"/>
    <n v="0"/>
    <n v="0"/>
    <n v="0"/>
    <n v="0"/>
    <n v="0"/>
  </r>
  <r>
    <n v="2012"/>
    <m/>
    <s v="Gramercy Park - Murray Hill"/>
    <s v="Female"/>
    <x v="3"/>
    <n v="0"/>
    <n v="0"/>
    <n v="0"/>
    <n v="0"/>
    <n v="0"/>
    <n v="0"/>
  </r>
  <r>
    <n v="2013"/>
    <m/>
    <s v="Port Richmond"/>
    <s v="Male"/>
    <x v="0"/>
    <n v="6"/>
    <n v="73.3"/>
    <n v="1"/>
    <n v="16.7"/>
    <n v="2"/>
    <n v="24.4"/>
  </r>
  <r>
    <n v="2011"/>
    <m/>
    <s v="Southeast Queens"/>
    <s v="Female"/>
    <x v="1"/>
    <n v="0"/>
    <n v="0"/>
    <n v="0"/>
    <n v="0"/>
    <n v="0"/>
    <n v="0"/>
  </r>
  <r>
    <n v="2011"/>
    <m/>
    <s v="Borough Park"/>
    <s v="Male"/>
    <x v="2"/>
    <n v="22"/>
    <n v="13"/>
    <n v="3"/>
    <n v="13.6"/>
    <n v="10"/>
    <n v="5.9"/>
  </r>
  <r>
    <n v="2011"/>
    <m/>
    <s v="East New York"/>
    <s v="Female"/>
    <x v="7"/>
    <n v="7"/>
    <n v="18.3"/>
    <n v="2"/>
    <n v="28.6"/>
    <n v="10"/>
    <n v="26.1"/>
  </r>
  <r>
    <n v="2012"/>
    <m/>
    <s v="Union Square - Lower Eastside"/>
    <s v="Female"/>
    <x v="4"/>
    <n v="0"/>
    <n v="0"/>
    <n v="0"/>
    <n v="0"/>
    <n v="0"/>
    <n v="0"/>
  </r>
  <r>
    <n v="2012"/>
    <m/>
    <s v="Washington Heights - Inwood"/>
    <s v="Female"/>
    <x v="5"/>
    <n v="0"/>
    <n v="0"/>
    <n v="0"/>
    <n v="0"/>
    <n v="0"/>
    <n v="0"/>
  </r>
  <r>
    <n v="2011"/>
    <m/>
    <s v="Bedford Stuyvesant - Crown Heights"/>
    <s v="Male"/>
    <x v="2"/>
    <n v="166"/>
    <n v="116"/>
    <n v="34"/>
    <n v="20.5"/>
    <n v="132"/>
    <n v="92.3"/>
  </r>
  <r>
    <n v="2010"/>
    <m/>
    <s v="Sunset Park"/>
    <s v="Female"/>
    <x v="0"/>
    <n v="1"/>
    <n v="76"/>
    <n v="0"/>
    <n v="0"/>
    <n v="2"/>
    <n v="152.1"/>
  </r>
  <r>
    <n v="2012"/>
    <m/>
    <s v="Upper Eastside"/>
    <s v="Female"/>
    <x v="2"/>
    <n v="0"/>
    <n v="0"/>
    <n v="0"/>
    <n v="0"/>
    <n v="3"/>
    <n v="2.4"/>
  </r>
  <r>
    <n v="2011"/>
    <m/>
    <s v="Bedford Stuyvesant - Crown Heights"/>
    <s v="Female"/>
    <x v="5"/>
    <n v="0"/>
    <n v="0"/>
    <n v="0"/>
    <n v="0"/>
    <n v="1"/>
    <n v="28.9"/>
  </r>
  <r>
    <n v="2010"/>
    <m/>
    <s v="Sunset Park"/>
    <s v="All"/>
    <x v="2"/>
    <n v="31"/>
    <n v="23.9"/>
    <n v="8"/>
    <n v="25.8"/>
    <n v="28"/>
    <n v="21.6"/>
  </r>
  <r>
    <n v="2010"/>
    <m/>
    <s v="Greenwich Village - SoHo"/>
    <s v="Male"/>
    <x v="3"/>
    <n v="0"/>
    <n v="0"/>
    <n v="0"/>
    <n v="0"/>
    <n v="0"/>
    <n v="0"/>
  </r>
  <r>
    <n v="2012"/>
    <m/>
    <s v="Southeast Queens"/>
    <s v="Male"/>
    <x v="5"/>
    <n v="0"/>
    <n v="0"/>
    <n v="0"/>
    <n v="0"/>
    <n v="1"/>
    <n v="6.2"/>
  </r>
  <r>
    <n v="2013"/>
    <m/>
    <s v="East New York"/>
    <s v="Female"/>
    <x v="4"/>
    <n v="2"/>
    <n v="169"/>
    <n v="1"/>
    <n v="50"/>
    <n v="1"/>
    <n v="84.5"/>
  </r>
  <r>
    <n v="2012"/>
    <m/>
    <s v="Sunset Park"/>
    <s v="Male"/>
    <x v="5"/>
    <n v="2"/>
    <n v="8.3000000000000007"/>
    <n v="0"/>
    <n v="0"/>
    <n v="0"/>
    <n v="0"/>
  </r>
  <r>
    <n v="2012"/>
    <m/>
    <s v="Willowbrook"/>
    <s v="Male"/>
    <x v="1"/>
    <n v="0"/>
    <n v="0"/>
    <n v="0"/>
    <n v="0"/>
    <n v="0"/>
    <n v="0"/>
  </r>
  <r>
    <n v="2011"/>
    <m/>
    <s v="Kingsbridge - Riverdale"/>
    <s v="Female"/>
    <x v="0"/>
    <n v="6"/>
    <n v="98.8"/>
    <n v="2"/>
    <n v="33.299999999999997"/>
    <n v="1"/>
    <n v="16.5"/>
  </r>
  <r>
    <n v="2011"/>
    <m/>
    <s v="Chelsea - Clinton"/>
    <s v="Female"/>
    <x v="3"/>
    <n v="0"/>
    <n v="0"/>
    <n v="0"/>
    <n v="0"/>
    <n v="0"/>
    <n v="0"/>
  </r>
  <r>
    <n v="2010"/>
    <m/>
    <s v="Bensonhurst - Bay Ridge"/>
    <s v="Female"/>
    <x v="0"/>
    <n v="0"/>
    <n v="0"/>
    <n v="0"/>
    <n v="0"/>
    <n v="0"/>
    <n v="0"/>
  </r>
  <r>
    <n v="2011"/>
    <m/>
    <s v="Ridgewood - Forest Hills"/>
    <s v="Female"/>
    <x v="0"/>
    <n v="1"/>
    <n v="37.700000000000003"/>
    <n v="0"/>
    <n v="0"/>
    <n v="1"/>
    <n v="37.700000000000003"/>
  </r>
  <r>
    <n v="2011"/>
    <m/>
    <s v="Lower Manhattan"/>
    <s v="Male"/>
    <x v="6"/>
    <n v="7"/>
    <n v="43.3"/>
    <n v="1"/>
    <n v="14.3"/>
    <n v="2"/>
    <n v="12.4"/>
  </r>
  <r>
    <n v="2010"/>
    <m/>
    <s v="Bensonhurst - Bay Ridge"/>
    <s v="Female"/>
    <x v="5"/>
    <n v="0"/>
    <n v="0"/>
    <n v="0"/>
    <n v="0"/>
    <n v="0"/>
    <n v="0"/>
  </r>
  <r>
    <n v="2012"/>
    <m/>
    <s v="Upper Westside"/>
    <s v="Female"/>
    <x v="2"/>
    <n v="4"/>
    <n v="3.3"/>
    <n v="2"/>
    <n v="50"/>
    <n v="10"/>
    <n v="8.1999999999999993"/>
  </r>
  <r>
    <n v="2010"/>
    <m/>
    <s v="Central Harlem - Morningside Heights"/>
    <s v="Female"/>
    <x v="1"/>
    <n v="0"/>
    <n v="0"/>
    <n v="0"/>
    <n v="0"/>
    <n v="0"/>
    <n v="0"/>
  </r>
  <r>
    <n v="2013"/>
    <m/>
    <s v="Port Richmond"/>
    <s v="Male"/>
    <x v="2"/>
    <n v="17"/>
    <n v="48.9"/>
    <n v="3"/>
    <n v="17.600000000000001"/>
    <n v="8"/>
    <n v="23"/>
  </r>
  <r>
    <n v="2013"/>
    <m/>
    <s v="Rockaway"/>
    <s v="Female"/>
    <x v="0"/>
    <n v="4"/>
    <n v="15.9"/>
    <n v="0"/>
    <n v="0"/>
    <n v="2"/>
    <n v="8"/>
  </r>
  <r>
    <n v="2012"/>
    <m/>
    <s v="Greenwich Village - SoHo"/>
    <s v="All"/>
    <x v="2"/>
    <n v="38"/>
    <n v="44.4"/>
    <n v="4"/>
    <n v="10.5"/>
    <n v="16"/>
    <n v="18.7"/>
  </r>
  <r>
    <n v="2011"/>
    <m/>
    <s v="Fordham - Bronx Park"/>
    <s v="All"/>
    <x v="2"/>
    <n v="111"/>
    <n v="43.6"/>
    <n v="26"/>
    <n v="23.4"/>
    <n v="118"/>
    <n v="46.3"/>
  </r>
  <r>
    <n v="2012"/>
    <m/>
    <s v="Canarsie - Flatlands"/>
    <s v="Female"/>
    <x v="1"/>
    <n v="0"/>
    <n v="0"/>
    <n v="0"/>
    <n v="0"/>
    <n v="0"/>
    <n v="0"/>
  </r>
  <r>
    <n v="2011"/>
    <m/>
    <s v="Southwest Queens"/>
    <s v="Female"/>
    <x v="7"/>
    <n v="6"/>
    <n v="13.5"/>
    <n v="1"/>
    <n v="16.7"/>
    <n v="5"/>
    <n v="11.2"/>
  </r>
  <r>
    <n v="2013"/>
    <m/>
    <s v="Union Square - Lower Eastside"/>
    <s v="Male"/>
    <x v="6"/>
    <n v="30"/>
    <n v="70.599999999999994"/>
    <n v="6"/>
    <n v="20"/>
    <n v="10"/>
    <n v="23.5"/>
  </r>
  <r>
    <n v="2010"/>
    <m/>
    <s v="Long Island City - Astoria"/>
    <s v="Female"/>
    <x v="4"/>
    <n v="0"/>
    <n v="0"/>
    <n v="0"/>
    <n v="0"/>
    <n v="0"/>
    <n v="0"/>
  </r>
  <r>
    <n v="2011"/>
    <m/>
    <s v="Fresh Meadows"/>
    <s v="Male"/>
    <x v="2"/>
    <n v="6"/>
    <n v="13"/>
    <n v="1"/>
    <n v="16.7"/>
    <n v="6"/>
    <n v="13"/>
  </r>
  <r>
    <n v="2013"/>
    <m/>
    <s v="Greenpoint"/>
    <s v="Male"/>
    <x v="6"/>
    <n v="13"/>
    <n v="28.9"/>
    <n v="2"/>
    <n v="15.4"/>
    <n v="6"/>
    <n v="13.3"/>
  </r>
  <r>
    <n v="2013"/>
    <m/>
    <s v="Canarsie - Flatlands"/>
    <s v="Male"/>
    <x v="7"/>
    <n v="8"/>
    <n v="101.5"/>
    <n v="5"/>
    <n v="62.5"/>
    <n v="7"/>
    <n v="88.8"/>
  </r>
  <r>
    <n v="2011"/>
    <m/>
    <s v="Greenwich Village - SoHo"/>
    <s v="Female"/>
    <x v="3"/>
    <n v="0"/>
    <n v="0"/>
    <n v="0"/>
    <n v="0"/>
    <n v="0"/>
    <n v="0"/>
  </r>
  <r>
    <n v="2013"/>
    <m/>
    <s v="Gramercy Park - Murray Hill"/>
    <s v="Male"/>
    <x v="3"/>
    <n v="0"/>
    <n v="0"/>
    <n v="0"/>
    <n v="0"/>
    <n v="0"/>
    <n v="0"/>
  </r>
  <r>
    <n v="2012"/>
    <m/>
    <s v="Canarsie - Flatlands"/>
    <s v="Male"/>
    <x v="4"/>
    <n v="0"/>
    <n v="0"/>
    <n v="0"/>
    <n v="0"/>
    <n v="0"/>
    <n v="0"/>
  </r>
  <r>
    <n v="2013"/>
    <m/>
    <s v="East Flatbush - Flatbush"/>
    <s v="Male"/>
    <x v="2"/>
    <n v="78"/>
    <n v="57.4"/>
    <n v="12"/>
    <n v="15.4"/>
    <n v="43"/>
    <n v="31.6"/>
  </r>
  <r>
    <n v="2013"/>
    <m/>
    <s v="Bayside - Little Neck"/>
    <s v="Female"/>
    <x v="0"/>
    <n v="0"/>
    <n v="0"/>
    <n v="0"/>
    <n v="0"/>
    <n v="0"/>
    <n v="0"/>
  </r>
  <r>
    <n v="2011"/>
    <m/>
    <s v="Union Square - Lower Eastside"/>
    <s v="Male"/>
    <x v="4"/>
    <n v="1"/>
    <n v="56.2"/>
    <n v="1"/>
    <n v="100"/>
    <n v="0"/>
    <n v="0"/>
  </r>
  <r>
    <n v="2012"/>
    <m/>
    <s v="Crotona - Tremont"/>
    <s v="Female"/>
    <x v="5"/>
    <n v="0"/>
    <n v="0"/>
    <n v="0"/>
    <n v="0"/>
    <n v="0"/>
    <n v="0"/>
  </r>
  <r>
    <n v="2011"/>
    <m/>
    <s v="Bedford Stuyvesant - Crown Heights"/>
    <s v="Male"/>
    <x v="7"/>
    <n v="14"/>
    <n v="72.2"/>
    <n v="1"/>
    <n v="7.1"/>
    <n v="14"/>
    <n v="72.2"/>
  </r>
  <r>
    <n v="2010"/>
    <m/>
    <s v="West Queens"/>
    <s v="Female"/>
    <x v="0"/>
    <n v="9"/>
    <n v="68.900000000000006"/>
    <n v="1"/>
    <n v="11.1"/>
    <n v="6"/>
    <n v="46"/>
  </r>
  <r>
    <n v="2011"/>
    <m/>
    <s v="Flushing - Clearview"/>
    <s v="Male"/>
    <x v="6"/>
    <n v="2"/>
    <n v="5.2"/>
    <n v="0"/>
    <n v="0"/>
    <n v="1"/>
    <n v="2.6"/>
  </r>
  <r>
    <n v="2013"/>
    <m/>
    <s v="Hunts Point - Mott Haven"/>
    <s v="Female"/>
    <x v="1"/>
    <n v="0"/>
    <n v="0"/>
    <n v="0"/>
    <n v="0"/>
    <n v="0"/>
    <n v="0"/>
  </r>
  <r>
    <n v="2010"/>
    <m/>
    <s v="Port Richmond"/>
    <s v="Male"/>
    <x v="4"/>
    <n v="0"/>
    <n v="0"/>
    <n v="0"/>
    <n v="0"/>
    <n v="0"/>
    <n v="0"/>
  </r>
  <r>
    <n v="2010"/>
    <m/>
    <s v="Borough Park"/>
    <s v="Male"/>
    <x v="4"/>
    <n v="0"/>
    <n v="0"/>
    <n v="0"/>
    <n v="0"/>
    <n v="0"/>
    <n v="0"/>
  </r>
  <r>
    <n v="2011"/>
    <m/>
    <s v="Williamsburg - Bushwick"/>
    <s v="Male"/>
    <x v="7"/>
    <n v="38"/>
    <n v="76"/>
    <n v="7"/>
    <n v="18.399999999999999"/>
    <n v="19"/>
    <n v="38"/>
  </r>
  <r>
    <n v="2013"/>
    <m/>
    <s v="South Beach - Tottenville"/>
    <s v="Male"/>
    <x v="1"/>
    <n v="0"/>
    <n v="0"/>
    <n v="0"/>
    <n v="0"/>
    <n v="0"/>
    <n v="0"/>
  </r>
  <r>
    <n v="2012"/>
    <m/>
    <s v="Union Square - Lower Eastside"/>
    <s v="All"/>
    <x v="2"/>
    <n v="77"/>
    <n v="37.9"/>
    <n v="14"/>
    <n v="18.2"/>
    <n v="45"/>
    <n v="22.2"/>
  </r>
  <r>
    <n v="2012"/>
    <m/>
    <s v="Gramercy Park - Murray Hill"/>
    <s v="Male"/>
    <x v="2"/>
    <n v="43"/>
    <n v="68.2"/>
    <n v="5"/>
    <n v="11.6"/>
    <n v="20"/>
    <n v="31.7"/>
  </r>
  <r>
    <n v="2011"/>
    <m/>
    <s v="Fordham - Bronx Park"/>
    <s v="Female"/>
    <x v="0"/>
    <n v="8"/>
    <n v="23.5"/>
    <n v="1"/>
    <n v="12.5"/>
    <n v="14"/>
    <n v="41.1"/>
  </r>
  <r>
    <n v="2011"/>
    <m/>
    <s v="Long Island City - Astoria"/>
    <s v="Male"/>
    <x v="4"/>
    <n v="0"/>
    <n v="0"/>
    <n v="0"/>
    <n v="0"/>
    <n v="0"/>
    <n v="0"/>
  </r>
  <r>
    <n v="2013"/>
    <m/>
    <s v="Ridgewood - Forest Hills"/>
    <s v="Male"/>
    <x v="6"/>
    <n v="4"/>
    <n v="6.4"/>
    <n v="1"/>
    <n v="25"/>
    <n v="4"/>
    <n v="6.4"/>
  </r>
  <r>
    <n v="2010"/>
    <m/>
    <s v="Jamaica"/>
    <s v="Male"/>
    <x v="2"/>
    <n v="65"/>
    <n v="47.9"/>
    <n v="10"/>
    <n v="15.4"/>
    <n v="57"/>
    <n v="42"/>
  </r>
  <r>
    <n v="2010"/>
    <m/>
    <s v="Southwest Queens"/>
    <s v="All"/>
    <x v="2"/>
    <n v="57"/>
    <n v="21.4"/>
    <n v="13"/>
    <n v="22.8"/>
    <n v="31"/>
    <n v="11.6"/>
  </r>
  <r>
    <n v="2010"/>
    <m/>
    <s v="High Bridge - Morrisania"/>
    <s v="Male"/>
    <x v="5"/>
    <n v="0"/>
    <n v="0"/>
    <n v="0"/>
    <n v="0"/>
    <n v="0"/>
    <n v="0"/>
  </r>
  <r>
    <n v="2013"/>
    <m/>
    <s v="Rockaway"/>
    <s v="Male"/>
    <x v="3"/>
    <n v="0"/>
    <n v="0"/>
    <n v="0"/>
    <n v="0"/>
    <n v="0"/>
    <n v="0"/>
  </r>
  <r>
    <n v="2010"/>
    <m/>
    <s v="Jamaica"/>
    <s v="Female"/>
    <x v="0"/>
    <n v="36"/>
    <n v="40.200000000000003"/>
    <n v="7"/>
    <n v="19.399999999999999"/>
    <n v="30"/>
    <n v="33.5"/>
  </r>
  <r>
    <n v="2010"/>
    <m/>
    <s v="South Beach - Tottenville"/>
    <s v="Female"/>
    <x v="1"/>
    <n v="0"/>
    <n v="0"/>
    <n v="0"/>
    <n v="0"/>
    <n v="0"/>
    <n v="0"/>
  </r>
  <r>
    <n v="2012"/>
    <m/>
    <s v="Central Harlem - Morningside Heights"/>
    <s v="Male"/>
    <x v="0"/>
    <n v="63"/>
    <n v="154.6"/>
    <n v="13"/>
    <n v="20.6"/>
    <n v="46"/>
    <n v="112.8"/>
  </r>
  <r>
    <n v="2013"/>
    <m/>
    <s v="Borough Park"/>
    <s v="Male"/>
    <x v="5"/>
    <n v="2"/>
    <n v="5.3"/>
    <n v="0"/>
    <n v="0"/>
    <n v="0"/>
    <n v="0"/>
  </r>
  <r>
    <n v="2010"/>
    <m/>
    <s v="Upper Westside"/>
    <s v="Male"/>
    <x v="7"/>
    <n v="14"/>
    <n v="93.3"/>
    <n v="1"/>
    <n v="7.1"/>
    <n v="15"/>
    <n v="100"/>
  </r>
  <r>
    <n v="2012"/>
    <m/>
    <s v="Upper Westside"/>
    <s v="Female"/>
    <x v="7"/>
    <n v="0"/>
    <n v="0"/>
    <n v="0"/>
    <n v="0"/>
    <n v="1"/>
    <n v="5.5"/>
  </r>
  <r>
    <n v="2012"/>
    <m/>
    <s v="Northeast Bronx"/>
    <s v="Male"/>
    <x v="1"/>
    <n v="0"/>
    <n v="0"/>
    <n v="0"/>
    <n v="0"/>
    <n v="0"/>
    <n v="0"/>
  </r>
  <r>
    <n v="2010"/>
    <m/>
    <s v="East Flatbush - Flatbush"/>
    <s v="Female"/>
    <x v="4"/>
    <n v="0"/>
    <n v="0"/>
    <n v="0"/>
    <n v="0"/>
    <n v="0"/>
    <n v="0"/>
  </r>
  <r>
    <n v="2010"/>
    <m/>
    <s v="Gramercy Park - Murray Hill"/>
    <s v="Female"/>
    <x v="6"/>
    <n v="1"/>
    <n v="1.9"/>
    <n v="0"/>
    <n v="0"/>
    <n v="2"/>
    <n v="3.8"/>
  </r>
  <r>
    <n v="2010"/>
    <m/>
    <s v="High Bridge - Morrisania"/>
    <s v="Female"/>
    <x v="1"/>
    <n v="0"/>
    <n v="0"/>
    <n v="0"/>
    <n v="0"/>
    <n v="0"/>
    <n v="0"/>
  </r>
  <r>
    <n v="2010"/>
    <m/>
    <s v="Hunts Point - Mott Haven"/>
    <s v="Female"/>
    <x v="4"/>
    <n v="0"/>
    <n v="0"/>
    <n v="0"/>
    <n v="0"/>
    <n v="0"/>
    <n v="0"/>
  </r>
  <r>
    <n v="2012"/>
    <m/>
    <s v="Coney Island - Sheepshead Bay"/>
    <s v="Female"/>
    <x v="2"/>
    <n v="9"/>
    <n v="5.7"/>
    <n v="2"/>
    <n v="22.2"/>
    <n v="4"/>
    <n v="2.5"/>
  </r>
  <r>
    <n v="2010"/>
    <m/>
    <s v="Ridgewood - Forest Hills"/>
    <s v="Female"/>
    <x v="7"/>
    <n v="2"/>
    <n v="5.9"/>
    <n v="1"/>
    <n v="50"/>
    <n v="6"/>
    <n v="17.7"/>
  </r>
  <r>
    <n v="2011"/>
    <m/>
    <s v="Canarsie - Flatlands"/>
    <s v="Male"/>
    <x v="1"/>
    <n v="0"/>
    <n v="0"/>
    <n v="0"/>
    <n v="0"/>
    <n v="0"/>
    <n v="0"/>
  </r>
  <r>
    <n v="2012"/>
    <m/>
    <s v="Canarsie - Flatlands"/>
    <s v="Male"/>
    <x v="1"/>
    <n v="0"/>
    <n v="0"/>
    <n v="0"/>
    <n v="0"/>
    <n v="0"/>
    <n v="0"/>
  </r>
  <r>
    <n v="2010"/>
    <m/>
    <s v="Greenpoint"/>
    <s v="Male"/>
    <x v="1"/>
    <n v="0"/>
    <n v="0"/>
    <n v="0"/>
    <n v="0"/>
    <n v="0"/>
    <n v="0"/>
  </r>
  <r>
    <n v="2011"/>
    <m/>
    <s v="Canarsie - Flatlands"/>
    <s v="All"/>
    <x v="2"/>
    <n v="68"/>
    <n v="34.6"/>
    <n v="17"/>
    <n v="25"/>
    <n v="45"/>
    <n v="22.9"/>
  </r>
  <r>
    <n v="2011"/>
    <m/>
    <s v="Greenpoint"/>
    <s v="Female"/>
    <x v="4"/>
    <n v="0"/>
    <n v="0"/>
    <n v="0"/>
    <n v="0"/>
    <n v="0"/>
    <n v="0"/>
  </r>
  <r>
    <n v="2012"/>
    <m/>
    <s v="Bensonhurst - Bay Ridge"/>
    <s v="Female"/>
    <x v="5"/>
    <n v="0"/>
    <n v="0"/>
    <n v="0"/>
    <n v="0"/>
    <n v="0"/>
    <n v="0"/>
  </r>
  <r>
    <n v="2013"/>
    <m/>
    <s v="Lower Manhattan"/>
    <s v="Female"/>
    <x v="6"/>
    <n v="1"/>
    <n v="6.5"/>
    <n v="0"/>
    <n v="0"/>
    <n v="0"/>
    <n v="0"/>
  </r>
  <r>
    <n v="2011"/>
    <m/>
    <s v="Long Island City - Astoria"/>
    <s v="Male"/>
    <x v="5"/>
    <n v="6"/>
    <n v="33.6"/>
    <n v="0"/>
    <n v="0"/>
    <n v="1"/>
    <n v="5.6"/>
  </r>
  <r>
    <n v="2011"/>
    <m/>
    <s v="Sunset Park"/>
    <s v="Male"/>
    <x v="6"/>
    <n v="4"/>
    <n v="37.299999999999997"/>
    <n v="1"/>
    <n v="25"/>
    <n v="3"/>
    <n v="28"/>
  </r>
  <r>
    <n v="2011"/>
    <m/>
    <s v="Chelsea - Clinton"/>
    <s v="Male"/>
    <x v="1"/>
    <n v="0"/>
    <n v="0"/>
    <n v="0"/>
    <n v="0"/>
    <n v="0"/>
    <n v="0"/>
  </r>
  <r>
    <n v="2013"/>
    <m/>
    <s v="Bedford Stuyvesant - Crown Heights"/>
    <s v="Female"/>
    <x v="5"/>
    <n v="0"/>
    <n v="0"/>
    <n v="0"/>
    <n v="0"/>
    <n v="0"/>
    <n v="0"/>
  </r>
  <r>
    <n v="2010"/>
    <m/>
    <s v="Rockaway"/>
    <s v="Female"/>
    <x v="6"/>
    <n v="0"/>
    <n v="0"/>
    <n v="0"/>
    <n v="0"/>
    <n v="0"/>
    <n v="0"/>
  </r>
  <r>
    <n v="2010"/>
    <m/>
    <s v="Coney Island - Sheepshead Bay"/>
    <s v="Female"/>
    <x v="5"/>
    <n v="1"/>
    <n v="4.2"/>
    <n v="1"/>
    <n v="100"/>
    <n v="1"/>
    <n v="4.2"/>
  </r>
  <r>
    <n v="2011"/>
    <m/>
    <s v="Long Island City - Astoria"/>
    <s v="Female"/>
    <x v="4"/>
    <n v="0"/>
    <n v="0"/>
    <n v="0"/>
    <n v="0"/>
    <n v="0"/>
    <n v="0"/>
  </r>
  <r>
    <n v="2010"/>
    <m/>
    <s v="Bayside - Little Neck"/>
    <s v="Male"/>
    <x v="6"/>
    <n v="0"/>
    <n v="0"/>
    <n v="0"/>
    <n v="0"/>
    <n v="3"/>
    <n v="15.6"/>
  </r>
  <r>
    <n v="2012"/>
    <m/>
    <s v="South Beach - Tottenville"/>
    <s v="Male"/>
    <x v="0"/>
    <n v="1"/>
    <n v="77.2"/>
    <n v="0"/>
    <n v="0"/>
    <n v="0"/>
    <n v="0"/>
  </r>
  <r>
    <n v="2013"/>
    <m/>
    <s v="Sunset Park"/>
    <s v="Male"/>
    <x v="0"/>
    <n v="3"/>
    <n v="171.8"/>
    <n v="1"/>
    <n v="33.299999999999997"/>
    <n v="2"/>
    <n v="114.5"/>
  </r>
  <r>
    <n v="2012"/>
    <m/>
    <s v="East Harlem"/>
    <s v="Female"/>
    <x v="0"/>
    <n v="11"/>
    <n v="62.5"/>
    <n v="4"/>
    <n v="36.4"/>
    <n v="9"/>
    <n v="51.1"/>
  </r>
  <r>
    <n v="2013"/>
    <m/>
    <s v="Chelsea - Clinton"/>
    <s v="Male"/>
    <x v="4"/>
    <n v="3"/>
    <n v="191"/>
    <n v="0"/>
    <n v="0"/>
    <n v="0"/>
    <n v="0"/>
  </r>
  <r>
    <n v="2011"/>
    <m/>
    <s v="East Harlem"/>
    <s v="Female"/>
    <x v="1"/>
    <n v="0"/>
    <n v="0"/>
    <n v="0"/>
    <n v="0"/>
    <n v="0"/>
    <n v="0"/>
  </r>
  <r>
    <n v="2011"/>
    <m/>
    <s v="Willowbrook"/>
    <s v="Male"/>
    <x v="7"/>
    <n v="0"/>
    <n v="0"/>
    <n v="0"/>
    <n v="0"/>
    <n v="0"/>
    <n v="0"/>
  </r>
  <r>
    <n v="2013"/>
    <m/>
    <s v="Fresh Meadows"/>
    <s v="Male"/>
    <x v="4"/>
    <n v="0"/>
    <n v="0"/>
    <n v="0"/>
    <n v="0"/>
    <n v="0"/>
    <n v="0"/>
  </r>
  <r>
    <n v="2010"/>
    <m/>
    <s v="Stapleton - St. George"/>
    <s v="Male"/>
    <x v="4"/>
    <n v="0"/>
    <n v="0"/>
    <n v="0"/>
    <n v="0"/>
    <n v="0"/>
    <n v="0"/>
  </r>
  <r>
    <n v="2011"/>
    <m/>
    <s v="Greenpoint"/>
    <s v="Male"/>
    <x v="2"/>
    <n v="32"/>
    <n v="51"/>
    <n v="3"/>
    <n v="9.4"/>
    <n v="10"/>
    <n v="15.9"/>
  </r>
  <r>
    <n v="2013"/>
    <m/>
    <s v="West Queens"/>
    <s v="Male"/>
    <x v="4"/>
    <n v="0"/>
    <n v="0"/>
    <n v="0"/>
    <n v="0"/>
    <n v="0"/>
    <n v="0"/>
  </r>
  <r>
    <n v="2011"/>
    <m/>
    <s v="Rockaway"/>
    <s v="Female"/>
    <x v="0"/>
    <n v="8"/>
    <n v="31.7"/>
    <n v="3"/>
    <n v="37.5"/>
    <n v="6"/>
    <n v="23.8"/>
  </r>
  <r>
    <n v="2011"/>
    <m/>
    <s v="Chelsea - Clinton"/>
    <s v="Female"/>
    <x v="4"/>
    <n v="0"/>
    <n v="0"/>
    <n v="0"/>
    <n v="0"/>
    <n v="0"/>
    <n v="0"/>
  </r>
  <r>
    <n v="2013"/>
    <m/>
    <s v="Northeast Bronx"/>
    <s v="Male"/>
    <x v="3"/>
    <n v="0"/>
    <n v="0"/>
    <n v="0"/>
    <n v="0"/>
    <n v="0"/>
    <n v="0"/>
  </r>
  <r>
    <n v="2011"/>
    <m/>
    <s v="West Queens"/>
    <s v="Female"/>
    <x v="0"/>
    <n v="2"/>
    <n v="15.3"/>
    <n v="0"/>
    <n v="0"/>
    <n v="9"/>
    <n v="68.599999999999994"/>
  </r>
  <r>
    <n v="2013"/>
    <m/>
    <s v="Lower Manhattan"/>
    <s v="Female"/>
    <x v="4"/>
    <n v="0"/>
    <n v="0"/>
    <n v="0"/>
    <n v="0"/>
    <n v="0"/>
    <n v="0"/>
  </r>
  <r>
    <n v="2010"/>
    <m/>
    <s v="Kingsbridge - Riverdale"/>
    <s v="Male"/>
    <x v="6"/>
    <n v="1"/>
    <n v="5.6"/>
    <n v="1"/>
    <n v="100"/>
    <n v="2"/>
    <n v="11.3"/>
  </r>
  <r>
    <n v="2013"/>
    <m/>
    <s v="Crotona - Tremont"/>
    <s v="Female"/>
    <x v="2"/>
    <n v="36"/>
    <n v="32"/>
    <n v="7"/>
    <n v="19.399999999999999"/>
    <n v="16"/>
    <n v="14.2"/>
  </r>
  <r>
    <n v="2011"/>
    <m/>
    <s v="Greenwich Village - SoHo"/>
    <s v="Male"/>
    <x v="5"/>
    <n v="2"/>
    <n v="27.8"/>
    <n v="0"/>
    <n v="0"/>
    <n v="0"/>
    <n v="0"/>
  </r>
  <r>
    <n v="2012"/>
    <m/>
    <s v="Unknown"/>
    <s v="Female"/>
    <x v="2"/>
    <n v="39"/>
    <n v="0"/>
    <n v="11"/>
    <n v="0"/>
    <n v="54"/>
    <n v="0"/>
  </r>
  <r>
    <n v="2011"/>
    <m/>
    <s v="Jamaica"/>
    <s v="Female"/>
    <x v="1"/>
    <n v="0"/>
    <n v="0"/>
    <n v="0"/>
    <n v="0"/>
    <n v="0"/>
    <n v="0"/>
  </r>
  <r>
    <n v="2011"/>
    <m/>
    <s v="Sunset Park"/>
    <s v="Male"/>
    <x v="0"/>
    <n v="4"/>
    <n v="230.7"/>
    <n v="2"/>
    <n v="50"/>
    <n v="6"/>
    <n v="346"/>
  </r>
  <r>
    <n v="2011"/>
    <m/>
    <s v="Coney Island - Sheepshead Bay"/>
    <s v="Female"/>
    <x v="6"/>
    <n v="1"/>
    <n v="1"/>
    <n v="0"/>
    <n v="0"/>
    <n v="1"/>
    <n v="1"/>
  </r>
  <r>
    <n v="2013"/>
    <m/>
    <s v="Stapleton - St. George"/>
    <s v="Male"/>
    <x v="3"/>
    <n v="0"/>
    <n v="0"/>
    <n v="0"/>
    <n v="0"/>
    <n v="0"/>
    <n v="0"/>
  </r>
  <r>
    <n v="2011"/>
    <m/>
    <s v="Flushing - Clearview"/>
    <s v="Female"/>
    <x v="7"/>
    <n v="0"/>
    <n v="0"/>
    <n v="0"/>
    <n v="0"/>
    <n v="0"/>
    <n v="0"/>
  </r>
  <r>
    <n v="2010"/>
    <m/>
    <s v="West Queens"/>
    <s v="Female"/>
    <x v="1"/>
    <n v="0"/>
    <n v="0"/>
    <n v="0"/>
    <n v="0"/>
    <n v="0"/>
    <n v="0"/>
  </r>
  <r>
    <n v="2013"/>
    <m/>
    <s v="Lower Manhattan"/>
    <s v="Male"/>
    <x v="5"/>
    <n v="1"/>
    <n v="16.7"/>
    <n v="0"/>
    <n v="0"/>
    <n v="0"/>
    <n v="0"/>
  </r>
  <r>
    <n v="2012"/>
    <m/>
    <s v="Northeast Bronx"/>
    <s v="Female"/>
    <x v="2"/>
    <n v="23"/>
    <n v="21.7"/>
    <n v="3"/>
    <n v="13"/>
    <n v="27"/>
    <n v="25.5"/>
  </r>
  <r>
    <n v="2010"/>
    <m/>
    <s v="Willowbrook"/>
    <s v="Female"/>
    <x v="0"/>
    <n v="0"/>
    <n v="0"/>
    <n v="0"/>
    <n v="0"/>
    <n v="0"/>
    <n v="0"/>
  </r>
  <r>
    <n v="2013"/>
    <m/>
    <s v="East Harlem"/>
    <s v="Male"/>
    <x v="2"/>
    <n v="40"/>
    <n v="74.5"/>
    <n v="7"/>
    <n v="17.5"/>
    <n v="38"/>
    <n v="70.8"/>
  </r>
  <r>
    <n v="2013"/>
    <m/>
    <s v="Coney Island - Sheepshead Bay"/>
    <s v="Female"/>
    <x v="4"/>
    <n v="1"/>
    <n v="55.6"/>
    <n v="0"/>
    <n v="0"/>
    <n v="0"/>
    <n v="0"/>
  </r>
  <r>
    <n v="2013"/>
    <m/>
    <s v="Borough Park"/>
    <s v="Male"/>
    <x v="3"/>
    <n v="0"/>
    <n v="0"/>
    <n v="0"/>
    <n v="0"/>
    <n v="0"/>
    <n v="0"/>
  </r>
  <r>
    <n v="2011"/>
    <m/>
    <s v="Jamaica"/>
    <s v="Female"/>
    <x v="0"/>
    <n v="16"/>
    <n v="17.899999999999999"/>
    <n v="2"/>
    <n v="12.5"/>
    <n v="16"/>
    <n v="17.899999999999999"/>
  </r>
  <r>
    <n v="2011"/>
    <m/>
    <s v="Unknown"/>
    <s v="Female"/>
    <x v="0"/>
    <n v="30"/>
    <n v="0"/>
    <n v="5"/>
    <n v="0"/>
    <n v="29"/>
    <n v="0"/>
  </r>
  <r>
    <n v="2012"/>
    <m/>
    <s v="Bedford Stuyvesant - Crown Heights"/>
    <s v="Male"/>
    <x v="7"/>
    <n v="18"/>
    <n v="92.2"/>
    <n v="6"/>
    <n v="33.299999999999997"/>
    <n v="19"/>
    <n v="97.3"/>
  </r>
  <r>
    <n v="2012"/>
    <m/>
    <s v="Central Harlem - Morningside Heights"/>
    <s v="Female"/>
    <x v="4"/>
    <n v="0"/>
    <n v="0"/>
    <n v="0"/>
    <n v="0"/>
    <n v="0"/>
    <n v="0"/>
  </r>
  <r>
    <n v="2011"/>
    <m/>
    <s v="Crotona - Tremont"/>
    <s v="Female"/>
    <x v="0"/>
    <n v="15"/>
    <n v="46.3"/>
    <n v="6"/>
    <n v="40"/>
    <n v="24"/>
    <n v="74.099999999999994"/>
  </r>
  <r>
    <n v="2011"/>
    <m/>
    <s v="Chelsea - Clinton"/>
    <s v="Female"/>
    <x v="1"/>
    <n v="0"/>
    <n v="0"/>
    <n v="0"/>
    <n v="0"/>
    <n v="0"/>
    <n v="0"/>
  </r>
  <r>
    <n v="2010"/>
    <m/>
    <s v="Bedford Stuyvesant - Crown Heights"/>
    <s v="Female"/>
    <x v="4"/>
    <n v="0"/>
    <n v="0"/>
    <n v="0"/>
    <n v="0"/>
    <n v="0"/>
    <n v="0"/>
  </r>
  <r>
    <n v="2013"/>
    <m/>
    <s v="High Bridge - Morrisania"/>
    <s v="All"/>
    <x v="2"/>
    <n v="115"/>
    <n v="53.9"/>
    <n v="27"/>
    <n v="23.5"/>
    <n v="101"/>
    <n v="47.4"/>
  </r>
  <r>
    <n v="2012"/>
    <m/>
    <s v="Long Island City - Astoria"/>
    <s v="Female"/>
    <x v="7"/>
    <n v="3"/>
    <n v="10"/>
    <n v="0"/>
    <n v="0"/>
    <n v="1"/>
    <n v="3.3"/>
  </r>
  <r>
    <n v="2010"/>
    <m/>
    <s v="Crotona - Tremont"/>
    <s v="Male"/>
    <x v="5"/>
    <n v="0"/>
    <n v="0"/>
    <n v="0"/>
    <n v="0"/>
    <n v="0"/>
    <n v="0"/>
  </r>
  <r>
    <n v="2012"/>
    <m/>
    <s v="Washington Heights - Inwood"/>
    <s v="Female"/>
    <x v="0"/>
    <n v="6"/>
    <n v="36.700000000000003"/>
    <n v="0"/>
    <n v="0"/>
    <n v="5"/>
    <n v="30.6"/>
  </r>
  <r>
    <n v="2010"/>
    <m/>
    <s v="Greenwich Village - SoHo"/>
    <s v="Female"/>
    <x v="1"/>
    <n v="0"/>
    <n v="0"/>
    <n v="0"/>
    <n v="0"/>
    <n v="0"/>
    <n v="0"/>
  </r>
  <r>
    <n v="2010"/>
    <m/>
    <s v="Southeast Queens"/>
    <s v="Male"/>
    <x v="0"/>
    <n v="17"/>
    <n v="34.4"/>
    <n v="3"/>
    <n v="17.600000000000001"/>
    <n v="10"/>
    <n v="20.2"/>
  </r>
  <r>
    <n v="2013"/>
    <m/>
    <s v="Chelsea - Clinton"/>
    <s v="Male"/>
    <x v="5"/>
    <n v="10"/>
    <n v="100.8"/>
    <n v="2"/>
    <n v="20"/>
    <n v="4"/>
    <n v="40.299999999999997"/>
  </r>
  <r>
    <n v="2010"/>
    <m/>
    <s v="Port Richmond"/>
    <s v="Male"/>
    <x v="5"/>
    <n v="0"/>
    <n v="0"/>
    <n v="0"/>
    <n v="0"/>
    <n v="0"/>
    <n v="0"/>
  </r>
  <r>
    <n v="2013"/>
    <m/>
    <s v="Greenpoint"/>
    <s v="Male"/>
    <x v="7"/>
    <n v="6"/>
    <n v="42.2"/>
    <n v="0"/>
    <n v="0"/>
    <n v="2"/>
    <n v="14.1"/>
  </r>
  <r>
    <n v="2013"/>
    <m/>
    <s v="Greenwich Village - SoHo"/>
    <s v="Male"/>
    <x v="6"/>
    <n v="14"/>
    <n v="47.3"/>
    <n v="3"/>
    <n v="21.4"/>
    <n v="10"/>
    <n v="33.799999999999997"/>
  </r>
  <r>
    <n v="2012"/>
    <m/>
    <s v="West Queens"/>
    <s v="Male"/>
    <x v="1"/>
    <n v="0"/>
    <n v="0"/>
    <n v="0"/>
    <n v="0"/>
    <n v="0"/>
    <n v="0"/>
  </r>
  <r>
    <n v="2011"/>
    <m/>
    <s v="Greenpoint"/>
    <s v="Female"/>
    <x v="0"/>
    <n v="2"/>
    <n v="100.9"/>
    <n v="0"/>
    <n v="0"/>
    <n v="1"/>
    <n v="50.4"/>
  </r>
  <r>
    <n v="2011"/>
    <m/>
    <s v="Downtown - Heights - Park Slope"/>
    <s v="Male"/>
    <x v="4"/>
    <n v="0"/>
    <n v="0"/>
    <n v="0"/>
    <n v="0"/>
    <n v="0"/>
    <n v="0"/>
  </r>
  <r>
    <n v="2010"/>
    <m/>
    <s v="Gramercy Park - Murray Hill"/>
    <s v="Female"/>
    <x v="1"/>
    <n v="0"/>
    <n v="0"/>
    <n v="0"/>
    <n v="0"/>
    <n v="0"/>
    <n v="0"/>
  </r>
  <r>
    <n v="2012"/>
    <m/>
    <s v="Downtown - Heights - Park Slope"/>
    <s v="Female"/>
    <x v="3"/>
    <n v="0"/>
    <n v="0"/>
    <n v="0"/>
    <n v="0"/>
    <n v="0"/>
    <n v="0"/>
  </r>
  <r>
    <n v="2010"/>
    <m/>
    <s v="Union Square - Lower Eastside"/>
    <s v="Female"/>
    <x v="3"/>
    <n v="0"/>
    <n v="0"/>
    <n v="0"/>
    <n v="0"/>
    <n v="0"/>
    <n v="0"/>
  </r>
  <r>
    <n v="2012"/>
    <m/>
    <s v="Rockaway"/>
    <s v="Male"/>
    <x v="2"/>
    <n v="20"/>
    <n v="36.799999999999997"/>
    <n v="0"/>
    <n v="0"/>
    <n v="8"/>
    <n v="14.7"/>
  </r>
  <r>
    <n v="2012"/>
    <m/>
    <s v="Greenwich Village - SoHo"/>
    <s v="Male"/>
    <x v="7"/>
    <n v="5"/>
    <n v="155.80000000000001"/>
    <n v="0"/>
    <n v="0"/>
    <n v="1"/>
    <n v="31.2"/>
  </r>
  <r>
    <n v="2010"/>
    <m/>
    <s v="Gramercy Park - Murray Hill"/>
    <s v="Female"/>
    <x v="3"/>
    <n v="0"/>
    <n v="0"/>
    <n v="0"/>
    <n v="0"/>
    <n v="0"/>
    <n v="0"/>
  </r>
  <r>
    <n v="2010"/>
    <m/>
    <s v="Williamsburg - Bushwick"/>
    <s v="Male"/>
    <x v="6"/>
    <n v="14"/>
    <n v="81.900000000000006"/>
    <n v="4"/>
    <n v="28.6"/>
    <n v="10"/>
    <n v="58.5"/>
  </r>
  <r>
    <n v="2011"/>
    <m/>
    <s v="Downtown - Heights - Park Slope"/>
    <s v="Female"/>
    <x v="7"/>
    <n v="5"/>
    <n v="23.8"/>
    <n v="0"/>
    <n v="0"/>
    <n v="3"/>
    <n v="14.3"/>
  </r>
  <r>
    <n v="2011"/>
    <m/>
    <s v="East Flatbush - Flatbush"/>
    <s v="Female"/>
    <x v="0"/>
    <n v="48"/>
    <n v="39.4"/>
    <n v="9"/>
    <n v="18.8"/>
    <n v="33"/>
    <n v="27.1"/>
  </r>
  <r>
    <n v="2012"/>
    <m/>
    <s v="Canarsie - Flatlands"/>
    <s v="Female"/>
    <x v="4"/>
    <n v="0"/>
    <n v="0"/>
    <n v="0"/>
    <n v="0"/>
    <n v="0"/>
    <n v="0"/>
  </r>
  <r>
    <n v="2010"/>
    <m/>
    <s v="Coney Island - Sheepshead Bay"/>
    <s v="Female"/>
    <x v="3"/>
    <n v="0"/>
    <n v="0"/>
    <n v="0"/>
    <n v="0"/>
    <n v="0"/>
    <n v="0"/>
  </r>
  <r>
    <n v="2011"/>
    <m/>
    <s v="Willowbrook"/>
    <s v="Male"/>
    <x v="1"/>
    <n v="0"/>
    <n v="0"/>
    <n v="0"/>
    <n v="0"/>
    <n v="0"/>
    <n v="0"/>
  </r>
  <r>
    <n v="2012"/>
    <m/>
    <s v="Southeast Queens"/>
    <s v="All"/>
    <x v="2"/>
    <n v="33"/>
    <n v="16.7"/>
    <n v="4"/>
    <n v="12.1"/>
    <n v="24"/>
    <n v="12.1"/>
  </r>
  <r>
    <n v="2011"/>
    <m/>
    <s v="Upper Eastside"/>
    <s v="Female"/>
    <x v="4"/>
    <n v="0"/>
    <n v="0"/>
    <n v="0"/>
    <n v="0"/>
    <n v="0"/>
    <n v="0"/>
  </r>
  <r>
    <n v="2013"/>
    <m/>
    <s v="Greenwich Village - SoHo"/>
    <s v="Male"/>
    <x v="4"/>
    <n v="2"/>
    <n v="225.6"/>
    <n v="0"/>
    <n v="0"/>
    <n v="0"/>
    <n v="0"/>
  </r>
  <r>
    <n v="2012"/>
    <m/>
    <s v="Port Richmond"/>
    <s v="Female"/>
    <x v="4"/>
    <n v="0"/>
    <n v="0"/>
    <n v="0"/>
    <n v="0"/>
    <n v="0"/>
    <n v="0"/>
  </r>
  <r>
    <n v="2012"/>
    <m/>
    <s v="East Harlem"/>
    <s v="Male"/>
    <x v="2"/>
    <n v="59"/>
    <n v="110.4"/>
    <n v="10"/>
    <n v="16.899999999999999"/>
    <n v="38"/>
    <n v="71.099999999999994"/>
  </r>
  <r>
    <n v="2013"/>
    <m/>
    <s v="Canarsie - Flatlands"/>
    <s v="Female"/>
    <x v="0"/>
    <n v="15"/>
    <n v="21.6"/>
    <n v="4"/>
    <n v="26.7"/>
    <n v="8"/>
    <n v="11.5"/>
  </r>
  <r>
    <n v="2012"/>
    <m/>
    <s v="Pelham - Throgs Neck"/>
    <s v="Male"/>
    <x v="5"/>
    <n v="0"/>
    <n v="0"/>
    <n v="0"/>
    <n v="0"/>
    <n v="0"/>
    <n v="0"/>
  </r>
  <r>
    <n v="2012"/>
    <m/>
    <s v="Gramercy Park - Murray Hill"/>
    <s v="Female"/>
    <x v="2"/>
    <n v="8"/>
    <n v="10.8"/>
    <n v="2"/>
    <n v="25"/>
    <n v="3"/>
    <n v="4.0999999999999996"/>
  </r>
  <r>
    <n v="2011"/>
    <m/>
    <s v="Pelham - Throgs Neck"/>
    <s v="Female"/>
    <x v="6"/>
    <n v="1"/>
    <n v="3.2"/>
    <n v="0"/>
    <n v="0"/>
    <n v="1"/>
    <n v="3.2"/>
  </r>
  <r>
    <n v="2011"/>
    <m/>
    <s v="Unknown"/>
    <s v="All"/>
    <x v="2"/>
    <n v="325"/>
    <n v="0"/>
    <n v="40"/>
    <n v="0"/>
    <n v="229"/>
    <n v="0"/>
  </r>
  <r>
    <n v="2012"/>
    <m/>
    <s v="Ridgewood - Forest Hills"/>
    <s v="Female"/>
    <x v="3"/>
    <n v="0"/>
    <n v="0"/>
    <n v="0"/>
    <n v="0"/>
    <n v="0"/>
    <n v="0"/>
  </r>
  <r>
    <n v="2012"/>
    <m/>
    <s v="Southeast Queens"/>
    <s v="Female"/>
    <x v="0"/>
    <n v="7"/>
    <n v="11.6"/>
    <n v="2"/>
    <n v="28.6"/>
    <n v="10"/>
    <n v="16.600000000000001"/>
  </r>
  <r>
    <n v="2012"/>
    <m/>
    <s v="Stapleton - St. George"/>
    <s v="Female"/>
    <x v="1"/>
    <n v="0"/>
    <n v="0"/>
    <n v="0"/>
    <n v="0"/>
    <n v="0"/>
    <n v="0"/>
  </r>
  <r>
    <n v="2012"/>
    <m/>
    <s v="Chelsea - Clinton"/>
    <s v="Male"/>
    <x v="1"/>
    <n v="0"/>
    <n v="0"/>
    <n v="0"/>
    <n v="0"/>
    <n v="0"/>
    <n v="0"/>
  </r>
  <r>
    <n v="2013"/>
    <m/>
    <s v="Jamaica"/>
    <s v="Male"/>
    <x v="5"/>
    <n v="1"/>
    <n v="4"/>
    <n v="0"/>
    <n v="0"/>
    <n v="0"/>
    <n v="0"/>
  </r>
  <r>
    <n v="2013"/>
    <m/>
    <s v="Bedford Stuyvesant - Crown Heights"/>
    <s v="Female"/>
    <x v="7"/>
    <n v="5"/>
    <n v="21.9"/>
    <n v="1"/>
    <n v="20"/>
    <n v="3"/>
    <n v="13.1"/>
  </r>
  <r>
    <n v="2010"/>
    <m/>
    <s v="Southwest Queens"/>
    <s v="Female"/>
    <x v="2"/>
    <n v="12"/>
    <n v="8.8000000000000007"/>
    <n v="3"/>
    <n v="25"/>
    <n v="8"/>
    <n v="5.9"/>
  </r>
  <r>
    <n v="2010"/>
    <m/>
    <s v="Bensonhurst - Bay Ridge"/>
    <s v="Male"/>
    <x v="2"/>
    <n v="9"/>
    <n v="8.6"/>
    <n v="1"/>
    <n v="11.1"/>
    <n v="9"/>
    <n v="8.6"/>
  </r>
  <r>
    <n v="2011"/>
    <m/>
    <s v="Southeast Queens"/>
    <s v="Female"/>
    <x v="5"/>
    <n v="0"/>
    <n v="0"/>
    <n v="0"/>
    <n v="0"/>
    <n v="0"/>
    <n v="0"/>
  </r>
  <r>
    <n v="2012"/>
    <m/>
    <s v="Rockaway"/>
    <s v="Female"/>
    <x v="7"/>
    <n v="4"/>
    <n v="31.3"/>
    <n v="1"/>
    <n v="25"/>
    <n v="1"/>
    <n v="7.8"/>
  </r>
  <r>
    <n v="2013"/>
    <m/>
    <s v="Greenwich Village - SoHo"/>
    <s v="Male"/>
    <x v="2"/>
    <n v="30"/>
    <n v="70.099999999999994"/>
    <n v="7"/>
    <n v="23.3"/>
    <n v="20"/>
    <n v="46.7"/>
  </r>
  <r>
    <n v="2013"/>
    <m/>
    <s v="High Bridge - Morrisania"/>
    <s v="Female"/>
    <x v="3"/>
    <n v="0"/>
    <n v="0"/>
    <n v="0"/>
    <n v="0"/>
    <n v="0"/>
    <n v="0"/>
  </r>
  <r>
    <n v="2011"/>
    <m/>
    <s v="Fordham - Bronx Park"/>
    <s v="Female"/>
    <x v="6"/>
    <n v="1"/>
    <n v="9.1999999999999993"/>
    <n v="0"/>
    <n v="0"/>
    <n v="1"/>
    <n v="9.1999999999999993"/>
  </r>
  <r>
    <n v="2010"/>
    <m/>
    <s v="Port Richmond"/>
    <s v="Male"/>
    <x v="2"/>
    <n v="8"/>
    <n v="23.3"/>
    <n v="3"/>
    <n v="37.5"/>
    <n v="7"/>
    <n v="20.399999999999999"/>
  </r>
  <r>
    <n v="2013"/>
    <m/>
    <s v="Upper Westside"/>
    <s v="Male"/>
    <x v="7"/>
    <n v="9"/>
    <n v="57.1"/>
    <n v="1"/>
    <n v="11.1"/>
    <n v="8"/>
    <n v="50.8"/>
  </r>
  <r>
    <n v="2010"/>
    <m/>
    <s v="Chelsea - Clinton"/>
    <s v="Male"/>
    <x v="4"/>
    <n v="0"/>
    <n v="0"/>
    <n v="0"/>
    <n v="0"/>
    <n v="0"/>
    <n v="0"/>
  </r>
  <r>
    <n v="2011"/>
    <m/>
    <s v="Sunset Park"/>
    <s v="Female"/>
    <x v="7"/>
    <n v="3"/>
    <n v="11.1"/>
    <n v="1"/>
    <n v="33.299999999999997"/>
    <n v="2"/>
    <n v="7.4"/>
  </r>
  <r>
    <n v="2013"/>
    <m/>
    <s v="Gramercy Park - Murray Hill"/>
    <s v="Female"/>
    <x v="6"/>
    <n v="1"/>
    <n v="1.9"/>
    <n v="0"/>
    <n v="0"/>
    <n v="0"/>
    <n v="0"/>
  </r>
  <r>
    <n v="2010"/>
    <m/>
    <s v="Downtown - Heights - Park Slope"/>
    <s v="Female"/>
    <x v="4"/>
    <n v="0"/>
    <n v="0"/>
    <n v="0"/>
    <n v="0"/>
    <n v="0"/>
    <n v="0"/>
  </r>
  <r>
    <n v="2012"/>
    <m/>
    <s v="Flushing - Clearview"/>
    <s v="Male"/>
    <x v="2"/>
    <n v="18"/>
    <n v="14.2"/>
    <n v="9"/>
    <n v="50"/>
    <n v="12"/>
    <n v="9.5"/>
  </r>
  <r>
    <n v="2010"/>
    <m/>
    <s v="Bedford Stuyvesant - Crown Heights"/>
    <s v="Female"/>
    <x v="3"/>
    <n v="0"/>
    <n v="0"/>
    <n v="0"/>
    <n v="0"/>
    <n v="0"/>
    <n v="0"/>
  </r>
  <r>
    <n v="2010"/>
    <m/>
    <s v="Gramercy Park - Murray Hill"/>
    <s v="Male"/>
    <x v="3"/>
    <n v="0"/>
    <n v="0"/>
    <n v="0"/>
    <n v="0"/>
    <n v="0"/>
    <n v="0"/>
  </r>
  <r>
    <n v="2012"/>
    <m/>
    <s v="Willowbrook"/>
    <s v="Female"/>
    <x v="5"/>
    <n v="0"/>
    <n v="0"/>
    <n v="0"/>
    <n v="0"/>
    <n v="0"/>
    <n v="0"/>
  </r>
  <r>
    <n v="2012"/>
    <m/>
    <s v="Ridgewood - Forest Hills"/>
    <s v="Female"/>
    <x v="0"/>
    <n v="0"/>
    <n v="0"/>
    <n v="0"/>
    <n v="0"/>
    <n v="0"/>
    <n v="0"/>
  </r>
  <r>
    <n v="2011"/>
    <m/>
    <s v="South Beach - Tottenville"/>
    <s v="Female"/>
    <x v="5"/>
    <n v="0"/>
    <n v="0"/>
    <n v="0"/>
    <n v="0"/>
    <n v="0"/>
    <n v="0"/>
  </r>
  <r>
    <n v="2011"/>
    <m/>
    <s v="Long Island City - Astoria"/>
    <s v="Male"/>
    <x v="6"/>
    <n v="19"/>
    <n v="37.700000000000003"/>
    <n v="2"/>
    <n v="10.5"/>
    <n v="11"/>
    <n v="21.8"/>
  </r>
  <r>
    <n v="2013"/>
    <m/>
    <s v="Borough Park"/>
    <s v="Male"/>
    <x v="2"/>
    <n v="25"/>
    <n v="14.4"/>
    <n v="6"/>
    <n v="24"/>
    <n v="12"/>
    <n v="6.9"/>
  </r>
  <r>
    <n v="2012"/>
    <m/>
    <s v="Kingsbridge - Riverdale"/>
    <s v="Male"/>
    <x v="7"/>
    <n v="9"/>
    <n v="53.6"/>
    <n v="3"/>
    <n v="33.299999999999997"/>
    <n v="9"/>
    <n v="53.6"/>
  </r>
  <r>
    <n v="2010"/>
    <m/>
    <s v="Fresh Meadows"/>
    <s v="All"/>
    <x v="2"/>
    <n v="8"/>
    <n v="8.1999999999999993"/>
    <n v="2"/>
    <n v="25"/>
    <n v="6"/>
    <n v="6.2"/>
  </r>
  <r>
    <n v="2010"/>
    <m/>
    <s v="Williamsburg - Bushwick"/>
    <s v="Female"/>
    <x v="5"/>
    <n v="0"/>
    <n v="0"/>
    <n v="0"/>
    <n v="0"/>
    <n v="0"/>
    <n v="0"/>
  </r>
  <r>
    <n v="2012"/>
    <m/>
    <s v="Fordham - Bronx Park"/>
    <s v="Female"/>
    <x v="0"/>
    <n v="12"/>
    <n v="35.299999999999997"/>
    <n v="0"/>
    <n v="0"/>
    <n v="17"/>
    <n v="50"/>
  </r>
  <r>
    <n v="2013"/>
    <m/>
    <s v="Unknown"/>
    <s v="All"/>
    <x v="2"/>
    <n v="284"/>
    <n v="0"/>
    <n v="40"/>
    <n v="0"/>
    <n v="201"/>
    <n v="0"/>
  </r>
  <r>
    <n v="2010"/>
    <m/>
    <s v="Southwest Queens"/>
    <s v="Male"/>
    <x v="0"/>
    <n v="11"/>
    <n v="59.7"/>
    <n v="1"/>
    <n v="9.1"/>
    <n v="7"/>
    <n v="38"/>
  </r>
  <r>
    <n v="2012"/>
    <m/>
    <s v="Flushing - Clearview"/>
    <s v="All"/>
    <x v="2"/>
    <n v="20"/>
    <n v="7.6"/>
    <n v="9"/>
    <n v="45"/>
    <n v="13"/>
    <n v="4.9000000000000004"/>
  </r>
  <r>
    <n v="2012"/>
    <m/>
    <s v="East New York"/>
    <s v="Female"/>
    <x v="6"/>
    <n v="0"/>
    <n v="0"/>
    <n v="0"/>
    <n v="0"/>
    <n v="0"/>
    <n v="0"/>
  </r>
  <r>
    <n v="2013"/>
    <m/>
    <s v="Upper Westside"/>
    <s v="Male"/>
    <x v="5"/>
    <n v="0"/>
    <n v="0"/>
    <n v="0"/>
    <n v="0"/>
    <n v="0"/>
    <n v="0"/>
  </r>
  <r>
    <n v="2013"/>
    <m/>
    <s v="High Bridge - Morrisania"/>
    <s v="Male"/>
    <x v="4"/>
    <n v="0"/>
    <n v="0"/>
    <n v="0"/>
    <n v="0"/>
    <n v="0"/>
    <n v="0"/>
  </r>
  <r>
    <n v="2013"/>
    <m/>
    <s v="East Harlem"/>
    <s v="Male"/>
    <x v="7"/>
    <n v="18"/>
    <n v="63.5"/>
    <n v="3"/>
    <n v="16.7"/>
    <n v="12"/>
    <n v="42.3"/>
  </r>
  <r>
    <n v="2010"/>
    <m/>
    <s v="Greenpoint"/>
    <s v="Male"/>
    <x v="4"/>
    <n v="0"/>
    <n v="0"/>
    <n v="0"/>
    <n v="0"/>
    <n v="0"/>
    <n v="0"/>
  </r>
  <r>
    <n v="2012"/>
    <m/>
    <s v="Bayside - Little Neck"/>
    <s v="Male"/>
    <x v="0"/>
    <n v="1"/>
    <n v="107"/>
    <n v="0"/>
    <n v="0"/>
    <n v="0"/>
    <n v="0"/>
  </r>
  <r>
    <n v="2013"/>
    <m/>
    <s v="Unknown"/>
    <s v="Male"/>
    <x v="2"/>
    <n v="252"/>
    <n v="0"/>
    <n v="38"/>
    <n v="0"/>
    <n v="159"/>
    <n v="0"/>
  </r>
  <r>
    <n v="2010"/>
    <m/>
    <s v="Greenpoint"/>
    <s v="Female"/>
    <x v="4"/>
    <n v="0"/>
    <n v="0"/>
    <n v="0"/>
    <n v="0"/>
    <n v="0"/>
    <n v="0"/>
  </r>
  <r>
    <n v="2012"/>
    <m/>
    <s v="Port Richmond"/>
    <s v="Male"/>
    <x v="1"/>
    <n v="0"/>
    <n v="0"/>
    <n v="0"/>
    <n v="0"/>
    <n v="0"/>
    <n v="0"/>
  </r>
  <r>
    <n v="2013"/>
    <m/>
    <s v="Coney Island - Sheepshead Bay"/>
    <s v="Female"/>
    <x v="3"/>
    <n v="0"/>
    <n v="0"/>
    <n v="0"/>
    <n v="0"/>
    <n v="0"/>
    <n v="0"/>
  </r>
  <r>
    <n v="2011"/>
    <m/>
    <s v="Lower Manhattan"/>
    <s v="Male"/>
    <x v="1"/>
    <n v="0"/>
    <n v="0"/>
    <n v="0"/>
    <n v="0"/>
    <n v="0"/>
    <n v="0"/>
  </r>
  <r>
    <n v="2013"/>
    <m/>
    <s v="Sunset Park"/>
    <s v="Female"/>
    <x v="3"/>
    <n v="0"/>
    <n v="0"/>
    <n v="0"/>
    <n v="0"/>
    <n v="0"/>
    <n v="0"/>
  </r>
  <r>
    <n v="2011"/>
    <m/>
    <s v="Chelsea - Clinton"/>
    <s v="Male"/>
    <x v="0"/>
    <n v="22"/>
    <n v="512.4"/>
    <n v="4"/>
    <n v="18.2"/>
    <n v="21"/>
    <n v="489.1"/>
  </r>
  <r>
    <n v="2010"/>
    <m/>
    <s v="All"/>
    <s v="All"/>
    <x v="2"/>
    <n v="3353"/>
    <n v="40.6"/>
    <n v="680"/>
    <n v="20.3"/>
    <n v="2611"/>
    <n v="31.6"/>
  </r>
  <r>
    <n v="2011"/>
    <m/>
    <s v="Union Square - Lower Eastside"/>
    <s v="Female"/>
    <x v="5"/>
    <n v="0"/>
    <n v="0"/>
    <n v="0"/>
    <n v="0"/>
    <n v="0"/>
    <n v="0"/>
  </r>
  <r>
    <n v="2011"/>
    <m/>
    <s v="East Flatbush - Flatbush"/>
    <s v="Male"/>
    <x v="6"/>
    <n v="3"/>
    <n v="17.100000000000001"/>
    <n v="1"/>
    <n v="33.299999999999997"/>
    <n v="1"/>
    <n v="5.7"/>
  </r>
  <r>
    <n v="2011"/>
    <m/>
    <s v="Chelsea - Clinton"/>
    <s v="Female"/>
    <x v="2"/>
    <n v="4"/>
    <n v="5.6"/>
    <n v="0"/>
    <n v="0"/>
    <n v="6"/>
    <n v="8.4"/>
  </r>
  <r>
    <n v="2010"/>
    <m/>
    <s v="Greenwich Village - SoHo"/>
    <s v="Male"/>
    <x v="6"/>
    <n v="24"/>
    <n v="82.4"/>
    <n v="1"/>
    <n v="4.2"/>
    <n v="11"/>
    <n v="37.799999999999997"/>
  </r>
  <r>
    <n v="2012"/>
    <m/>
    <s v="Sunset Park"/>
    <s v="Male"/>
    <x v="0"/>
    <n v="2"/>
    <n v="114.9"/>
    <n v="0"/>
    <n v="0"/>
    <n v="2"/>
    <n v="114.9"/>
  </r>
  <r>
    <n v="2013"/>
    <m/>
    <s v="Central Harlem - Morningside Heights"/>
    <s v="Male"/>
    <x v="6"/>
    <n v="10"/>
    <n v="88.5"/>
    <n v="0"/>
    <n v="0"/>
    <n v="2"/>
    <n v="17.7"/>
  </r>
  <r>
    <n v="2012"/>
    <m/>
    <s v="Upper Eastside"/>
    <s v="Female"/>
    <x v="6"/>
    <n v="0"/>
    <n v="0"/>
    <n v="0"/>
    <n v="0"/>
    <n v="0"/>
    <n v="0"/>
  </r>
  <r>
    <n v="2011"/>
    <m/>
    <s v="Washington Heights - Inwood"/>
    <s v="All"/>
    <x v="2"/>
    <n v="133"/>
    <n v="52.9"/>
    <n v="18"/>
    <n v="13.5"/>
    <n v="93"/>
    <n v="37"/>
  </r>
  <r>
    <n v="2011"/>
    <m/>
    <s v="High Bridge - Morrisania"/>
    <s v="Female"/>
    <x v="1"/>
    <n v="0"/>
    <n v="0"/>
    <n v="0"/>
    <n v="0"/>
    <n v="0"/>
    <n v="0"/>
  </r>
  <r>
    <n v="2011"/>
    <m/>
    <s v="Union Square - Lower Eastside"/>
    <s v="Female"/>
    <x v="3"/>
    <n v="0"/>
    <n v="0"/>
    <n v="0"/>
    <n v="0"/>
    <n v="0"/>
    <n v="0"/>
  </r>
  <r>
    <n v="2013"/>
    <m/>
    <s v="Upper Eastside"/>
    <s v="Male"/>
    <x v="7"/>
    <n v="14"/>
    <n v="183.5"/>
    <n v="2"/>
    <n v="14.3"/>
    <n v="3"/>
    <n v="39.299999999999997"/>
  </r>
  <r>
    <n v="2013"/>
    <m/>
    <s v="Upper Westside"/>
    <s v="Male"/>
    <x v="4"/>
    <n v="2"/>
    <n v="98.4"/>
    <n v="1"/>
    <n v="50"/>
    <n v="1"/>
    <n v="49.2"/>
  </r>
  <r>
    <n v="2013"/>
    <m/>
    <s v="Williamsburg - Bushwick"/>
    <s v="Male"/>
    <x v="5"/>
    <n v="2"/>
    <n v="39.799999999999997"/>
    <n v="0"/>
    <n v="0"/>
    <n v="0"/>
    <n v="0"/>
  </r>
  <r>
    <n v="2012"/>
    <m/>
    <s v="Coney Island - Sheepshead Bay"/>
    <s v="Female"/>
    <x v="0"/>
    <n v="2"/>
    <n v="17.5"/>
    <n v="1"/>
    <n v="50"/>
    <n v="2"/>
    <n v="17.5"/>
  </r>
  <r>
    <n v="2013"/>
    <m/>
    <s v="Chelsea - Clinton"/>
    <s v="Female"/>
    <x v="6"/>
    <n v="0"/>
    <n v="0"/>
    <n v="0"/>
    <n v="0"/>
    <n v="1"/>
    <n v="2.2999999999999998"/>
  </r>
  <r>
    <n v="2012"/>
    <m/>
    <s v="Downtown - Heights - Park Slope"/>
    <s v="Male"/>
    <x v="5"/>
    <n v="3"/>
    <n v="46.3"/>
    <n v="1"/>
    <n v="33.299999999999997"/>
    <n v="2"/>
    <n v="30.9"/>
  </r>
  <r>
    <n v="2011"/>
    <m/>
    <s v="Rockaway"/>
    <s v="Female"/>
    <x v="4"/>
    <n v="0"/>
    <n v="0"/>
    <n v="0"/>
    <n v="0"/>
    <n v="0"/>
    <n v="0"/>
  </r>
  <r>
    <n v="2011"/>
    <m/>
    <s v="Bedford Stuyvesant - Crown Heights"/>
    <s v="Male"/>
    <x v="0"/>
    <n v="131"/>
    <n v="131.30000000000001"/>
    <n v="29"/>
    <n v="22.1"/>
    <n v="110"/>
    <n v="110.2"/>
  </r>
  <r>
    <n v="2012"/>
    <m/>
    <s v="Washington Heights - Inwood"/>
    <s v="Male"/>
    <x v="6"/>
    <n v="26"/>
    <n v="127.3"/>
    <n v="3"/>
    <n v="11.5"/>
    <n v="16"/>
    <n v="78.3"/>
  </r>
  <r>
    <n v="2012"/>
    <m/>
    <s v="Kingsbridge - Riverdale"/>
    <s v="Female"/>
    <x v="7"/>
    <n v="2"/>
    <n v="9.6999999999999993"/>
    <n v="0"/>
    <n v="0"/>
    <n v="1"/>
    <n v="4.9000000000000004"/>
  </r>
  <r>
    <n v="2010"/>
    <m/>
    <s v="Chelsea - Clinton"/>
    <s v="Female"/>
    <x v="7"/>
    <n v="1"/>
    <n v="9.4"/>
    <n v="0"/>
    <n v="0"/>
    <n v="1"/>
    <n v="9.4"/>
  </r>
  <r>
    <n v="2013"/>
    <m/>
    <s v="East Flatbush - Flatbush"/>
    <s v="Male"/>
    <x v="5"/>
    <n v="1"/>
    <n v="25.3"/>
    <n v="0"/>
    <n v="0"/>
    <n v="0"/>
    <n v="0"/>
  </r>
  <r>
    <n v="2011"/>
    <m/>
    <s v="Fordham - Bronx Park"/>
    <s v="Male"/>
    <x v="3"/>
    <n v="0"/>
    <n v="0"/>
    <n v="0"/>
    <n v="0"/>
    <n v="0"/>
    <n v="0"/>
  </r>
  <r>
    <n v="2013"/>
    <m/>
    <s v="Canarsie - Flatlands"/>
    <s v="Male"/>
    <x v="0"/>
    <n v="26"/>
    <n v="49.1"/>
    <n v="9"/>
    <n v="34.6"/>
    <n v="17"/>
    <n v="32.1"/>
  </r>
  <r>
    <n v="2010"/>
    <m/>
    <s v="Central Harlem - Morningside Heights"/>
    <s v="Female"/>
    <x v="3"/>
    <n v="0"/>
    <n v="0"/>
    <n v="0"/>
    <n v="0"/>
    <n v="0"/>
    <n v="0"/>
  </r>
  <r>
    <n v="2013"/>
    <m/>
    <s v="Bensonhurst - Bay Ridge"/>
    <s v="Male"/>
    <x v="7"/>
    <n v="2"/>
    <n v="13.1"/>
    <n v="0"/>
    <n v="0"/>
    <n v="0"/>
    <n v="0"/>
  </r>
  <r>
    <n v="2013"/>
    <m/>
    <s v="Southeast Queens"/>
    <s v="Male"/>
    <x v="5"/>
    <n v="0"/>
    <n v="0"/>
    <n v="0"/>
    <n v="0"/>
    <n v="0"/>
    <n v="0"/>
  </r>
  <r>
    <n v="2012"/>
    <m/>
    <s v="Bayside - Little Neck"/>
    <s v="Female"/>
    <x v="5"/>
    <n v="0"/>
    <n v="0"/>
    <n v="0"/>
    <n v="0"/>
    <n v="0"/>
    <n v="0"/>
  </r>
  <r>
    <n v="2010"/>
    <m/>
    <s v="Coney Island - Sheepshead Bay"/>
    <s v="Male"/>
    <x v="4"/>
    <n v="1"/>
    <n v="65.3"/>
    <n v="0"/>
    <n v="0"/>
    <n v="1"/>
    <n v="65.3"/>
  </r>
  <r>
    <n v="2013"/>
    <m/>
    <s v="Kingsbridge - Riverdale"/>
    <s v="Male"/>
    <x v="1"/>
    <n v="0"/>
    <n v="0"/>
    <n v="0"/>
    <n v="0"/>
    <n v="0"/>
    <n v="0"/>
  </r>
  <r>
    <n v="2011"/>
    <m/>
    <s v="Upper Westside"/>
    <s v="Male"/>
    <x v="2"/>
    <n v="59"/>
    <n v="57.7"/>
    <n v="7"/>
    <n v="11.9"/>
    <n v="37"/>
    <n v="36.200000000000003"/>
  </r>
  <r>
    <n v="2010"/>
    <m/>
    <s v="Greenpoint"/>
    <s v="Male"/>
    <x v="7"/>
    <n v="0"/>
    <n v="0"/>
    <n v="0"/>
    <n v="0"/>
    <n v="8"/>
    <n v="57"/>
  </r>
  <r>
    <n v="2010"/>
    <m/>
    <s v="South Beach - Tottenville"/>
    <s v="Male"/>
    <x v="3"/>
    <n v="0"/>
    <n v="0"/>
    <n v="0"/>
    <n v="0"/>
    <n v="0"/>
    <n v="0"/>
  </r>
  <r>
    <n v="2010"/>
    <m/>
    <s v="Lower Manhattan"/>
    <s v="Male"/>
    <x v="1"/>
    <n v="0"/>
    <n v="0"/>
    <n v="0"/>
    <n v="0"/>
    <n v="0"/>
    <n v="0"/>
  </r>
  <r>
    <n v="2013"/>
    <m/>
    <s v="Unknown"/>
    <s v="Male"/>
    <x v="6"/>
    <n v="88"/>
    <n v="0"/>
    <n v="10"/>
    <n v="0"/>
    <n v="42"/>
    <n v="0"/>
  </r>
  <r>
    <n v="2011"/>
    <m/>
    <s v="Greenpoint"/>
    <s v="Male"/>
    <x v="1"/>
    <n v="0"/>
    <n v="0"/>
    <n v="0"/>
    <n v="0"/>
    <n v="0"/>
    <n v="0"/>
  </r>
  <r>
    <n v="2013"/>
    <m/>
    <s v="Fordham - Bronx Park"/>
    <s v="Female"/>
    <x v="1"/>
    <n v="0"/>
    <n v="0"/>
    <n v="0"/>
    <n v="0"/>
    <n v="0"/>
    <n v="0"/>
  </r>
  <r>
    <n v="2011"/>
    <m/>
    <s v="Stapleton - St. George"/>
    <s v="Male"/>
    <x v="3"/>
    <n v="0"/>
    <n v="0"/>
    <n v="0"/>
    <n v="0"/>
    <n v="0"/>
    <n v="0"/>
  </r>
  <r>
    <n v="2010"/>
    <m/>
    <s v="Coney Island - Sheepshead Bay"/>
    <s v="Female"/>
    <x v="0"/>
    <n v="3"/>
    <n v="26"/>
    <n v="1"/>
    <n v="33.299999999999997"/>
    <n v="4"/>
    <n v="34.700000000000003"/>
  </r>
  <r>
    <n v="2011"/>
    <m/>
    <s v="Northeast Bronx"/>
    <s v="Male"/>
    <x v="0"/>
    <n v="27"/>
    <n v="54.5"/>
    <n v="6"/>
    <n v="22.2"/>
    <n v="22"/>
    <n v="44.4"/>
  </r>
  <r>
    <n v="2011"/>
    <m/>
    <s v="East Harlem"/>
    <s v="All"/>
    <x v="2"/>
    <n v="81"/>
    <n v="72.7"/>
    <n v="9"/>
    <n v="11.1"/>
    <n v="54"/>
    <n v="48.4"/>
  </r>
  <r>
    <n v="2012"/>
    <m/>
    <s v="South Beach - Tottenville"/>
    <s v="Male"/>
    <x v="4"/>
    <n v="0"/>
    <n v="0"/>
    <n v="0"/>
    <n v="0"/>
    <n v="0"/>
    <n v="0"/>
  </r>
  <r>
    <n v="2010"/>
    <m/>
    <s v="Canarsie - Flatlands"/>
    <s v="Female"/>
    <x v="6"/>
    <n v="2"/>
    <n v="8"/>
    <n v="1"/>
    <n v="50"/>
    <n v="1"/>
    <n v="4"/>
  </r>
  <r>
    <n v="2012"/>
    <m/>
    <s v="Chelsea - Clinton"/>
    <s v="Female"/>
    <x v="0"/>
    <n v="4"/>
    <n v="104.9"/>
    <n v="1"/>
    <n v="25"/>
    <n v="4"/>
    <n v="104.9"/>
  </r>
  <r>
    <n v="2013"/>
    <m/>
    <s v="East Flatbush - Flatbush"/>
    <s v="Female"/>
    <x v="2"/>
    <n v="38"/>
    <n v="23"/>
    <n v="10"/>
    <n v="26.3"/>
    <n v="31"/>
    <n v="18.8"/>
  </r>
  <r>
    <n v="2013"/>
    <m/>
    <s v="Bedford Stuyvesant - Crown Heights"/>
    <s v="Male"/>
    <x v="1"/>
    <n v="0"/>
    <n v="0"/>
    <n v="0"/>
    <n v="0"/>
    <n v="0"/>
    <n v="0"/>
  </r>
  <r>
    <n v="2011"/>
    <m/>
    <s v="Jamaica"/>
    <s v="Male"/>
    <x v="1"/>
    <n v="0"/>
    <n v="0"/>
    <n v="0"/>
    <n v="0"/>
    <n v="0"/>
    <n v="0"/>
  </r>
  <r>
    <n v="2012"/>
    <m/>
    <s v="Crotona - Tremont"/>
    <s v="Male"/>
    <x v="1"/>
    <n v="0"/>
    <n v="0"/>
    <n v="0"/>
    <n v="0"/>
    <n v="0"/>
    <n v="0"/>
  </r>
  <r>
    <n v="2011"/>
    <m/>
    <s v="Fresh Meadows"/>
    <s v="Male"/>
    <x v="5"/>
    <n v="2"/>
    <n v="12.8"/>
    <n v="1"/>
    <n v="50"/>
    <n v="1"/>
    <n v="6.4"/>
  </r>
  <r>
    <n v="2012"/>
    <m/>
    <s v="South Beach - Tottenville"/>
    <s v="All"/>
    <x v="2"/>
    <n v="5"/>
    <n v="2.6"/>
    <n v="0"/>
    <n v="0"/>
    <n v="3"/>
    <n v="1.6"/>
  </r>
  <r>
    <n v="2010"/>
    <m/>
    <s v="High Bridge - Morrisania"/>
    <s v="Male"/>
    <x v="1"/>
    <n v="0"/>
    <n v="0"/>
    <n v="0"/>
    <n v="0"/>
    <n v="0"/>
    <n v="0"/>
  </r>
  <r>
    <n v="2013"/>
    <m/>
    <s v="Port Richmond"/>
    <s v="Male"/>
    <x v="7"/>
    <n v="7"/>
    <n v="54.1"/>
    <n v="1"/>
    <n v="14.3"/>
    <n v="4"/>
    <n v="30.9"/>
  </r>
  <r>
    <n v="2012"/>
    <m/>
    <s v="Kingsbridge - Riverdale"/>
    <s v="Male"/>
    <x v="0"/>
    <n v="4"/>
    <n v="89.2"/>
    <n v="1"/>
    <n v="25"/>
    <n v="1"/>
    <n v="22.3"/>
  </r>
  <r>
    <n v="2011"/>
    <m/>
    <s v="Upper Westside"/>
    <s v="Female"/>
    <x v="6"/>
    <n v="0"/>
    <n v="0"/>
    <n v="0"/>
    <n v="0"/>
    <n v="0"/>
    <n v="0"/>
  </r>
  <r>
    <n v="2012"/>
    <m/>
    <s v="East New York"/>
    <s v="Male"/>
    <x v="5"/>
    <n v="2"/>
    <n v="36.700000000000003"/>
    <n v="0"/>
    <n v="0"/>
    <n v="0"/>
    <n v="0"/>
  </r>
  <r>
    <n v="2010"/>
    <m/>
    <s v="Coney Island - Sheepshead Bay"/>
    <s v="Male"/>
    <x v="0"/>
    <n v="13"/>
    <n v="160.1"/>
    <n v="3"/>
    <n v="23.1"/>
    <n v="5"/>
    <n v="61.6"/>
  </r>
  <r>
    <n v="2010"/>
    <m/>
    <s v="Central Harlem - Morningside Heights"/>
    <s v="Female"/>
    <x v="5"/>
    <n v="0"/>
    <n v="0"/>
    <n v="0"/>
    <n v="0"/>
    <n v="0"/>
    <n v="0"/>
  </r>
  <r>
    <n v="2011"/>
    <m/>
    <s v="West Queens"/>
    <s v="Male"/>
    <x v="5"/>
    <n v="11"/>
    <n v="17.7"/>
    <n v="3"/>
    <n v="27.3"/>
    <n v="4"/>
    <n v="6.4"/>
  </r>
  <r>
    <n v="2012"/>
    <m/>
    <s v="Fordham - Bronx Park"/>
    <s v="Female"/>
    <x v="2"/>
    <n v="21"/>
    <n v="15.5"/>
    <n v="0"/>
    <n v="0"/>
    <n v="25"/>
    <n v="18.5"/>
  </r>
  <r>
    <n v="2013"/>
    <m/>
    <s v="Bayside - Little Neck"/>
    <s v="Female"/>
    <x v="5"/>
    <n v="0"/>
    <n v="0"/>
    <n v="0"/>
    <n v="0"/>
    <n v="0"/>
    <n v="0"/>
  </r>
  <r>
    <n v="2010"/>
    <m/>
    <s v="Gramercy Park - Murray Hill"/>
    <s v="Male"/>
    <x v="2"/>
    <n v="60"/>
    <n v="97.6"/>
    <n v="10"/>
    <n v="16.7"/>
    <n v="40"/>
    <n v="65"/>
  </r>
  <r>
    <n v="2012"/>
    <m/>
    <s v="East Flatbush - Flatbush"/>
    <s v="Male"/>
    <x v="3"/>
    <n v="0"/>
    <n v="0"/>
    <n v="0"/>
    <n v="0"/>
    <n v="0"/>
    <n v="0"/>
  </r>
  <r>
    <n v="2010"/>
    <m/>
    <s v="Borough Park"/>
    <s v="Male"/>
    <x v="5"/>
    <n v="2"/>
    <n v="5.7"/>
    <n v="1"/>
    <n v="50"/>
    <n v="1"/>
    <n v="2.8"/>
  </r>
  <r>
    <n v="2010"/>
    <m/>
    <s v="Downtown - Heights - Park Slope"/>
    <s v="Female"/>
    <x v="0"/>
    <n v="14"/>
    <n v="68.400000000000006"/>
    <n v="6"/>
    <n v="42.9"/>
    <n v="14"/>
    <n v="68.400000000000006"/>
  </r>
  <r>
    <n v="2013"/>
    <m/>
    <s v="East Harlem"/>
    <s v="Male"/>
    <x v="3"/>
    <n v="0"/>
    <n v="0"/>
    <n v="0"/>
    <n v="0"/>
    <n v="0"/>
    <n v="0"/>
  </r>
  <r>
    <n v="2012"/>
    <m/>
    <s v="Hunts Point - Mott Haven"/>
    <s v="Female"/>
    <x v="2"/>
    <n v="16"/>
    <n v="21.9"/>
    <n v="2"/>
    <n v="12.5"/>
    <n v="19"/>
    <n v="26"/>
  </r>
  <r>
    <n v="2012"/>
    <m/>
    <s v="Rockaway"/>
    <s v="Female"/>
    <x v="3"/>
    <n v="0"/>
    <n v="0"/>
    <n v="0"/>
    <n v="0"/>
    <n v="0"/>
    <n v="0"/>
  </r>
  <r>
    <n v="2012"/>
    <m/>
    <s v="Bedford Stuyvesant - Crown Heights"/>
    <s v="Male"/>
    <x v="1"/>
    <n v="0"/>
    <n v="0"/>
    <n v="0"/>
    <n v="0"/>
    <n v="0"/>
    <n v="0"/>
  </r>
  <r>
    <n v="2013"/>
    <m/>
    <s v="Crotona - Tremont"/>
    <s v="Female"/>
    <x v="6"/>
    <n v="1"/>
    <n v="51.7"/>
    <n v="0"/>
    <n v="0"/>
    <n v="0"/>
    <n v="0"/>
  </r>
  <r>
    <n v="2011"/>
    <m/>
    <s v="Bensonhurst - Bay Ridge"/>
    <s v="Male"/>
    <x v="7"/>
    <n v="4"/>
    <n v="26.6"/>
    <n v="2"/>
    <n v="50"/>
    <n v="4"/>
    <n v="26.6"/>
  </r>
  <r>
    <n v="2013"/>
    <m/>
    <s v="Willowbrook"/>
    <s v="Female"/>
    <x v="5"/>
    <n v="0"/>
    <n v="0"/>
    <n v="0"/>
    <n v="0"/>
    <n v="0"/>
    <n v="0"/>
  </r>
  <r>
    <n v="2011"/>
    <m/>
    <s v="West Queens"/>
    <s v="Male"/>
    <x v="3"/>
    <n v="0"/>
    <n v="0"/>
    <n v="0"/>
    <n v="0"/>
    <n v="0"/>
    <n v="0"/>
  </r>
  <r>
    <n v="2012"/>
    <m/>
    <s v="Fordham - Bronx Park"/>
    <s v="Female"/>
    <x v="6"/>
    <n v="1"/>
    <n v="9.1999999999999993"/>
    <n v="0"/>
    <n v="0"/>
    <n v="1"/>
    <n v="9.1999999999999993"/>
  </r>
  <r>
    <n v="2012"/>
    <m/>
    <s v="West Queens"/>
    <s v="Male"/>
    <x v="2"/>
    <n v="128"/>
    <n v="49.4"/>
    <n v="28"/>
    <n v="21.9"/>
    <n v="82"/>
    <n v="31.7"/>
  </r>
  <r>
    <n v="2013"/>
    <m/>
    <s v="Pelham - Throgs Neck"/>
    <s v="Female"/>
    <x v="0"/>
    <n v="14"/>
    <n v="40.200000000000003"/>
    <n v="4"/>
    <n v="28.6"/>
    <n v="9"/>
    <n v="25.9"/>
  </r>
  <r>
    <n v="2011"/>
    <m/>
    <s v="East Flatbush - Flatbush"/>
    <s v="Female"/>
    <x v="4"/>
    <n v="0"/>
    <n v="0"/>
    <n v="0"/>
    <n v="0"/>
    <n v="0"/>
    <n v="0"/>
  </r>
  <r>
    <n v="2013"/>
    <m/>
    <s v="Northeast Bronx"/>
    <s v="Male"/>
    <x v="2"/>
    <n v="36"/>
    <n v="41.4"/>
    <n v="8"/>
    <n v="22.2"/>
    <n v="27"/>
    <n v="31"/>
  </r>
  <r>
    <n v="2010"/>
    <m/>
    <s v="Long Island City - Astoria"/>
    <s v="All"/>
    <x v="2"/>
    <n v="81"/>
    <n v="37.799999999999997"/>
    <n v="15"/>
    <n v="18.5"/>
    <n v="41"/>
    <n v="19.100000000000001"/>
  </r>
  <r>
    <n v="2012"/>
    <m/>
    <s v="Ridgewood - Forest Hills"/>
    <s v="All"/>
    <x v="2"/>
    <n v="26"/>
    <n v="10.5"/>
    <n v="8"/>
    <n v="30.8"/>
    <n v="12"/>
    <n v="4.9000000000000004"/>
  </r>
  <r>
    <n v="2012"/>
    <m/>
    <s v="Williamsburg - Bushwick"/>
    <s v="Male"/>
    <x v="4"/>
    <n v="0"/>
    <n v="0"/>
    <n v="0"/>
    <n v="0"/>
    <n v="0"/>
    <n v="0"/>
  </r>
  <r>
    <n v="2011"/>
    <m/>
    <s v="Southeast Queens"/>
    <s v="Male"/>
    <x v="5"/>
    <n v="0"/>
    <n v="0"/>
    <n v="0"/>
    <n v="0"/>
    <n v="0"/>
    <n v="0"/>
  </r>
  <r>
    <n v="2013"/>
    <m/>
    <s v="Jamaica"/>
    <s v="Female"/>
    <x v="6"/>
    <n v="2"/>
    <n v="19.399999999999999"/>
    <n v="0"/>
    <n v="0"/>
    <n v="0"/>
    <n v="0"/>
  </r>
  <r>
    <n v="2010"/>
    <m/>
    <s v="Long Island City - Astoria"/>
    <s v="Male"/>
    <x v="5"/>
    <n v="4"/>
    <n v="22.7"/>
    <n v="2"/>
    <n v="50"/>
    <n v="2"/>
    <n v="11.4"/>
  </r>
  <r>
    <n v="2013"/>
    <m/>
    <s v="Willowbrook"/>
    <s v="Female"/>
    <x v="6"/>
    <n v="0"/>
    <n v="0"/>
    <n v="0"/>
    <n v="0"/>
    <n v="0"/>
    <n v="0"/>
  </r>
  <r>
    <n v="2010"/>
    <m/>
    <s v="Stapleton - St. George"/>
    <s v="Female"/>
    <x v="4"/>
    <n v="0"/>
    <n v="0"/>
    <n v="0"/>
    <n v="0"/>
    <n v="0"/>
    <n v="0"/>
  </r>
  <r>
    <n v="2013"/>
    <m/>
    <s v="Crotona - Tremont"/>
    <s v="Female"/>
    <x v="7"/>
    <n v="23"/>
    <n v="30.4"/>
    <n v="5"/>
    <n v="21.7"/>
    <n v="6"/>
    <n v="7.9"/>
  </r>
  <r>
    <n v="2010"/>
    <m/>
    <s v="Upper Eastside"/>
    <s v="Male"/>
    <x v="4"/>
    <n v="0"/>
    <n v="0"/>
    <n v="0"/>
    <n v="0"/>
    <n v="0"/>
    <n v="0"/>
  </r>
  <r>
    <n v="2012"/>
    <m/>
    <s v="Gramercy Park - Murray Hill"/>
    <s v="Male"/>
    <x v="7"/>
    <n v="12"/>
    <n v="236.4"/>
    <n v="1"/>
    <n v="8.3000000000000007"/>
    <n v="6"/>
    <n v="118.2"/>
  </r>
  <r>
    <n v="2013"/>
    <m/>
    <s v="Upper Westside"/>
    <s v="Female"/>
    <x v="7"/>
    <n v="1"/>
    <n v="5.5"/>
    <n v="1"/>
    <n v="100"/>
    <n v="1"/>
    <n v="5.5"/>
  </r>
  <r>
    <n v="2010"/>
    <m/>
    <s v="East New York"/>
    <s v="Male"/>
    <x v="3"/>
    <n v="0"/>
    <n v="0"/>
    <n v="0"/>
    <n v="0"/>
    <n v="0"/>
    <n v="0"/>
  </r>
  <r>
    <n v="2011"/>
    <m/>
    <s v="South Beach - Tottenville"/>
    <s v="Female"/>
    <x v="2"/>
    <n v="0"/>
    <n v="0"/>
    <n v="0"/>
    <n v="0"/>
    <n v="0"/>
    <n v="0"/>
  </r>
  <r>
    <n v="2011"/>
    <m/>
    <s v="Stapleton - St. George"/>
    <s v="Male"/>
    <x v="5"/>
    <n v="1"/>
    <n v="17.7"/>
    <n v="0"/>
    <n v="0"/>
    <n v="0"/>
    <n v="0"/>
  </r>
  <r>
    <n v="2010"/>
    <m/>
    <s v="Chelsea - Clinton"/>
    <s v="Male"/>
    <x v="6"/>
    <n v="109"/>
    <n v="224.1"/>
    <n v="12"/>
    <n v="11"/>
    <n v="41"/>
    <n v="84.3"/>
  </r>
  <r>
    <n v="2012"/>
    <m/>
    <s v="Chelsea - Clinton"/>
    <s v="All"/>
    <x v="2"/>
    <n v="147"/>
    <n v="99"/>
    <n v="21"/>
    <n v="14.3"/>
    <n v="70"/>
    <n v="47.1"/>
  </r>
  <r>
    <n v="2012"/>
    <m/>
    <s v="Kingsbridge - Riverdale"/>
    <s v="All"/>
    <x v="2"/>
    <n v="19"/>
    <n v="20.6"/>
    <n v="5"/>
    <n v="26.3"/>
    <n v="12"/>
    <n v="13"/>
  </r>
  <r>
    <n v="2011"/>
    <m/>
    <s v="East New York"/>
    <s v="Female"/>
    <x v="5"/>
    <n v="0"/>
    <n v="0"/>
    <n v="0"/>
    <n v="0"/>
    <n v="0"/>
    <n v="0"/>
  </r>
  <r>
    <n v="2011"/>
    <m/>
    <s v="Stapleton - St. George"/>
    <s v="Female"/>
    <x v="3"/>
    <n v="0"/>
    <n v="0"/>
    <n v="0"/>
    <n v="0"/>
    <n v="0"/>
    <n v="0"/>
  </r>
  <r>
    <n v="2010"/>
    <m/>
    <s v="Port Richmond"/>
    <s v="Female"/>
    <x v="6"/>
    <n v="1"/>
    <n v="8.6999999999999993"/>
    <n v="0"/>
    <n v="0"/>
    <n v="0"/>
    <n v="0"/>
  </r>
  <r>
    <n v="2013"/>
    <m/>
    <s v="Bayside - Little Neck"/>
    <s v="Female"/>
    <x v="3"/>
    <n v="0"/>
    <n v="0"/>
    <n v="0"/>
    <n v="0"/>
    <n v="0"/>
    <n v="0"/>
  </r>
  <r>
    <n v="2013"/>
    <m/>
    <s v="Southeast Queens"/>
    <s v="Male"/>
    <x v="7"/>
    <n v="3"/>
    <n v="26.1"/>
    <n v="0"/>
    <n v="0"/>
    <n v="0"/>
    <n v="0"/>
  </r>
  <r>
    <n v="2012"/>
    <m/>
    <s v="Bensonhurst - Bay Ridge"/>
    <s v="Female"/>
    <x v="0"/>
    <n v="0"/>
    <n v="0"/>
    <n v="0"/>
    <n v="0"/>
    <n v="2"/>
    <n v="170.4"/>
  </r>
  <r>
    <n v="2011"/>
    <m/>
    <s v="Port Richmond"/>
    <s v="Male"/>
    <x v="0"/>
    <n v="4"/>
    <n v="48.6"/>
    <n v="1"/>
    <n v="25"/>
    <n v="1"/>
    <n v="12.2"/>
  </r>
  <r>
    <n v="2013"/>
    <m/>
    <s v="Bedford Stuyvesant - Crown Heights"/>
    <s v="Male"/>
    <x v="6"/>
    <n v="12"/>
    <n v="63.5"/>
    <n v="3"/>
    <n v="25"/>
    <n v="4"/>
    <n v="21.2"/>
  </r>
  <r>
    <n v="2013"/>
    <m/>
    <s v="Hunts Point - Mott Haven"/>
    <s v="Female"/>
    <x v="6"/>
    <n v="1"/>
    <n v="103.5"/>
    <n v="0"/>
    <n v="0"/>
    <n v="0"/>
    <n v="0"/>
  </r>
  <r>
    <n v="2011"/>
    <m/>
    <s v="Washington Heights - Inwood"/>
    <s v="Female"/>
    <x v="2"/>
    <n v="18"/>
    <n v="13.8"/>
    <n v="2"/>
    <n v="11.1"/>
    <n v="10"/>
    <n v="7.7"/>
  </r>
  <r>
    <n v="2012"/>
    <m/>
    <s v="Bensonhurst - Bay Ridge"/>
    <s v="Male"/>
    <x v="5"/>
    <n v="2"/>
    <n v="7.6"/>
    <n v="0"/>
    <n v="0"/>
    <n v="0"/>
    <n v="0"/>
  </r>
  <r>
    <n v="2013"/>
    <m/>
    <s v="East New York"/>
    <s v="Male"/>
    <x v="2"/>
    <n v="56"/>
    <n v="63.9"/>
    <n v="19"/>
    <n v="33.9"/>
    <n v="50"/>
    <n v="57"/>
  </r>
  <r>
    <n v="2011"/>
    <m/>
    <s v="East Harlem"/>
    <s v="Female"/>
    <x v="7"/>
    <n v="8"/>
    <n v="26.8"/>
    <n v="2"/>
    <n v="25"/>
    <n v="4"/>
    <n v="13.4"/>
  </r>
  <r>
    <n v="2010"/>
    <m/>
    <s v="Chelsea - Clinton"/>
    <s v="Male"/>
    <x v="2"/>
    <n v="195"/>
    <n v="262.10000000000002"/>
    <n v="27"/>
    <n v="13.8"/>
    <n v="90"/>
    <n v="120.9"/>
  </r>
  <r>
    <n v="2010"/>
    <m/>
    <s v="Southwest Queens"/>
    <s v="Female"/>
    <x v="5"/>
    <n v="0"/>
    <n v="0"/>
    <n v="0"/>
    <n v="0"/>
    <n v="0"/>
    <n v="0"/>
  </r>
  <r>
    <n v="2013"/>
    <m/>
    <s v="Unknown"/>
    <s v="Male"/>
    <x v="0"/>
    <n v="84"/>
    <n v="0"/>
    <n v="12"/>
    <n v="0"/>
    <n v="64"/>
    <n v="0"/>
  </r>
  <r>
    <n v="2011"/>
    <m/>
    <s v="Washington Heights - Inwood"/>
    <s v="Male"/>
    <x v="2"/>
    <n v="115"/>
    <n v="94.8"/>
    <n v="16"/>
    <n v="13.9"/>
    <n v="83"/>
    <n v="68.400000000000006"/>
  </r>
  <r>
    <n v="2013"/>
    <m/>
    <s v="Willowbrook"/>
    <s v="Male"/>
    <x v="6"/>
    <n v="0"/>
    <n v="0"/>
    <n v="0"/>
    <n v="0"/>
    <n v="1"/>
    <n v="3.6"/>
  </r>
  <r>
    <n v="2012"/>
    <m/>
    <s v="Pelham - Throgs Neck"/>
    <s v="Male"/>
    <x v="3"/>
    <n v="0"/>
    <n v="0"/>
    <n v="0"/>
    <n v="0"/>
    <n v="0"/>
    <n v="0"/>
  </r>
  <r>
    <n v="2013"/>
    <m/>
    <s v="Jamaica"/>
    <s v="Female"/>
    <x v="7"/>
    <n v="5"/>
    <n v="18.7"/>
    <n v="0"/>
    <n v="0"/>
    <n v="2"/>
    <n v="7.5"/>
  </r>
  <r>
    <n v="2011"/>
    <m/>
    <s v="Port Richmond"/>
    <s v="Female"/>
    <x v="0"/>
    <n v="1"/>
    <n v="10.5"/>
    <n v="0"/>
    <n v="0"/>
    <n v="4"/>
    <n v="41.9"/>
  </r>
  <r>
    <n v="2011"/>
    <m/>
    <s v="Pelham - Throgs Neck"/>
    <s v="Male"/>
    <x v="7"/>
    <n v="36"/>
    <n v="50.9"/>
    <n v="8"/>
    <n v="22.2"/>
    <n v="27"/>
    <n v="38.200000000000003"/>
  </r>
  <r>
    <n v="2010"/>
    <m/>
    <s v="Northeast Bronx"/>
    <s v="Female"/>
    <x v="1"/>
    <n v="0"/>
    <n v="0"/>
    <n v="0"/>
    <n v="0"/>
    <n v="0"/>
    <n v="0"/>
  </r>
  <r>
    <n v="2013"/>
    <m/>
    <s v="Stapleton - St. George"/>
    <s v="Female"/>
    <x v="3"/>
    <n v="0"/>
    <n v="0"/>
    <n v="0"/>
    <n v="0"/>
    <n v="0"/>
    <n v="0"/>
  </r>
  <r>
    <n v="2013"/>
    <m/>
    <s v="Union Square - Lower Eastside"/>
    <s v="Female"/>
    <x v="6"/>
    <n v="2"/>
    <n v="4.5"/>
    <n v="0"/>
    <n v="0"/>
    <n v="1"/>
    <n v="2.2999999999999998"/>
  </r>
  <r>
    <n v="2012"/>
    <m/>
    <s v="Northeast Bronx"/>
    <s v="Male"/>
    <x v="3"/>
    <n v="0"/>
    <n v="0"/>
    <n v="0"/>
    <n v="0"/>
    <n v="0"/>
    <n v="0"/>
  </r>
  <r>
    <n v="2010"/>
    <m/>
    <s v="Northeast Bronx"/>
    <s v="Male"/>
    <x v="6"/>
    <n v="3"/>
    <n v="29.1"/>
    <n v="0"/>
    <n v="0"/>
    <n v="1"/>
    <n v="9.6999999999999993"/>
  </r>
  <r>
    <n v="2010"/>
    <m/>
    <s v="High Bridge - Morrisania"/>
    <s v="Female"/>
    <x v="0"/>
    <n v="31"/>
    <n v="79.599999999999994"/>
    <n v="7"/>
    <n v="22.6"/>
    <n v="32"/>
    <n v="82.1"/>
  </r>
  <r>
    <n v="2010"/>
    <m/>
    <s v="Rockaway"/>
    <s v="Male"/>
    <x v="5"/>
    <n v="1"/>
    <n v="75.599999999999994"/>
    <n v="0"/>
    <n v="0"/>
    <n v="0"/>
    <n v="0"/>
  </r>
  <r>
    <n v="2010"/>
    <m/>
    <s v="Washington Heights - Inwood"/>
    <s v="Female"/>
    <x v="2"/>
    <n v="20"/>
    <n v="15.4"/>
    <n v="5"/>
    <n v="25"/>
    <n v="17"/>
    <n v="13.1"/>
  </r>
  <r>
    <n v="2010"/>
    <m/>
    <s v="Washington Heights - Inwood"/>
    <s v="Male"/>
    <x v="2"/>
    <n v="122"/>
    <n v="102.2"/>
    <n v="17"/>
    <n v="13.9"/>
    <n v="79"/>
    <n v="66.2"/>
  </r>
  <r>
    <n v="2013"/>
    <m/>
    <s v="Bayside - Little Neck"/>
    <s v="Male"/>
    <x v="5"/>
    <n v="0"/>
    <n v="0"/>
    <n v="0"/>
    <n v="0"/>
    <n v="0"/>
    <n v="0"/>
  </r>
  <r>
    <n v="2010"/>
    <m/>
    <s v="Rockaway"/>
    <s v="Female"/>
    <x v="0"/>
    <n v="12"/>
    <n v="47.5"/>
    <n v="3"/>
    <n v="25"/>
    <n v="10"/>
    <n v="39.6"/>
  </r>
  <r>
    <n v="2010"/>
    <m/>
    <s v="East Flatbush - Flatbush"/>
    <s v="Female"/>
    <x v="2"/>
    <n v="51"/>
    <n v="31"/>
    <n v="16"/>
    <n v="31.4"/>
    <n v="46"/>
    <n v="27.9"/>
  </r>
  <r>
    <n v="2013"/>
    <m/>
    <s v="Sunset Park"/>
    <s v="Female"/>
    <x v="0"/>
    <n v="1"/>
    <n v="76.8"/>
    <n v="1"/>
    <n v="100"/>
    <n v="2"/>
    <n v="153.69999999999999"/>
  </r>
  <r>
    <n v="2013"/>
    <m/>
    <s v="Unknown"/>
    <s v="Female"/>
    <x v="1"/>
    <n v="0"/>
    <n v="0"/>
    <n v="0"/>
    <n v="0"/>
    <n v="0"/>
    <n v="0"/>
  </r>
  <r>
    <n v="2012"/>
    <m/>
    <s v="Washington Heights - Inwood"/>
    <s v="Male"/>
    <x v="3"/>
    <n v="0"/>
    <n v="0"/>
    <n v="0"/>
    <n v="0"/>
    <n v="0"/>
    <n v="0"/>
  </r>
  <r>
    <n v="2012"/>
    <m/>
    <s v="West Queens"/>
    <s v="Male"/>
    <x v="0"/>
    <n v="13"/>
    <n v="78.8"/>
    <n v="4"/>
    <n v="30.8"/>
    <n v="26"/>
    <n v="157.6"/>
  </r>
  <r>
    <n v="2013"/>
    <m/>
    <s v="Fordham - Bronx Park"/>
    <s v="Male"/>
    <x v="3"/>
    <n v="0"/>
    <n v="0"/>
    <n v="0"/>
    <n v="0"/>
    <n v="0"/>
    <n v="0"/>
  </r>
  <r>
    <n v="2013"/>
    <m/>
    <s v="Northeast Bronx"/>
    <s v="Male"/>
    <x v="5"/>
    <n v="0"/>
    <n v="0"/>
    <n v="0"/>
    <n v="0"/>
    <n v="1"/>
    <n v="34.1"/>
  </r>
  <r>
    <n v="2013"/>
    <m/>
    <s v="Downtown - Heights - Park Slope"/>
    <s v="Male"/>
    <x v="0"/>
    <n v="18"/>
    <n v="117.9"/>
    <n v="5"/>
    <n v="27.8"/>
    <n v="17"/>
    <n v="111.3"/>
  </r>
  <r>
    <n v="2010"/>
    <m/>
    <s v="Lower Manhattan"/>
    <s v="Male"/>
    <x v="3"/>
    <n v="0"/>
    <n v="0"/>
    <n v="0"/>
    <n v="0"/>
    <n v="0"/>
    <n v="0"/>
  </r>
  <r>
    <n v="2013"/>
    <m/>
    <s v="Central Harlem - Morningside Heights"/>
    <s v="Female"/>
    <x v="3"/>
    <n v="0"/>
    <n v="0"/>
    <n v="0"/>
    <n v="0"/>
    <n v="0"/>
    <n v="0"/>
  </r>
  <r>
    <n v="2013"/>
    <m/>
    <s v="Jamaica"/>
    <s v="Female"/>
    <x v="0"/>
    <n v="12"/>
    <n v="13.4"/>
    <n v="3"/>
    <n v="25"/>
    <n v="11"/>
    <n v="12.3"/>
  </r>
  <r>
    <n v="2010"/>
    <m/>
    <s v="Bayside - Little Neck"/>
    <s v="Male"/>
    <x v="1"/>
    <n v="0"/>
    <n v="0"/>
    <n v="0"/>
    <n v="0"/>
    <n v="0"/>
    <n v="0"/>
  </r>
  <r>
    <n v="2012"/>
    <m/>
    <s v="East Harlem"/>
    <s v="Female"/>
    <x v="6"/>
    <n v="0"/>
    <n v="0"/>
    <n v="0"/>
    <n v="0"/>
    <n v="0"/>
    <n v="0"/>
  </r>
  <r>
    <n v="2010"/>
    <m/>
    <s v="Greenpoint"/>
    <s v="Male"/>
    <x v="5"/>
    <n v="1"/>
    <n v="43.4"/>
    <n v="1"/>
    <n v="100"/>
    <n v="1"/>
    <n v="43.4"/>
  </r>
  <r>
    <n v="2010"/>
    <m/>
    <s v="West Queens"/>
    <s v="Male"/>
    <x v="3"/>
    <n v="0"/>
    <n v="0"/>
    <n v="0"/>
    <n v="0"/>
    <n v="0"/>
    <n v="0"/>
  </r>
  <r>
    <n v="2010"/>
    <m/>
    <s v="East Harlem"/>
    <s v="Female"/>
    <x v="3"/>
    <n v="0"/>
    <n v="0"/>
    <n v="0"/>
    <n v="0"/>
    <n v="0"/>
    <n v="0"/>
  </r>
  <r>
    <n v="2013"/>
    <m/>
    <s v="Southeast Queens"/>
    <s v="Male"/>
    <x v="6"/>
    <n v="1"/>
    <n v="8.1999999999999993"/>
    <n v="0"/>
    <n v="0"/>
    <n v="0"/>
    <n v="0"/>
  </r>
  <r>
    <n v="2013"/>
    <m/>
    <s v="Chelsea - Clinton"/>
    <s v="Male"/>
    <x v="7"/>
    <n v="35"/>
    <n v="308.7"/>
    <n v="3"/>
    <n v="8.6"/>
    <n v="17"/>
    <n v="149.9"/>
  </r>
  <r>
    <n v="2011"/>
    <m/>
    <s v="East Harlem"/>
    <s v="Male"/>
    <x v="2"/>
    <n v="62"/>
    <n v="117.4"/>
    <n v="6"/>
    <n v="9.6999999999999993"/>
    <n v="33"/>
    <n v="62.5"/>
  </r>
  <r>
    <n v="2013"/>
    <m/>
    <s v="Southwest Queens"/>
    <s v="Female"/>
    <x v="2"/>
    <n v="7"/>
    <n v="5.0999999999999996"/>
    <n v="1"/>
    <n v="14.3"/>
    <n v="5"/>
    <n v="3.6"/>
  </r>
  <r>
    <n v="2013"/>
    <m/>
    <s v="Southwest Queens"/>
    <s v="Male"/>
    <x v="0"/>
    <n v="5"/>
    <n v="26.8"/>
    <n v="1"/>
    <n v="20"/>
    <n v="6"/>
    <n v="32.1"/>
  </r>
  <r>
    <n v="2010"/>
    <m/>
    <s v="Borough Park"/>
    <s v="Male"/>
    <x v="7"/>
    <n v="5"/>
    <n v="21.7"/>
    <n v="1"/>
    <n v="20"/>
    <n v="7"/>
    <n v="30.3"/>
  </r>
  <r>
    <n v="2013"/>
    <m/>
    <s v="Bensonhurst - Bay Ridge"/>
    <s v="Male"/>
    <x v="0"/>
    <n v="2"/>
    <n v="164.9"/>
    <n v="0"/>
    <n v="0"/>
    <n v="0"/>
    <n v="0"/>
  </r>
  <r>
    <n v="2010"/>
    <m/>
    <s v="Stapleton - St. George"/>
    <s v="Female"/>
    <x v="1"/>
    <n v="0"/>
    <n v="0"/>
    <n v="0"/>
    <n v="0"/>
    <n v="0"/>
    <n v="0"/>
  </r>
  <r>
    <n v="2010"/>
    <m/>
    <s v="Gramercy Park - Murray Hill"/>
    <s v="All"/>
    <x v="2"/>
    <n v="64"/>
    <n v="47.6"/>
    <n v="10"/>
    <n v="15.6"/>
    <n v="45"/>
    <n v="33.5"/>
  </r>
  <r>
    <n v="2013"/>
    <m/>
    <s v="East Harlem"/>
    <s v="Female"/>
    <x v="6"/>
    <n v="1"/>
    <n v="14.9"/>
    <n v="0"/>
    <n v="0"/>
    <n v="0"/>
    <n v="0"/>
  </r>
  <r>
    <n v="2012"/>
    <m/>
    <s v="Washington Heights - Inwood"/>
    <s v="Male"/>
    <x v="2"/>
    <n v="132"/>
    <n v="107.5"/>
    <n v="25"/>
    <n v="18.899999999999999"/>
    <n v="68"/>
    <n v="55.4"/>
  </r>
  <r>
    <n v="2012"/>
    <m/>
    <s v="High Bridge - Morrisania"/>
    <s v="Male"/>
    <x v="3"/>
    <n v="0"/>
    <n v="0"/>
    <n v="0"/>
    <n v="0"/>
    <n v="0"/>
    <n v="0"/>
  </r>
  <r>
    <n v="2010"/>
    <m/>
    <s v="Williamsburg - Bushwick"/>
    <s v="Female"/>
    <x v="1"/>
    <n v="0"/>
    <n v="0"/>
    <n v="0"/>
    <n v="0"/>
    <n v="0"/>
    <n v="0"/>
  </r>
  <r>
    <n v="2010"/>
    <m/>
    <s v="Jamaica"/>
    <s v="Male"/>
    <x v="0"/>
    <n v="54"/>
    <n v="75.7"/>
    <n v="7"/>
    <n v="13"/>
    <n v="42"/>
    <n v="58.9"/>
  </r>
  <r>
    <n v="2012"/>
    <m/>
    <s v="Greenpoint"/>
    <s v="Male"/>
    <x v="3"/>
    <n v="0"/>
    <n v="0"/>
    <n v="0"/>
    <n v="0"/>
    <n v="0"/>
    <n v="0"/>
  </r>
  <r>
    <n v="2013"/>
    <m/>
    <s v="Gramercy Park - Murray Hill"/>
    <s v="Male"/>
    <x v="7"/>
    <n v="11"/>
    <n v="214.1"/>
    <n v="1"/>
    <n v="9.1"/>
    <n v="1"/>
    <n v="19.5"/>
  </r>
  <r>
    <n v="2010"/>
    <m/>
    <s v="East New York"/>
    <s v="Male"/>
    <x v="0"/>
    <n v="50"/>
    <n v="114.6"/>
    <n v="8"/>
    <n v="16"/>
    <n v="31"/>
    <n v="71.099999999999994"/>
  </r>
  <r>
    <n v="2012"/>
    <m/>
    <s v="Coney Island - Sheepshead Bay"/>
    <s v="Male"/>
    <x v="2"/>
    <n v="29"/>
    <n v="20.3"/>
    <n v="7"/>
    <n v="24.1"/>
    <n v="15"/>
    <n v="10.5"/>
  </r>
  <r>
    <n v="2012"/>
    <m/>
    <s v="Williamsburg - Bushwick"/>
    <s v="Female"/>
    <x v="4"/>
    <n v="0"/>
    <n v="0"/>
    <n v="0"/>
    <n v="0"/>
    <n v="0"/>
    <n v="0"/>
  </r>
  <r>
    <n v="2013"/>
    <m/>
    <s v="Sunset Park"/>
    <s v="Female"/>
    <x v="5"/>
    <n v="0"/>
    <n v="0"/>
    <n v="0"/>
    <n v="0"/>
    <n v="0"/>
    <n v="0"/>
  </r>
  <r>
    <n v="2010"/>
    <m/>
    <s v="Northeast Bronx"/>
    <s v="Male"/>
    <x v="5"/>
    <n v="0"/>
    <n v="0"/>
    <n v="0"/>
    <n v="0"/>
    <n v="0"/>
    <n v="0"/>
  </r>
  <r>
    <n v="2013"/>
    <m/>
    <s v="Flushing - Clearview"/>
    <s v="Female"/>
    <x v="7"/>
    <n v="0"/>
    <n v="0"/>
    <n v="0"/>
    <n v="0"/>
    <n v="1"/>
    <n v="4.4000000000000004"/>
  </r>
  <r>
    <n v="2011"/>
    <m/>
    <s v="Flushing - Clearview"/>
    <s v="All"/>
    <x v="2"/>
    <n v="17"/>
    <n v="6.5"/>
    <n v="7"/>
    <n v="41.2"/>
    <n v="12"/>
    <n v="4.5999999999999996"/>
  </r>
  <r>
    <n v="2012"/>
    <m/>
    <s v="Hunts Point - Mott Haven"/>
    <s v="Male"/>
    <x v="4"/>
    <n v="0"/>
    <n v="0"/>
    <n v="0"/>
    <n v="0"/>
    <n v="0"/>
    <n v="0"/>
  </r>
  <r>
    <n v="2011"/>
    <m/>
    <s v="Pelham - Throgs Neck"/>
    <s v="Female"/>
    <x v="2"/>
    <n v="30"/>
    <n v="18.899999999999999"/>
    <n v="9"/>
    <n v="30"/>
    <n v="28"/>
    <n v="17.600000000000001"/>
  </r>
  <r>
    <n v="2010"/>
    <m/>
    <s v="Bayside - Little Neck"/>
    <s v="Male"/>
    <x v="7"/>
    <n v="1"/>
    <n v="24.9"/>
    <n v="0"/>
    <n v="0"/>
    <n v="1"/>
    <n v="24.9"/>
  </r>
  <r>
    <n v="2013"/>
    <m/>
    <s v="Willowbrook"/>
    <s v="Male"/>
    <x v="0"/>
    <n v="1"/>
    <n v="62.2"/>
    <n v="0"/>
    <n v="0"/>
    <n v="0"/>
    <n v="0"/>
  </r>
  <r>
    <n v="2012"/>
    <m/>
    <s v="Central Harlem - Morningside Heights"/>
    <s v="Female"/>
    <x v="5"/>
    <n v="1"/>
    <n v="24.1"/>
    <n v="0"/>
    <n v="0"/>
    <n v="0"/>
    <n v="0"/>
  </r>
  <r>
    <n v="2010"/>
    <m/>
    <s v="South Beach - Tottenville"/>
    <s v="Female"/>
    <x v="0"/>
    <n v="0"/>
    <n v="0"/>
    <n v="0"/>
    <n v="0"/>
    <n v="1"/>
    <n v="109"/>
  </r>
  <r>
    <n v="2011"/>
    <m/>
    <s v="Willowbrook"/>
    <s v="All"/>
    <x v="2"/>
    <n v="2"/>
    <n v="2.2999999999999998"/>
    <n v="1"/>
    <n v="50"/>
    <n v="1"/>
    <n v="1.2"/>
  </r>
  <r>
    <n v="2013"/>
    <m/>
    <s v="Northeast Bronx"/>
    <s v="Female"/>
    <x v="4"/>
    <n v="1"/>
    <n v="68.400000000000006"/>
    <n v="0"/>
    <n v="0"/>
    <n v="0"/>
    <n v="0"/>
  </r>
  <r>
    <n v="2011"/>
    <m/>
    <s v="High Bridge - Morrisania"/>
    <s v="Male"/>
    <x v="1"/>
    <n v="0"/>
    <n v="0"/>
    <n v="0"/>
    <n v="0"/>
    <n v="0"/>
    <n v="0"/>
  </r>
  <r>
    <n v="2012"/>
    <m/>
    <s v="Union Square - Lower Eastside"/>
    <s v="Female"/>
    <x v="3"/>
    <n v="0"/>
    <n v="0"/>
    <n v="0"/>
    <n v="0"/>
    <n v="0"/>
    <n v="0"/>
  </r>
  <r>
    <n v="2011"/>
    <m/>
    <s v="Upper Eastside"/>
    <s v="Male"/>
    <x v="1"/>
    <n v="0"/>
    <n v="0"/>
    <n v="0"/>
    <n v="0"/>
    <n v="0"/>
    <n v="0"/>
  </r>
  <r>
    <n v="2012"/>
    <m/>
    <s v="West Queens"/>
    <s v="Male"/>
    <x v="5"/>
    <n v="18"/>
    <n v="28.4"/>
    <n v="6"/>
    <n v="33.299999999999997"/>
    <n v="7"/>
    <n v="11.1"/>
  </r>
  <r>
    <n v="2010"/>
    <m/>
    <s v="Borough Park"/>
    <s v="Female"/>
    <x v="2"/>
    <n v="8"/>
    <n v="4.5999999999999996"/>
    <n v="2"/>
    <n v="25"/>
    <n v="6"/>
    <n v="3.5"/>
  </r>
  <r>
    <n v="2012"/>
    <m/>
    <s v="Kingsbridge - Riverdale"/>
    <s v="Male"/>
    <x v="6"/>
    <n v="2"/>
    <n v="11.3"/>
    <n v="1"/>
    <n v="50"/>
    <n v="1"/>
    <n v="5.6"/>
  </r>
  <r>
    <n v="2010"/>
    <m/>
    <s v="Gramercy Park - Murray Hill"/>
    <s v="Male"/>
    <x v="1"/>
    <n v="0"/>
    <n v="0"/>
    <n v="0"/>
    <n v="0"/>
    <n v="0"/>
    <n v="0"/>
  </r>
  <r>
    <n v="2010"/>
    <m/>
    <s v="Greenwich Village - SoHo"/>
    <s v="Male"/>
    <x v="5"/>
    <n v="2"/>
    <n v="28.7"/>
    <n v="1"/>
    <n v="50"/>
    <n v="2"/>
    <n v="28.7"/>
  </r>
  <r>
    <n v="2011"/>
    <m/>
    <s v="Northeast Bronx"/>
    <s v="Female"/>
    <x v="2"/>
    <n v="29"/>
    <n v="27.5"/>
    <n v="6"/>
    <n v="20.7"/>
    <n v="23"/>
    <n v="21.8"/>
  </r>
  <r>
    <n v="2012"/>
    <m/>
    <s v="Lower Manhattan"/>
    <s v="Female"/>
    <x v="7"/>
    <n v="0"/>
    <n v="0"/>
    <n v="0"/>
    <n v="0"/>
    <n v="2"/>
    <n v="64.099999999999994"/>
  </r>
  <r>
    <n v="2012"/>
    <m/>
    <s v="Flushing - Clearview"/>
    <s v="Female"/>
    <x v="4"/>
    <n v="0"/>
    <n v="0"/>
    <n v="0"/>
    <n v="0"/>
    <n v="0"/>
    <n v="0"/>
  </r>
  <r>
    <n v="2010"/>
    <m/>
    <s v="Washington Heights - Inwood"/>
    <s v="Male"/>
    <x v="3"/>
    <n v="0"/>
    <n v="0"/>
    <n v="0"/>
    <n v="0"/>
    <n v="0"/>
    <n v="0"/>
  </r>
  <r>
    <n v="2013"/>
    <m/>
    <s v="Port Richmond"/>
    <s v="Male"/>
    <x v="3"/>
    <n v="0"/>
    <n v="0"/>
    <n v="0"/>
    <n v="0"/>
    <n v="0"/>
    <n v="0"/>
  </r>
  <r>
    <n v="2010"/>
    <m/>
    <s v="Unknown"/>
    <s v="Male"/>
    <x v="3"/>
    <n v="0"/>
    <n v="0"/>
    <n v="0"/>
    <n v="0"/>
    <n v="0"/>
    <n v="0"/>
  </r>
  <r>
    <n v="2011"/>
    <m/>
    <s v="Northeast Bronx"/>
    <s v="Male"/>
    <x v="6"/>
    <n v="0"/>
    <n v="0"/>
    <n v="0"/>
    <n v="0"/>
    <n v="2"/>
    <n v="19.5"/>
  </r>
  <r>
    <n v="2010"/>
    <m/>
    <s v="Flushing - Clearview"/>
    <s v="Female"/>
    <x v="7"/>
    <n v="0"/>
    <n v="0"/>
    <n v="0"/>
    <n v="0"/>
    <n v="2"/>
    <n v="9.1"/>
  </r>
  <r>
    <n v="2013"/>
    <m/>
    <s v="Upper Eastside"/>
    <s v="Female"/>
    <x v="7"/>
    <n v="1"/>
    <n v="10.6"/>
    <n v="0"/>
    <n v="0"/>
    <n v="1"/>
    <n v="10.6"/>
  </r>
  <r>
    <n v="2011"/>
    <m/>
    <s v="Coney Island - Sheepshead Bay"/>
    <s v="Male"/>
    <x v="6"/>
    <n v="7"/>
    <n v="7.8"/>
    <n v="0"/>
    <n v="0"/>
    <n v="2"/>
    <n v="2.2000000000000002"/>
  </r>
  <r>
    <n v="2011"/>
    <m/>
    <s v="Long Island City - Astoria"/>
    <s v="Female"/>
    <x v="6"/>
    <n v="0"/>
    <n v="0"/>
    <n v="0"/>
    <n v="0"/>
    <n v="0"/>
    <n v="0"/>
  </r>
  <r>
    <n v="2011"/>
    <m/>
    <s v="Gramercy Park - Murray Hill"/>
    <s v="Female"/>
    <x v="1"/>
    <n v="0"/>
    <n v="0"/>
    <n v="0"/>
    <n v="0"/>
    <n v="0"/>
    <n v="0"/>
  </r>
  <r>
    <n v="2013"/>
    <m/>
    <s v="Coney Island - Sheepshead Bay"/>
    <s v="Male"/>
    <x v="4"/>
    <n v="0"/>
    <n v="0"/>
    <n v="0"/>
    <n v="0"/>
    <n v="0"/>
    <n v="0"/>
  </r>
  <r>
    <n v="2010"/>
    <m/>
    <s v="Flushing - Clearview"/>
    <s v="Female"/>
    <x v="5"/>
    <n v="0"/>
    <n v="0"/>
    <n v="0"/>
    <n v="0"/>
    <n v="0"/>
    <n v="0"/>
  </r>
  <r>
    <n v="2012"/>
    <m/>
    <s v="East Flatbush - Flatbush"/>
    <s v="Female"/>
    <x v="0"/>
    <n v="46"/>
    <n v="37.700000000000003"/>
    <n v="12"/>
    <n v="26.1"/>
    <n v="25"/>
    <n v="20.5"/>
  </r>
  <r>
    <n v="2010"/>
    <m/>
    <s v="Rockaway"/>
    <s v="Male"/>
    <x v="7"/>
    <n v="8"/>
    <n v="68.3"/>
    <n v="4"/>
    <n v="50"/>
    <n v="5"/>
    <n v="42.7"/>
  </r>
  <r>
    <n v="2010"/>
    <m/>
    <s v="West Queens"/>
    <s v="Male"/>
    <x v="4"/>
    <n v="1"/>
    <n v="38.700000000000003"/>
    <n v="0"/>
    <n v="0"/>
    <n v="0"/>
    <n v="0"/>
  </r>
  <r>
    <n v="2010"/>
    <m/>
    <s v="Southwest Queens"/>
    <s v="Female"/>
    <x v="0"/>
    <n v="7"/>
    <n v="33.5"/>
    <n v="2"/>
    <n v="28.6"/>
    <n v="4"/>
    <n v="19.2"/>
  </r>
  <r>
    <n v="2013"/>
    <m/>
    <s v="Jamaica"/>
    <s v="All"/>
    <x v="2"/>
    <n v="71"/>
    <n v="24"/>
    <n v="17"/>
    <n v="23.9"/>
    <n v="50"/>
    <n v="16.899999999999999"/>
  </r>
  <r>
    <n v="2013"/>
    <m/>
    <s v="Willowbrook"/>
    <s v="Male"/>
    <x v="1"/>
    <n v="0"/>
    <n v="0"/>
    <n v="0"/>
    <n v="0"/>
    <n v="0"/>
    <n v="0"/>
  </r>
  <r>
    <n v="2013"/>
    <m/>
    <s v="Fresh Meadows"/>
    <s v="Male"/>
    <x v="3"/>
    <n v="0"/>
    <n v="0"/>
    <n v="0"/>
    <n v="0"/>
    <n v="0"/>
    <n v="0"/>
  </r>
  <r>
    <n v="2010"/>
    <m/>
    <s v="Jamaica"/>
    <s v="Male"/>
    <x v="6"/>
    <n v="2"/>
    <n v="18.7"/>
    <n v="1"/>
    <n v="50"/>
    <n v="3"/>
    <n v="28.1"/>
  </r>
  <r>
    <n v="2010"/>
    <m/>
    <s v="Canarsie - Flatlands"/>
    <s v="Female"/>
    <x v="2"/>
    <n v="25"/>
    <n v="22.7"/>
    <n v="10"/>
    <n v="40"/>
    <n v="26"/>
    <n v="23.6"/>
  </r>
  <r>
    <n v="2012"/>
    <m/>
    <s v="Bedford Stuyvesant - Crown Heights"/>
    <s v="Female"/>
    <x v="3"/>
    <n v="0"/>
    <n v="0"/>
    <n v="0"/>
    <n v="0"/>
    <n v="0"/>
    <n v="0"/>
  </r>
  <r>
    <n v="2013"/>
    <m/>
    <s v="Williamsburg - Bushwick"/>
    <s v="Female"/>
    <x v="6"/>
    <n v="0"/>
    <n v="0"/>
    <n v="0"/>
    <n v="0"/>
    <n v="1"/>
    <n v="6.7"/>
  </r>
  <r>
    <n v="2013"/>
    <m/>
    <s v="Chelsea - Clinton"/>
    <s v="Female"/>
    <x v="5"/>
    <n v="0"/>
    <n v="0"/>
    <n v="0"/>
    <n v="0"/>
    <n v="0"/>
    <n v="0"/>
  </r>
  <r>
    <n v="2012"/>
    <m/>
    <s v="Southeast Queens"/>
    <s v="Male"/>
    <x v="3"/>
    <n v="0"/>
    <n v="0"/>
    <n v="0"/>
    <n v="0"/>
    <n v="0"/>
    <n v="0"/>
  </r>
  <r>
    <n v="2010"/>
    <m/>
    <s v="Pelham - Throgs Neck"/>
    <s v="Male"/>
    <x v="0"/>
    <n v="33"/>
    <n v="116.5"/>
    <n v="7"/>
    <n v="21.2"/>
    <n v="31"/>
    <n v="109.5"/>
  </r>
  <r>
    <n v="2011"/>
    <m/>
    <s v="Port Richmond"/>
    <s v="Female"/>
    <x v="3"/>
    <n v="0"/>
    <n v="0"/>
    <n v="0"/>
    <n v="0"/>
    <n v="0"/>
    <n v="0"/>
  </r>
  <r>
    <n v="2013"/>
    <m/>
    <s v="Pelham - Throgs Neck"/>
    <s v="Male"/>
    <x v="2"/>
    <n v="64"/>
    <n v="44.5"/>
    <n v="12"/>
    <n v="18.8"/>
    <n v="48"/>
    <n v="33.299999999999997"/>
  </r>
  <r>
    <n v="2011"/>
    <m/>
    <s v="Stapleton - St. George"/>
    <s v="Male"/>
    <x v="7"/>
    <n v="4"/>
    <n v="29.1"/>
    <n v="2"/>
    <n v="50"/>
    <n v="4"/>
    <n v="29.1"/>
  </r>
  <r>
    <n v="2012"/>
    <m/>
    <s v="Rockaway"/>
    <s v="All"/>
    <x v="2"/>
    <n v="35"/>
    <n v="30.4"/>
    <n v="4"/>
    <n v="11.4"/>
    <n v="21"/>
    <n v="18.2"/>
  </r>
  <r>
    <n v="2011"/>
    <m/>
    <s v="Flushing - Clearview"/>
    <s v="Male"/>
    <x v="7"/>
    <n v="8"/>
    <n v="39.200000000000003"/>
    <n v="2"/>
    <n v="25"/>
    <n v="3"/>
    <n v="14.7"/>
  </r>
  <r>
    <n v="2012"/>
    <m/>
    <s v="West Queens"/>
    <s v="All"/>
    <x v="2"/>
    <n v="142"/>
    <n v="28.5"/>
    <n v="29"/>
    <n v="20.399999999999999"/>
    <n v="91"/>
    <n v="18.2"/>
  </r>
  <r>
    <n v="2013"/>
    <m/>
    <s v="Canarsie - Flatlands"/>
    <s v="Female"/>
    <x v="4"/>
    <n v="0"/>
    <n v="0"/>
    <n v="0"/>
    <n v="0"/>
    <n v="0"/>
    <n v="0"/>
  </r>
  <r>
    <n v="2013"/>
    <m/>
    <s v="Unknown"/>
    <s v="Male"/>
    <x v="7"/>
    <n v="65"/>
    <n v="0"/>
    <n v="15"/>
    <n v="0"/>
    <n v="46"/>
    <n v="0"/>
  </r>
  <r>
    <n v="2011"/>
    <m/>
    <s v="Fordham - Bronx Park"/>
    <s v="Female"/>
    <x v="5"/>
    <n v="0"/>
    <n v="0"/>
    <n v="0"/>
    <n v="0"/>
    <n v="0"/>
    <n v="0"/>
  </r>
  <r>
    <n v="2010"/>
    <m/>
    <s v="Crotona - Tremont"/>
    <s v="Female"/>
    <x v="3"/>
    <n v="0"/>
    <n v="0"/>
    <n v="0"/>
    <n v="0"/>
    <n v="0"/>
    <n v="0"/>
  </r>
  <r>
    <n v="2011"/>
    <m/>
    <s v="Unknown"/>
    <s v="Female"/>
    <x v="7"/>
    <n v="13"/>
    <n v="0"/>
    <n v="3"/>
    <n v="0"/>
    <n v="13"/>
    <n v="0"/>
  </r>
  <r>
    <n v="2012"/>
    <m/>
    <s v="Upper Westside"/>
    <s v="Male"/>
    <x v="3"/>
    <n v="0"/>
    <n v="0"/>
    <n v="0"/>
    <n v="0"/>
    <n v="0"/>
    <n v="0"/>
  </r>
  <r>
    <n v="2011"/>
    <m/>
    <s v="Central Harlem - Morningside Heights"/>
    <s v="Female"/>
    <x v="3"/>
    <n v="0"/>
    <n v="0"/>
    <n v="0"/>
    <n v="0"/>
    <n v="0"/>
    <n v="0"/>
  </r>
  <r>
    <n v="2010"/>
    <m/>
    <s v="Pelham - Throgs Neck"/>
    <s v="Male"/>
    <x v="4"/>
    <n v="0"/>
    <n v="0"/>
    <n v="0"/>
    <n v="0"/>
    <n v="0"/>
    <n v="0"/>
  </r>
  <r>
    <n v="2010"/>
    <m/>
    <s v="Southeast Queens"/>
    <s v="Female"/>
    <x v="5"/>
    <n v="0"/>
    <n v="0"/>
    <n v="0"/>
    <n v="0"/>
    <n v="0"/>
    <n v="0"/>
  </r>
  <r>
    <n v="2011"/>
    <m/>
    <s v="Downtown - Heights - Park Slope"/>
    <s v="Female"/>
    <x v="0"/>
    <n v="11"/>
    <n v="54"/>
    <n v="3"/>
    <n v="27.3"/>
    <n v="7"/>
    <n v="34.299999999999997"/>
  </r>
  <r>
    <n v="2012"/>
    <m/>
    <s v="Willowbrook"/>
    <s v="Female"/>
    <x v="2"/>
    <n v="2"/>
    <n v="4.5"/>
    <n v="0"/>
    <n v="0"/>
    <n v="2"/>
    <n v="4.5"/>
  </r>
  <r>
    <n v="2012"/>
    <m/>
    <s v="East Harlem"/>
    <s v="Female"/>
    <x v="5"/>
    <n v="1"/>
    <n v="27.6"/>
    <n v="1"/>
    <n v="100"/>
    <n v="1"/>
    <n v="27.6"/>
  </r>
  <r>
    <n v="2010"/>
    <m/>
    <s v="East New York"/>
    <s v="Male"/>
    <x v="6"/>
    <n v="2"/>
    <n v="106.3"/>
    <n v="0"/>
    <n v="0"/>
    <n v="0"/>
    <n v="0"/>
  </r>
  <r>
    <n v="2012"/>
    <m/>
    <s v="Union Square - Lower Eastside"/>
    <s v="Male"/>
    <x v="6"/>
    <n v="28"/>
    <n v="65.599999999999994"/>
    <n v="3"/>
    <n v="10.7"/>
    <n v="10"/>
    <n v="23.4"/>
  </r>
  <r>
    <n v="2010"/>
    <m/>
    <s v="Washington Heights - Inwood"/>
    <s v="Female"/>
    <x v="7"/>
    <n v="11"/>
    <n v="12.4"/>
    <n v="2"/>
    <n v="18.2"/>
    <n v="8"/>
    <n v="9"/>
  </r>
  <r>
    <n v="2012"/>
    <m/>
    <s v="Southwest Queens"/>
    <s v="Male"/>
    <x v="6"/>
    <n v="5"/>
    <n v="16.8"/>
    <n v="1"/>
    <n v="20"/>
    <n v="3"/>
    <n v="10.1"/>
  </r>
  <r>
    <n v="2013"/>
    <m/>
    <s v="Greenwich Village - SoHo"/>
    <s v="Male"/>
    <x v="1"/>
    <n v="0"/>
    <n v="0"/>
    <n v="0"/>
    <n v="0"/>
    <n v="0"/>
    <n v="0"/>
  </r>
  <r>
    <n v="2013"/>
    <m/>
    <s v="Bensonhurst - Bay Ridge"/>
    <s v="Male"/>
    <x v="4"/>
    <n v="0"/>
    <n v="0"/>
    <n v="0"/>
    <n v="0"/>
    <n v="0"/>
    <n v="0"/>
  </r>
  <r>
    <n v="2013"/>
    <m/>
    <s v="Central Harlem - Morningside Heights"/>
    <s v="All"/>
    <x v="2"/>
    <n v="131"/>
    <n v="79.3"/>
    <n v="36"/>
    <n v="27.5"/>
    <n v="88"/>
    <n v="53.3"/>
  </r>
  <r>
    <n v="2011"/>
    <m/>
    <s v="Jamaica"/>
    <s v="Female"/>
    <x v="5"/>
    <n v="2"/>
    <n v="8.4"/>
    <n v="1"/>
    <n v="50"/>
    <n v="2"/>
    <n v="8.4"/>
  </r>
  <r>
    <n v="2011"/>
    <m/>
    <s v="Hunts Point - Mott Haven"/>
    <s v="Male"/>
    <x v="6"/>
    <n v="4"/>
    <n v="390.5"/>
    <n v="0"/>
    <n v="0"/>
    <n v="1"/>
    <n v="97.6"/>
  </r>
  <r>
    <n v="2010"/>
    <m/>
    <s v="Upper Eastside"/>
    <s v="Male"/>
    <x v="1"/>
    <n v="0"/>
    <n v="0"/>
    <n v="0"/>
    <n v="0"/>
    <n v="0"/>
    <n v="0"/>
  </r>
  <r>
    <n v="2010"/>
    <m/>
    <s v="Flushing - Clearview"/>
    <s v="Male"/>
    <x v="2"/>
    <n v="12"/>
    <n v="9.6999999999999993"/>
    <n v="4"/>
    <n v="33.299999999999997"/>
    <n v="9"/>
    <n v="7.3"/>
  </r>
  <r>
    <n v="2013"/>
    <m/>
    <s v="Stapleton - St. George"/>
    <s v="Male"/>
    <x v="5"/>
    <n v="0"/>
    <n v="0"/>
    <n v="0"/>
    <n v="0"/>
    <n v="0"/>
    <n v="0"/>
  </r>
  <r>
    <n v="2011"/>
    <m/>
    <s v="Rockaway"/>
    <s v="Male"/>
    <x v="7"/>
    <n v="2"/>
    <n v="17"/>
    <n v="1"/>
    <n v="50"/>
    <n v="4"/>
    <n v="34.1"/>
  </r>
  <r>
    <n v="2012"/>
    <m/>
    <s v="South Beach - Tottenville"/>
    <s v="Male"/>
    <x v="6"/>
    <n v="2"/>
    <n v="2.6"/>
    <n v="0"/>
    <n v="0"/>
    <n v="3"/>
    <n v="3.9"/>
  </r>
  <r>
    <n v="2011"/>
    <m/>
    <s v="Bayside - Little Neck"/>
    <s v="Male"/>
    <x v="6"/>
    <n v="2"/>
    <n v="10.5"/>
    <n v="0"/>
    <n v="0"/>
    <n v="1"/>
    <n v="5.2"/>
  </r>
  <r>
    <n v="2013"/>
    <m/>
    <s v="East Harlem"/>
    <s v="Female"/>
    <x v="0"/>
    <n v="5"/>
    <n v="28.5"/>
    <n v="1"/>
    <n v="20"/>
    <n v="6"/>
    <n v="34.200000000000003"/>
  </r>
  <r>
    <n v="2010"/>
    <m/>
    <s v="Pelham - Throgs Neck"/>
    <s v="Male"/>
    <x v="1"/>
    <n v="0"/>
    <n v="0"/>
    <n v="0"/>
    <n v="0"/>
    <n v="0"/>
    <n v="0"/>
  </r>
  <r>
    <n v="2013"/>
    <m/>
    <s v="East Harlem"/>
    <s v="Male"/>
    <x v="5"/>
    <n v="2"/>
    <n v="62.6"/>
    <n v="0"/>
    <n v="0"/>
    <n v="0"/>
    <n v="0"/>
  </r>
  <r>
    <n v="2013"/>
    <m/>
    <s v="Fresh Meadows"/>
    <s v="All"/>
    <x v="2"/>
    <n v="6"/>
    <n v="6.1"/>
    <n v="1"/>
    <n v="16.7"/>
    <n v="2"/>
    <n v="2"/>
  </r>
  <r>
    <n v="2010"/>
    <m/>
    <s v="Rockaway"/>
    <s v="Female"/>
    <x v="1"/>
    <n v="0"/>
    <n v="0"/>
    <n v="0"/>
    <n v="0"/>
    <n v="0"/>
    <n v="0"/>
  </r>
  <r>
    <n v="2011"/>
    <m/>
    <s v="Upper Eastside"/>
    <s v="Female"/>
    <x v="7"/>
    <n v="3"/>
    <n v="32.700000000000003"/>
    <n v="0"/>
    <n v="0"/>
    <n v="0"/>
    <n v="0"/>
  </r>
  <r>
    <n v="2012"/>
    <m/>
    <s v="Stapleton - St. George"/>
    <s v="Male"/>
    <x v="3"/>
    <n v="0"/>
    <n v="0"/>
    <n v="0"/>
    <n v="0"/>
    <n v="0"/>
    <n v="0"/>
  </r>
  <r>
    <n v="2012"/>
    <m/>
    <s v="Port Richmond"/>
    <s v="Female"/>
    <x v="0"/>
    <n v="4"/>
    <n v="41.9"/>
    <n v="1"/>
    <n v="25"/>
    <n v="5"/>
    <n v="52.4"/>
  </r>
  <r>
    <n v="2010"/>
    <m/>
    <s v="Pelham - Throgs Neck"/>
    <s v="Female"/>
    <x v="4"/>
    <n v="0"/>
    <n v="0"/>
    <n v="0"/>
    <n v="0"/>
    <n v="0"/>
    <n v="0"/>
  </r>
  <r>
    <n v="2011"/>
    <m/>
    <s v="Coney Island - Sheepshead Bay"/>
    <s v="Female"/>
    <x v="5"/>
    <n v="0"/>
    <n v="0"/>
    <n v="0"/>
    <n v="0"/>
    <n v="0"/>
    <n v="0"/>
  </r>
  <r>
    <n v="2010"/>
    <m/>
    <s v="East Harlem"/>
    <s v="Male"/>
    <x v="0"/>
    <n v="25"/>
    <n v="173.1"/>
    <n v="5"/>
    <n v="20"/>
    <n v="20"/>
    <n v="138.5"/>
  </r>
  <r>
    <n v="2010"/>
    <m/>
    <s v="Greenpoint"/>
    <s v="Female"/>
    <x v="1"/>
    <n v="0"/>
    <n v="0"/>
    <n v="0"/>
    <n v="0"/>
    <n v="0"/>
    <n v="0"/>
  </r>
  <r>
    <n v="2011"/>
    <m/>
    <s v="Greenpoint"/>
    <s v="Male"/>
    <x v="4"/>
    <n v="0"/>
    <n v="0"/>
    <n v="0"/>
    <n v="0"/>
    <n v="0"/>
    <n v="0"/>
  </r>
  <r>
    <n v="2010"/>
    <m/>
    <s v="East Flatbush - Flatbush"/>
    <s v="Male"/>
    <x v="2"/>
    <n v="120"/>
    <n v="89.3"/>
    <n v="32"/>
    <n v="26.7"/>
    <n v="98"/>
    <n v="72.900000000000006"/>
  </r>
  <r>
    <n v="2010"/>
    <m/>
    <s v="Rockaway"/>
    <s v="Male"/>
    <x v="6"/>
    <n v="3"/>
    <n v="15"/>
    <n v="0"/>
    <n v="0"/>
    <n v="2"/>
    <n v="10"/>
  </r>
  <r>
    <n v="2010"/>
    <m/>
    <s v="Canarsie - Flatlands"/>
    <s v="Male"/>
    <x v="0"/>
    <n v="29"/>
    <n v="54.7"/>
    <n v="9"/>
    <n v="31"/>
    <n v="25"/>
    <n v="47.2"/>
  </r>
  <r>
    <n v="2012"/>
    <m/>
    <s v="South Beach - Tottenville"/>
    <s v="Female"/>
    <x v="0"/>
    <n v="0"/>
    <n v="0"/>
    <n v="0"/>
    <n v="0"/>
    <n v="0"/>
    <n v="0"/>
  </r>
  <r>
    <n v="2013"/>
    <m/>
    <s v="High Bridge - Morrisania"/>
    <s v="Male"/>
    <x v="6"/>
    <n v="3"/>
    <n v="177.9"/>
    <n v="1"/>
    <n v="33.299999999999997"/>
    <n v="2"/>
    <n v="118.6"/>
  </r>
  <r>
    <n v="2013"/>
    <m/>
    <s v="Port Richmond"/>
    <s v="Female"/>
    <x v="3"/>
    <n v="0"/>
    <n v="0"/>
    <n v="0"/>
    <n v="0"/>
    <n v="0"/>
    <n v="0"/>
  </r>
  <r>
    <n v="2010"/>
    <m/>
    <s v="Central Harlem - Morningside Heights"/>
    <s v="Male"/>
    <x v="2"/>
    <n v="128"/>
    <n v="171.1"/>
    <n v="25"/>
    <n v="19.5"/>
    <n v="70"/>
    <n v="93.6"/>
  </r>
  <r>
    <n v="2013"/>
    <m/>
    <s v="Fresh Meadows"/>
    <s v="Female"/>
    <x v="1"/>
    <n v="0"/>
    <n v="0"/>
    <n v="0"/>
    <n v="0"/>
    <n v="0"/>
    <n v="0"/>
  </r>
  <r>
    <n v="2012"/>
    <m/>
    <s v="Borough Park"/>
    <s v="Male"/>
    <x v="4"/>
    <n v="0"/>
    <n v="0"/>
    <n v="0"/>
    <n v="0"/>
    <n v="0"/>
    <n v="0"/>
  </r>
  <r>
    <n v="2013"/>
    <m/>
    <s v="Unknown"/>
    <s v="Male"/>
    <x v="5"/>
    <n v="8"/>
    <n v="0"/>
    <n v="1"/>
    <n v="0"/>
    <n v="5"/>
    <n v="0"/>
  </r>
  <r>
    <n v="2013"/>
    <m/>
    <s v="Coney Island - Sheepshead Bay"/>
    <s v="Female"/>
    <x v="1"/>
    <n v="0"/>
    <n v="0"/>
    <n v="0"/>
    <n v="0"/>
    <n v="0"/>
    <n v="0"/>
  </r>
  <r>
    <n v="2011"/>
    <m/>
    <s v="Stapleton - St. George"/>
    <s v="Male"/>
    <x v="2"/>
    <n v="14"/>
    <n v="23.3"/>
    <n v="6"/>
    <n v="42.9"/>
    <n v="15"/>
    <n v="24.9"/>
  </r>
  <r>
    <n v="2013"/>
    <m/>
    <s v="Jamaica"/>
    <s v="Female"/>
    <x v="3"/>
    <n v="0"/>
    <n v="0"/>
    <n v="0"/>
    <n v="0"/>
    <n v="0"/>
    <n v="0"/>
  </r>
  <r>
    <n v="2013"/>
    <m/>
    <s v="East Harlem"/>
    <s v="Female"/>
    <x v="4"/>
    <n v="0"/>
    <n v="0"/>
    <n v="0"/>
    <n v="0"/>
    <n v="0"/>
    <n v="0"/>
  </r>
  <r>
    <n v="2012"/>
    <m/>
    <s v="Ridgewood - Forest Hills"/>
    <s v="Male"/>
    <x v="7"/>
    <n v="12"/>
    <n v="38"/>
    <n v="5"/>
    <n v="41.7"/>
    <n v="6"/>
    <n v="19"/>
  </r>
  <r>
    <n v="2010"/>
    <m/>
    <s v="Southeast Queens"/>
    <s v="Female"/>
    <x v="7"/>
    <n v="0"/>
    <n v="0"/>
    <n v="0"/>
    <n v="0"/>
    <n v="1"/>
    <n v="8.3000000000000007"/>
  </r>
  <r>
    <n v="2011"/>
    <m/>
    <s v="Stapleton - St. George"/>
    <s v="All"/>
    <x v="2"/>
    <n v="23"/>
    <n v="18.5"/>
    <n v="9"/>
    <n v="39.1"/>
    <n v="18"/>
    <n v="14.4"/>
  </r>
  <r>
    <n v="2010"/>
    <m/>
    <s v="Chelsea - Clinton"/>
    <s v="Female"/>
    <x v="6"/>
    <n v="3"/>
    <n v="7"/>
    <n v="0"/>
    <n v="0"/>
    <n v="1"/>
    <n v="2.2999999999999998"/>
  </r>
  <r>
    <n v="2011"/>
    <m/>
    <s v="Canarsie - Flatlands"/>
    <s v="Male"/>
    <x v="0"/>
    <n v="26"/>
    <n v="49.3"/>
    <n v="8"/>
    <n v="30.8"/>
    <n v="21"/>
    <n v="39.799999999999997"/>
  </r>
  <r>
    <n v="2010"/>
    <m/>
    <s v="Downtown - Heights - Park Slope"/>
    <s v="All"/>
    <x v="2"/>
    <n v="85"/>
    <n v="37.9"/>
    <n v="20"/>
    <n v="23.5"/>
    <n v="65"/>
    <n v="29"/>
  </r>
  <r>
    <n v="2012"/>
    <m/>
    <s v="Flushing - Clearview"/>
    <s v="Male"/>
    <x v="6"/>
    <n v="3"/>
    <n v="7.9"/>
    <n v="2"/>
    <n v="66.7"/>
    <n v="3"/>
    <n v="7.9"/>
  </r>
  <r>
    <n v="2011"/>
    <m/>
    <s v="Southwest Queens"/>
    <s v="Male"/>
    <x v="6"/>
    <n v="2"/>
    <n v="6.7"/>
    <n v="1"/>
    <n v="50"/>
    <n v="5"/>
    <n v="16.8"/>
  </r>
  <r>
    <n v="2013"/>
    <m/>
    <s v="Upper Westside"/>
    <s v="Male"/>
    <x v="6"/>
    <n v="27"/>
    <n v="38.200000000000003"/>
    <n v="4"/>
    <n v="14.8"/>
    <n v="6"/>
    <n v="8.5"/>
  </r>
  <r>
    <n v="2012"/>
    <m/>
    <s v="Stapleton - St. George"/>
    <s v="Male"/>
    <x v="1"/>
    <n v="0"/>
    <n v="0"/>
    <n v="0"/>
    <n v="0"/>
    <n v="0"/>
    <n v="0"/>
  </r>
  <r>
    <n v="2010"/>
    <m/>
    <s v="Upper Eastside"/>
    <s v="Male"/>
    <x v="2"/>
    <n v="35"/>
    <n v="35.9"/>
    <n v="6"/>
    <n v="17.100000000000001"/>
    <n v="17"/>
    <n v="17.399999999999999"/>
  </r>
  <r>
    <n v="2012"/>
    <m/>
    <s v="Lower Manhattan"/>
    <s v="All"/>
    <x v="2"/>
    <n v="11"/>
    <n v="20"/>
    <n v="0"/>
    <n v="0"/>
    <n v="7"/>
    <n v="12.8"/>
  </r>
  <r>
    <n v="2012"/>
    <m/>
    <s v="Bedford Stuyvesant - Crown Heights"/>
    <s v="Male"/>
    <x v="6"/>
    <n v="7"/>
    <n v="37.4"/>
    <n v="2"/>
    <n v="28.6"/>
    <n v="13"/>
    <n v="69.5"/>
  </r>
  <r>
    <n v="2013"/>
    <m/>
    <s v="Jamaica"/>
    <s v="Female"/>
    <x v="2"/>
    <n v="19"/>
    <n v="12.1"/>
    <n v="3"/>
    <n v="15.8"/>
    <n v="13"/>
    <n v="8.3000000000000007"/>
  </r>
  <r>
    <n v="2010"/>
    <m/>
    <s v="Coney Island - Sheepshead Bay"/>
    <s v="Female"/>
    <x v="4"/>
    <n v="0"/>
    <n v="0"/>
    <n v="0"/>
    <n v="0"/>
    <n v="0"/>
    <n v="0"/>
  </r>
  <r>
    <n v="2013"/>
    <m/>
    <s v="South Beach - Tottenville"/>
    <s v="Female"/>
    <x v="4"/>
    <n v="0"/>
    <n v="0"/>
    <n v="0"/>
    <n v="0"/>
    <n v="0"/>
    <n v="0"/>
  </r>
  <r>
    <n v="2012"/>
    <m/>
    <s v="Rockaway"/>
    <s v="Male"/>
    <x v="4"/>
    <n v="1"/>
    <n v="133.9"/>
    <n v="0"/>
    <n v="0"/>
    <n v="0"/>
    <n v="0"/>
  </r>
  <r>
    <n v="2011"/>
    <m/>
    <s v="Central Harlem - Morningside Heights"/>
    <s v="Female"/>
    <x v="5"/>
    <n v="0"/>
    <n v="0"/>
    <n v="0"/>
    <n v="0"/>
    <n v="0"/>
    <n v="0"/>
  </r>
  <r>
    <n v="2010"/>
    <m/>
    <s v="Southeast Queens"/>
    <s v="Male"/>
    <x v="6"/>
    <n v="1"/>
    <n v="8"/>
    <n v="0"/>
    <n v="0"/>
    <n v="0"/>
    <n v="0"/>
  </r>
  <r>
    <n v="2013"/>
    <m/>
    <s v="Washington Heights - Inwood"/>
    <s v="Male"/>
    <x v="5"/>
    <n v="2"/>
    <n v="67.5"/>
    <n v="1"/>
    <n v="50"/>
    <n v="1"/>
    <n v="33.799999999999997"/>
  </r>
  <r>
    <n v="2011"/>
    <m/>
    <s v="Northeast Bronx"/>
    <s v="Male"/>
    <x v="1"/>
    <n v="0"/>
    <n v="0"/>
    <n v="0"/>
    <n v="0"/>
    <n v="0"/>
    <n v="0"/>
  </r>
  <r>
    <n v="2011"/>
    <m/>
    <s v="Northeast Bronx"/>
    <s v="Female"/>
    <x v="4"/>
    <n v="0"/>
    <n v="0"/>
    <n v="0"/>
    <n v="0"/>
    <n v="0"/>
    <n v="0"/>
  </r>
  <r>
    <n v="2011"/>
    <m/>
    <s v="Greenwich Village - SoHo"/>
    <s v="Female"/>
    <x v="2"/>
    <n v="1"/>
    <n v="2.2999999999999998"/>
    <n v="0"/>
    <n v="0"/>
    <n v="2"/>
    <n v="4.7"/>
  </r>
  <r>
    <n v="2010"/>
    <m/>
    <s v="Flushing - Clearview"/>
    <s v="Male"/>
    <x v="4"/>
    <n v="1"/>
    <n v="57.9"/>
    <n v="0"/>
    <n v="0"/>
    <n v="0"/>
    <n v="0"/>
  </r>
  <r>
    <n v="2012"/>
    <m/>
    <s v="High Bridge - Morrisania"/>
    <s v="Female"/>
    <x v="6"/>
    <n v="2"/>
    <n v="135"/>
    <n v="0"/>
    <n v="0"/>
    <n v="1"/>
    <n v="67.5"/>
  </r>
  <r>
    <n v="2011"/>
    <m/>
    <s v="Sunset Park"/>
    <s v="Female"/>
    <x v="2"/>
    <n v="4"/>
    <n v="6.4"/>
    <n v="1"/>
    <n v="25"/>
    <n v="3"/>
    <n v="4.8"/>
  </r>
  <r>
    <n v="2012"/>
    <m/>
    <s v="Kingsbridge - Riverdale"/>
    <s v="Female"/>
    <x v="4"/>
    <n v="0"/>
    <n v="0"/>
    <n v="0"/>
    <n v="0"/>
    <n v="0"/>
    <n v="0"/>
  </r>
  <r>
    <n v="2012"/>
    <m/>
    <s v="Bensonhurst - Bay Ridge"/>
    <s v="Male"/>
    <x v="1"/>
    <n v="0"/>
    <n v="0"/>
    <n v="0"/>
    <n v="0"/>
    <n v="0"/>
    <n v="0"/>
  </r>
  <r>
    <n v="2011"/>
    <m/>
    <s v="Southeast Queens"/>
    <s v="Female"/>
    <x v="0"/>
    <n v="8"/>
    <n v="13.3"/>
    <n v="4"/>
    <n v="50"/>
    <n v="7"/>
    <n v="11.6"/>
  </r>
  <r>
    <n v="2013"/>
    <m/>
    <s v="Pelham - Throgs Neck"/>
    <s v="Male"/>
    <x v="6"/>
    <n v="1"/>
    <n v="3.4"/>
    <n v="0"/>
    <n v="0"/>
    <n v="0"/>
    <n v="0"/>
  </r>
  <r>
    <n v="2013"/>
    <m/>
    <s v="Greenwich Village - SoHo"/>
    <s v="Female"/>
    <x v="3"/>
    <n v="0"/>
    <n v="0"/>
    <n v="0"/>
    <n v="0"/>
    <n v="0"/>
    <n v="0"/>
  </r>
  <r>
    <n v="2013"/>
    <m/>
    <s v="Pelham - Throgs Neck"/>
    <s v="Male"/>
    <x v="3"/>
    <n v="0"/>
    <n v="0"/>
    <n v="0"/>
    <n v="0"/>
    <n v="0"/>
    <n v="0"/>
  </r>
  <r>
    <n v="2011"/>
    <m/>
    <s v="Pelham - Throgs Neck"/>
    <s v="Female"/>
    <x v="5"/>
    <n v="0"/>
    <n v="0"/>
    <n v="0"/>
    <n v="0"/>
    <n v="0"/>
    <n v="0"/>
  </r>
  <r>
    <n v="2013"/>
    <m/>
    <s v="Washington Heights - Inwood"/>
    <s v="Female"/>
    <x v="3"/>
    <n v="0"/>
    <n v="0"/>
    <n v="0"/>
    <n v="0"/>
    <n v="0"/>
    <n v="0"/>
  </r>
  <r>
    <n v="2012"/>
    <m/>
    <s v="Willowbrook"/>
    <s v="Male"/>
    <x v="0"/>
    <n v="0"/>
    <n v="0"/>
    <n v="0"/>
    <n v="0"/>
    <n v="0"/>
    <n v="0"/>
  </r>
  <r>
    <n v="2010"/>
    <m/>
    <s v="Southeast Queens"/>
    <s v="Male"/>
    <x v="7"/>
    <n v="5"/>
    <n v="45.3"/>
    <n v="2"/>
    <n v="40"/>
    <n v="4"/>
    <n v="36.200000000000003"/>
  </r>
  <r>
    <n v="2012"/>
    <m/>
    <s v="Central Harlem - Morningside Heights"/>
    <s v="Female"/>
    <x v="7"/>
    <n v="5"/>
    <n v="22.8"/>
    <n v="1"/>
    <n v="20"/>
    <n v="2"/>
    <n v="9.1"/>
  </r>
  <r>
    <n v="2012"/>
    <m/>
    <s v="Jamaica"/>
    <s v="Male"/>
    <x v="3"/>
    <n v="0"/>
    <n v="0"/>
    <n v="0"/>
    <n v="0"/>
    <n v="0"/>
    <n v="0"/>
  </r>
  <r>
    <n v="2011"/>
    <m/>
    <s v="Hunts Point - Mott Haven"/>
    <s v="Female"/>
    <x v="3"/>
    <n v="0"/>
    <n v="0"/>
    <n v="0"/>
    <n v="0"/>
    <n v="0"/>
    <n v="0"/>
  </r>
  <r>
    <n v="2012"/>
    <m/>
    <s v="Unknown"/>
    <s v="Female"/>
    <x v="6"/>
    <n v="6"/>
    <n v="0"/>
    <n v="2"/>
    <n v="0"/>
    <n v="7"/>
    <n v="0"/>
  </r>
  <r>
    <n v="2013"/>
    <m/>
    <s v="Lower Manhattan"/>
    <s v="Male"/>
    <x v="6"/>
    <n v="3"/>
    <n v="18.600000000000001"/>
    <n v="1"/>
    <n v="33.299999999999997"/>
    <n v="2"/>
    <n v="12.4"/>
  </r>
  <r>
    <n v="2010"/>
    <m/>
    <s v="Southwest Queens"/>
    <s v="Male"/>
    <x v="1"/>
    <n v="1"/>
    <n v="72.900000000000006"/>
    <n v="1"/>
    <n v="100"/>
    <n v="1"/>
    <n v="72.900000000000006"/>
  </r>
  <r>
    <n v="2010"/>
    <m/>
    <s v="High Bridge - Morrisania"/>
    <s v="Female"/>
    <x v="2"/>
    <n v="44"/>
    <n v="39.6"/>
    <n v="9"/>
    <n v="20.5"/>
    <n v="51"/>
    <n v="45.9"/>
  </r>
  <r>
    <n v="2010"/>
    <m/>
    <s v="Kingsbridge - Riverdale"/>
    <s v="All"/>
    <x v="2"/>
    <n v="16"/>
    <n v="17.600000000000001"/>
    <n v="6"/>
    <n v="37.5"/>
    <n v="20"/>
    <n v="22"/>
  </r>
  <r>
    <n v="2011"/>
    <m/>
    <s v="Bayside - Little Neck"/>
    <s v="Female"/>
    <x v="0"/>
    <n v="0"/>
    <n v="0"/>
    <n v="0"/>
    <n v="0"/>
    <n v="0"/>
    <n v="0"/>
  </r>
  <r>
    <n v="2012"/>
    <m/>
    <s v="Flushing - Clearview"/>
    <s v="Female"/>
    <x v="6"/>
    <n v="0"/>
    <n v="0"/>
    <n v="0"/>
    <n v="0"/>
    <n v="0"/>
    <n v="0"/>
  </r>
  <r>
    <n v="2012"/>
    <m/>
    <s v="East Harlem"/>
    <s v="Male"/>
    <x v="6"/>
    <n v="12"/>
    <n v="177.9"/>
    <n v="2"/>
    <n v="16.7"/>
    <n v="5"/>
    <n v="74.099999999999994"/>
  </r>
  <r>
    <n v="2011"/>
    <m/>
    <s v="Rockaway"/>
    <s v="Female"/>
    <x v="1"/>
    <n v="0"/>
    <n v="0"/>
    <n v="0"/>
    <n v="0"/>
    <n v="0"/>
    <n v="0"/>
  </r>
  <r>
    <n v="2012"/>
    <m/>
    <s v="Canarsie - Flatlands"/>
    <s v="Female"/>
    <x v="6"/>
    <n v="0"/>
    <n v="0"/>
    <n v="0"/>
    <n v="0"/>
    <n v="1"/>
    <n v="4.0999999999999996"/>
  </r>
  <r>
    <n v="2012"/>
    <m/>
    <s v="Union Square - Lower Eastside"/>
    <s v="Female"/>
    <x v="1"/>
    <n v="0"/>
    <n v="0"/>
    <n v="0"/>
    <n v="0"/>
    <n v="0"/>
    <n v="0"/>
  </r>
  <r>
    <n v="2010"/>
    <m/>
    <s v="Coney Island - Sheepshead Bay"/>
    <s v="Female"/>
    <x v="2"/>
    <n v="7"/>
    <n v="4.4000000000000004"/>
    <n v="4"/>
    <n v="57.1"/>
    <n v="10"/>
    <n v="6.3"/>
  </r>
  <r>
    <n v="2013"/>
    <m/>
    <s v="Upper Eastside"/>
    <s v="Female"/>
    <x v="0"/>
    <n v="1"/>
    <n v="24.6"/>
    <n v="1"/>
    <n v="100"/>
    <n v="3"/>
    <n v="73.7"/>
  </r>
  <r>
    <n v="2012"/>
    <m/>
    <s v="Canarsie - Flatlands"/>
    <s v="Male"/>
    <x v="5"/>
    <n v="0"/>
    <n v="0"/>
    <n v="0"/>
    <n v="0"/>
    <n v="0"/>
    <n v="0"/>
  </r>
  <r>
    <n v="2011"/>
    <m/>
    <s v="Upper Eastside"/>
    <s v="Male"/>
    <x v="2"/>
    <n v="26"/>
    <n v="26.1"/>
    <n v="7"/>
    <n v="26.9"/>
    <n v="16"/>
    <n v="16.100000000000001"/>
  </r>
  <r>
    <n v="2012"/>
    <m/>
    <s v="Rockaway"/>
    <s v="Female"/>
    <x v="0"/>
    <n v="11"/>
    <n v="43.7"/>
    <n v="3"/>
    <n v="27.3"/>
    <n v="11"/>
    <n v="43.7"/>
  </r>
  <r>
    <n v="2012"/>
    <m/>
    <s v="Chelsea - Clinton"/>
    <s v="Male"/>
    <x v="0"/>
    <n v="23"/>
    <n v="531.6"/>
    <n v="6"/>
    <n v="26.1"/>
    <n v="15"/>
    <n v="346.7"/>
  </r>
  <r>
    <n v="2013"/>
    <m/>
    <s v="Lower Manhattan"/>
    <s v="Female"/>
    <x v="3"/>
    <n v="0"/>
    <n v="0"/>
    <n v="0"/>
    <n v="0"/>
    <n v="0"/>
    <n v="0"/>
  </r>
  <r>
    <n v="2011"/>
    <m/>
    <s v="Fresh Meadows"/>
    <s v="Male"/>
    <x v="0"/>
    <n v="1"/>
    <n v="30.4"/>
    <n v="0"/>
    <n v="0"/>
    <n v="4"/>
    <n v="121.8"/>
  </r>
  <r>
    <n v="2011"/>
    <m/>
    <s v="Jamaica"/>
    <s v="Female"/>
    <x v="4"/>
    <n v="0"/>
    <n v="0"/>
    <n v="0"/>
    <n v="0"/>
    <n v="0"/>
    <n v="0"/>
  </r>
  <r>
    <n v="2011"/>
    <m/>
    <s v="Upper Eastside"/>
    <s v="Male"/>
    <x v="7"/>
    <n v="3"/>
    <n v="40.700000000000003"/>
    <n v="2"/>
    <n v="66.7"/>
    <n v="3"/>
    <n v="40.700000000000003"/>
  </r>
  <r>
    <n v="2013"/>
    <m/>
    <s v="Stapleton - St. George"/>
    <s v="Male"/>
    <x v="7"/>
    <n v="9"/>
    <n v="64"/>
    <n v="1"/>
    <n v="11.1"/>
    <n v="1"/>
    <n v="7.1"/>
  </r>
  <r>
    <n v="2011"/>
    <m/>
    <s v="Canarsie - Flatlands"/>
    <s v="Female"/>
    <x v="6"/>
    <n v="2"/>
    <n v="8.1999999999999993"/>
    <n v="0"/>
    <n v="0"/>
    <n v="1"/>
    <n v="4.0999999999999996"/>
  </r>
  <r>
    <n v="2011"/>
    <m/>
    <s v="Borough Park"/>
    <s v="Female"/>
    <x v="5"/>
    <n v="0"/>
    <n v="0"/>
    <n v="0"/>
    <n v="0"/>
    <n v="0"/>
    <n v="0"/>
  </r>
  <r>
    <n v="2011"/>
    <m/>
    <s v="Washington Heights - Inwood"/>
    <s v="Female"/>
    <x v="7"/>
    <n v="10"/>
    <n v="11.3"/>
    <n v="1"/>
    <n v="10"/>
    <n v="5"/>
    <n v="5.6"/>
  </r>
  <r>
    <n v="2013"/>
    <m/>
    <s v="Rockaway"/>
    <s v="All"/>
    <x v="2"/>
    <n v="32"/>
    <n v="27.7"/>
    <n v="3"/>
    <n v="9.4"/>
    <n v="11"/>
    <n v="9.5"/>
  </r>
  <r>
    <n v="2013"/>
    <m/>
    <s v="Jamaica"/>
    <s v="Female"/>
    <x v="1"/>
    <n v="0"/>
    <n v="0"/>
    <n v="0"/>
    <n v="0"/>
    <n v="0"/>
    <n v="0"/>
  </r>
  <r>
    <n v="2011"/>
    <m/>
    <s v="East New York"/>
    <s v="Male"/>
    <x v="0"/>
    <n v="39"/>
    <n v="90"/>
    <n v="12"/>
    <n v="30.8"/>
    <n v="36"/>
    <n v="83.1"/>
  </r>
  <r>
    <n v="2011"/>
    <m/>
    <s v="Ridgewood - Forest Hills"/>
    <s v="Female"/>
    <x v="5"/>
    <n v="0"/>
    <n v="0"/>
    <n v="0"/>
    <n v="0"/>
    <n v="0"/>
    <n v="0"/>
  </r>
  <r>
    <n v="2012"/>
    <m/>
    <s v="East Flatbush - Flatbush"/>
    <s v="Male"/>
    <x v="2"/>
    <n v="96"/>
    <n v="71.099999999999994"/>
    <n v="24"/>
    <n v="25"/>
    <n v="86"/>
    <n v="63.7"/>
  </r>
  <r>
    <n v="2012"/>
    <m/>
    <s v="Unknown"/>
    <s v="Female"/>
    <x v="0"/>
    <n v="29"/>
    <n v="0"/>
    <n v="8"/>
    <n v="0"/>
    <n v="41"/>
    <n v="0"/>
  </r>
  <r>
    <n v="2012"/>
    <m/>
    <s v="Chelsea - Clinton"/>
    <s v="Male"/>
    <x v="6"/>
    <n v="81"/>
    <n v="163.6"/>
    <n v="10"/>
    <n v="12.3"/>
    <n v="30"/>
    <n v="60.6"/>
  </r>
  <r>
    <n v="2010"/>
    <m/>
    <s v="Northeast Bronx"/>
    <s v="Male"/>
    <x v="3"/>
    <n v="0"/>
    <n v="0"/>
    <n v="0"/>
    <n v="0"/>
    <n v="0"/>
    <n v="0"/>
  </r>
  <r>
    <n v="2013"/>
    <m/>
    <s v="Kingsbridge - Riverdale"/>
    <s v="Male"/>
    <x v="7"/>
    <n v="4"/>
    <n v="23.5"/>
    <n v="2"/>
    <n v="50"/>
    <n v="3"/>
    <n v="17.600000000000001"/>
  </r>
  <r>
    <n v="2012"/>
    <m/>
    <s v="Upper Eastside"/>
    <s v="All"/>
    <x v="2"/>
    <n v="30"/>
    <n v="13.2"/>
    <n v="5"/>
    <n v="16.7"/>
    <n v="15"/>
    <n v="6.6"/>
  </r>
  <r>
    <n v="2012"/>
    <m/>
    <s v="East Harlem"/>
    <s v="Female"/>
    <x v="2"/>
    <n v="15"/>
    <n v="25.4"/>
    <n v="5"/>
    <n v="33.299999999999997"/>
    <n v="14"/>
    <n v="23.7"/>
  </r>
  <r>
    <n v="2011"/>
    <m/>
    <s v="Lower Manhattan"/>
    <s v="Male"/>
    <x v="4"/>
    <n v="0"/>
    <n v="0"/>
    <n v="0"/>
    <n v="0"/>
    <n v="0"/>
    <n v="0"/>
  </r>
  <r>
    <n v="2012"/>
    <m/>
    <s v="Northeast Bronx"/>
    <s v="Female"/>
    <x v="0"/>
    <n v="19"/>
    <n v="29.6"/>
    <n v="3"/>
    <n v="15.8"/>
    <n v="19"/>
    <n v="29.6"/>
  </r>
  <r>
    <n v="2011"/>
    <m/>
    <s v="East Harlem"/>
    <s v="Male"/>
    <x v="1"/>
    <n v="0"/>
    <n v="0"/>
    <n v="0"/>
    <n v="0"/>
    <n v="0"/>
    <n v="0"/>
  </r>
  <r>
    <n v="2013"/>
    <m/>
    <s v="High Bridge - Morrisania"/>
    <s v="Male"/>
    <x v="3"/>
    <n v="0"/>
    <n v="0"/>
    <n v="0"/>
    <n v="0"/>
    <n v="0"/>
    <n v="0"/>
  </r>
  <r>
    <n v="2013"/>
    <m/>
    <s v="Hunts Point - Mott Haven"/>
    <s v="Male"/>
    <x v="4"/>
    <n v="0"/>
    <n v="0"/>
    <n v="0"/>
    <n v="0"/>
    <n v="0"/>
    <n v="0"/>
  </r>
  <r>
    <n v="2012"/>
    <m/>
    <s v="Coney Island - Sheepshead Bay"/>
    <s v="Male"/>
    <x v="0"/>
    <n v="14"/>
    <n v="173.8"/>
    <n v="2"/>
    <n v="14.3"/>
    <n v="5"/>
    <n v="62.1"/>
  </r>
  <r>
    <n v="2012"/>
    <m/>
    <s v="Williamsburg - Bushwick"/>
    <s v="Male"/>
    <x v="0"/>
    <n v="56"/>
    <n v="192.3"/>
    <n v="10"/>
    <n v="17.899999999999999"/>
    <n v="45"/>
    <n v="154.5"/>
  </r>
  <r>
    <n v="2011"/>
    <m/>
    <s v="Chelsea - Clinton"/>
    <s v="Male"/>
    <x v="2"/>
    <n v="168"/>
    <n v="221.7"/>
    <n v="18"/>
    <n v="10.7"/>
    <n v="87"/>
    <n v="114.8"/>
  </r>
  <r>
    <n v="2012"/>
    <m/>
    <s v="Borough Park"/>
    <s v="Male"/>
    <x v="3"/>
    <n v="0"/>
    <n v="0"/>
    <n v="0"/>
    <n v="0"/>
    <n v="0"/>
    <n v="0"/>
  </r>
  <r>
    <n v="2013"/>
    <m/>
    <s v="Long Island City - Astoria"/>
    <s v="Male"/>
    <x v="2"/>
    <n v="73"/>
    <n v="68.2"/>
    <n v="14"/>
    <n v="19.2"/>
    <n v="31"/>
    <n v="29"/>
  </r>
  <r>
    <n v="2010"/>
    <m/>
    <s v="Upper Westside"/>
    <s v="Female"/>
    <x v="4"/>
    <n v="0"/>
    <n v="0"/>
    <n v="0"/>
    <n v="0"/>
    <n v="0"/>
    <n v="0"/>
  </r>
  <r>
    <n v="2012"/>
    <m/>
    <s v="Flushing - Clearview"/>
    <s v="Female"/>
    <x v="0"/>
    <n v="0"/>
    <n v="0"/>
    <n v="0"/>
    <n v="0"/>
    <n v="0"/>
    <n v="0"/>
  </r>
  <r>
    <n v="2010"/>
    <m/>
    <s v="West Queens"/>
    <s v="Female"/>
    <x v="6"/>
    <n v="2"/>
    <n v="4.9000000000000004"/>
    <n v="1"/>
    <n v="50"/>
    <n v="1"/>
    <n v="2.5"/>
  </r>
  <r>
    <n v="2010"/>
    <m/>
    <s v="Stapleton - St. George"/>
    <s v="Female"/>
    <x v="5"/>
    <n v="0"/>
    <n v="0"/>
    <n v="0"/>
    <n v="0"/>
    <n v="0"/>
    <n v="0"/>
  </r>
  <r>
    <n v="2010"/>
    <m/>
    <s v="Stapleton - St. George"/>
    <s v="Male"/>
    <x v="5"/>
    <n v="0"/>
    <n v="0"/>
    <n v="0"/>
    <n v="0"/>
    <n v="0"/>
    <n v="0"/>
  </r>
  <r>
    <n v="2013"/>
    <m/>
    <s v="Greenpoint"/>
    <s v="Male"/>
    <x v="5"/>
    <n v="1"/>
    <n v="39.6"/>
    <n v="1"/>
    <n v="100"/>
    <n v="1"/>
    <n v="39.6"/>
  </r>
  <r>
    <n v="2013"/>
    <m/>
    <s v="Fresh Meadows"/>
    <s v="Female"/>
    <x v="7"/>
    <n v="0"/>
    <n v="0"/>
    <n v="0"/>
    <n v="0"/>
    <n v="0"/>
    <n v="0"/>
  </r>
  <r>
    <n v="2010"/>
    <m/>
    <s v="Flushing - Clearview"/>
    <s v="Female"/>
    <x v="3"/>
    <n v="0"/>
    <n v="0"/>
    <n v="0"/>
    <n v="0"/>
    <n v="0"/>
    <n v="0"/>
  </r>
  <r>
    <n v="2010"/>
    <m/>
    <s v="Stapleton - St. George"/>
    <s v="Female"/>
    <x v="7"/>
    <n v="4"/>
    <n v="28.9"/>
    <n v="1"/>
    <n v="25"/>
    <n v="2"/>
    <n v="14.4"/>
  </r>
  <r>
    <n v="2012"/>
    <m/>
    <s v="Gramercy Park - Murray Hill"/>
    <s v="Male"/>
    <x v="6"/>
    <n v="17"/>
    <n v="37.4"/>
    <n v="2"/>
    <n v="11.8"/>
    <n v="5"/>
    <n v="11"/>
  </r>
  <r>
    <n v="2010"/>
    <m/>
    <s v="Kingsbridge - Riverdale"/>
    <s v="Female"/>
    <x v="6"/>
    <n v="1"/>
    <n v="4.8"/>
    <n v="1"/>
    <n v="100"/>
    <n v="2"/>
    <n v="9.6"/>
  </r>
  <r>
    <n v="2012"/>
    <m/>
    <s v="Lower Manhattan"/>
    <s v="Male"/>
    <x v="4"/>
    <n v="0"/>
    <n v="0"/>
    <n v="0"/>
    <n v="0"/>
    <n v="0"/>
    <n v="0"/>
  </r>
  <r>
    <n v="2013"/>
    <m/>
    <s v="Kingsbridge - Riverdale"/>
    <s v="Female"/>
    <x v="2"/>
    <n v="3"/>
    <n v="5.9"/>
    <n v="2"/>
    <n v="66.7"/>
    <n v="3"/>
    <n v="5.9"/>
  </r>
  <r>
    <n v="2013"/>
    <m/>
    <s v="Long Island City - Astoria"/>
    <s v="Female"/>
    <x v="0"/>
    <n v="2"/>
    <n v="27.3"/>
    <n v="1"/>
    <n v="50"/>
    <n v="2"/>
    <n v="27.3"/>
  </r>
  <r>
    <n v="2011"/>
    <m/>
    <s v="Canarsie - Flatlands"/>
    <s v="Female"/>
    <x v="4"/>
    <n v="0"/>
    <n v="0"/>
    <n v="0"/>
    <n v="0"/>
    <n v="0"/>
    <n v="0"/>
  </r>
  <r>
    <n v="2013"/>
    <m/>
    <s v="Washington Heights - Inwood"/>
    <s v="Female"/>
    <x v="4"/>
    <n v="1"/>
    <n v="68.900000000000006"/>
    <n v="0"/>
    <n v="0"/>
    <n v="0"/>
    <n v="0"/>
  </r>
  <r>
    <n v="2013"/>
    <m/>
    <s v="Port Richmond"/>
    <s v="Male"/>
    <x v="1"/>
    <n v="0"/>
    <n v="0"/>
    <n v="0"/>
    <n v="0"/>
    <n v="0"/>
    <n v="0"/>
  </r>
  <r>
    <n v="2011"/>
    <m/>
    <s v="Canarsie - Flatlands"/>
    <s v="Female"/>
    <x v="1"/>
    <n v="0"/>
    <n v="0"/>
    <n v="0"/>
    <n v="0"/>
    <n v="0"/>
    <n v="0"/>
  </r>
  <r>
    <n v="2010"/>
    <m/>
    <s v="Chelsea - Clinton"/>
    <s v="Male"/>
    <x v="0"/>
    <n v="21"/>
    <n v="494.8"/>
    <n v="5"/>
    <n v="23.8"/>
    <n v="24"/>
    <n v="565.5"/>
  </r>
  <r>
    <n v="2010"/>
    <m/>
    <s v="Fresh Meadows"/>
    <s v="Female"/>
    <x v="0"/>
    <n v="0"/>
    <n v="0"/>
    <n v="0"/>
    <n v="0"/>
    <n v="2"/>
    <n v="42.9"/>
  </r>
  <r>
    <n v="2011"/>
    <m/>
    <s v="West Queens"/>
    <s v="All"/>
    <x v="2"/>
    <n v="164"/>
    <n v="33.299999999999997"/>
    <n v="31"/>
    <n v="18.899999999999999"/>
    <n v="101"/>
    <n v="20.5"/>
  </r>
  <r>
    <n v="2011"/>
    <m/>
    <s v="West Queens"/>
    <s v="Female"/>
    <x v="7"/>
    <n v="17"/>
    <n v="14.5"/>
    <n v="3"/>
    <n v="17.600000000000001"/>
    <n v="8"/>
    <n v="6.8"/>
  </r>
  <r>
    <n v="2012"/>
    <m/>
    <s v="Crotona - Tremont"/>
    <s v="Female"/>
    <x v="7"/>
    <n v="14"/>
    <n v="18.7"/>
    <n v="2"/>
    <n v="14.3"/>
    <n v="10"/>
    <n v="13.4"/>
  </r>
  <r>
    <n v="2011"/>
    <m/>
    <s v="South Beach - Tottenville"/>
    <s v="Male"/>
    <x v="0"/>
    <n v="0"/>
    <n v="0"/>
    <n v="0"/>
    <n v="0"/>
    <n v="0"/>
    <n v="0"/>
  </r>
  <r>
    <n v="2012"/>
    <m/>
    <s v="Jamaica"/>
    <s v="Male"/>
    <x v="4"/>
    <n v="0"/>
    <n v="0"/>
    <n v="0"/>
    <n v="0"/>
    <n v="0"/>
    <n v="0"/>
  </r>
  <r>
    <n v="2010"/>
    <m/>
    <s v="Upper Westside"/>
    <s v="Male"/>
    <x v="5"/>
    <n v="0"/>
    <n v="0"/>
    <n v="0"/>
    <n v="0"/>
    <n v="1"/>
    <n v="13.8"/>
  </r>
  <r>
    <n v="2010"/>
    <m/>
    <s v="Chelsea - Clinton"/>
    <s v="Male"/>
    <x v="3"/>
    <n v="0"/>
    <n v="0"/>
    <n v="0"/>
    <n v="0"/>
    <n v="0"/>
    <n v="0"/>
  </r>
  <r>
    <n v="2012"/>
    <m/>
    <s v="East New York"/>
    <s v="Female"/>
    <x v="0"/>
    <n v="18"/>
    <n v="33.200000000000003"/>
    <n v="2"/>
    <n v="11.1"/>
    <n v="10"/>
    <n v="18.5"/>
  </r>
  <r>
    <n v="2012"/>
    <m/>
    <s v="Gramercy Park - Murray Hill"/>
    <s v="Female"/>
    <x v="4"/>
    <n v="1"/>
    <n v="75.900000000000006"/>
    <n v="0"/>
    <n v="0"/>
    <n v="0"/>
    <n v="0"/>
  </r>
  <r>
    <n v="2013"/>
    <m/>
    <s v="Borough Park"/>
    <s v="Male"/>
    <x v="7"/>
    <n v="9"/>
    <n v="38.700000000000003"/>
    <n v="2"/>
    <n v="22.2"/>
    <n v="3"/>
    <n v="12.9"/>
  </r>
  <r>
    <n v="2013"/>
    <m/>
    <s v="Rockaway"/>
    <s v="Female"/>
    <x v="6"/>
    <n v="0"/>
    <n v="0"/>
    <n v="0"/>
    <n v="0"/>
    <n v="0"/>
    <n v="0"/>
  </r>
  <r>
    <n v="2013"/>
    <m/>
    <s v="Williamsburg - Bushwick"/>
    <s v="Female"/>
    <x v="3"/>
    <n v="0"/>
    <n v="0"/>
    <n v="0"/>
    <n v="0"/>
    <n v="0"/>
    <n v="0"/>
  </r>
  <r>
    <n v="2010"/>
    <m/>
    <s v="Unknown"/>
    <s v="All"/>
    <x v="2"/>
    <n v="315"/>
    <n v="0"/>
    <n v="40"/>
    <n v="0"/>
    <n v="221"/>
    <n v="0"/>
  </r>
  <r>
    <n v="2010"/>
    <m/>
    <s v="Coney Island - Sheepshead Bay"/>
    <s v="All"/>
    <x v="2"/>
    <n v="33"/>
    <n v="11"/>
    <n v="10"/>
    <n v="30.3"/>
    <n v="26"/>
    <n v="8.6999999999999993"/>
  </r>
  <r>
    <n v="2012"/>
    <m/>
    <s v="Flushing - Clearview"/>
    <s v="Male"/>
    <x v="7"/>
    <n v="6"/>
    <n v="29"/>
    <n v="1"/>
    <n v="16.7"/>
    <n v="3"/>
    <n v="14.5"/>
  </r>
  <r>
    <n v="2010"/>
    <m/>
    <s v="Borough Park"/>
    <s v="Male"/>
    <x v="0"/>
    <n v="7"/>
    <n v="102.3"/>
    <n v="2"/>
    <n v="28.6"/>
    <n v="6"/>
    <n v="87.7"/>
  </r>
  <r>
    <n v="2013"/>
    <m/>
    <s v="Greenwich Village - SoHo"/>
    <s v="Female"/>
    <x v="2"/>
    <n v="1"/>
    <n v="2.2999999999999998"/>
    <n v="0"/>
    <n v="0"/>
    <n v="0"/>
    <n v="0"/>
  </r>
  <r>
    <n v="2013"/>
    <m/>
    <s v="Downtown - Heights - Park Slope"/>
    <s v="Male"/>
    <x v="5"/>
    <n v="2"/>
    <n v="29.9"/>
    <n v="0"/>
    <n v="0"/>
    <n v="1"/>
    <n v="15"/>
  </r>
  <r>
    <n v="2010"/>
    <m/>
    <s v="Central Harlem - Morningside Heights"/>
    <s v="Male"/>
    <x v="3"/>
    <n v="0"/>
    <n v="0"/>
    <n v="0"/>
    <n v="0"/>
    <n v="0"/>
    <n v="0"/>
  </r>
  <r>
    <n v="2011"/>
    <m/>
    <s v="West Queens"/>
    <s v="Female"/>
    <x v="3"/>
    <n v="0"/>
    <n v="0"/>
    <n v="0"/>
    <n v="0"/>
    <n v="0"/>
    <n v="0"/>
  </r>
  <r>
    <n v="2010"/>
    <m/>
    <s v="Fresh Meadows"/>
    <s v="Male"/>
    <x v="3"/>
    <n v="0"/>
    <n v="0"/>
    <n v="0"/>
    <n v="0"/>
    <n v="0"/>
    <n v="0"/>
  </r>
  <r>
    <n v="2012"/>
    <m/>
    <s v="Coney Island - Sheepshead Bay"/>
    <s v="Female"/>
    <x v="5"/>
    <n v="0"/>
    <n v="0"/>
    <n v="0"/>
    <n v="0"/>
    <n v="0"/>
    <n v="0"/>
  </r>
  <r>
    <n v="2010"/>
    <m/>
    <s v="Bayside - Little Neck"/>
    <s v="Female"/>
    <x v="7"/>
    <n v="0"/>
    <n v="0"/>
    <n v="0"/>
    <n v="0"/>
    <n v="1"/>
    <n v="21.7"/>
  </r>
  <r>
    <n v="2012"/>
    <m/>
    <s v="Southeast Queens"/>
    <s v="Female"/>
    <x v="5"/>
    <n v="0"/>
    <n v="0"/>
    <n v="0"/>
    <n v="0"/>
    <n v="0"/>
    <n v="0"/>
  </r>
  <r>
    <n v="2013"/>
    <m/>
    <s v="Borough Park"/>
    <s v="All"/>
    <x v="2"/>
    <n v="29"/>
    <n v="8.3000000000000007"/>
    <n v="8"/>
    <n v="27.6"/>
    <n v="14"/>
    <n v="4"/>
  </r>
  <r>
    <n v="2010"/>
    <m/>
    <s v="High Bridge - Morrisania"/>
    <s v="Female"/>
    <x v="5"/>
    <n v="0"/>
    <n v="0"/>
    <n v="0"/>
    <n v="0"/>
    <n v="0"/>
    <n v="0"/>
  </r>
  <r>
    <n v="2012"/>
    <m/>
    <s v="Lower Manhattan"/>
    <s v="Male"/>
    <x v="7"/>
    <n v="6"/>
    <n v="222.2"/>
    <n v="0"/>
    <n v="0"/>
    <n v="0"/>
    <n v="0"/>
  </r>
  <r>
    <n v="2010"/>
    <m/>
    <s v="East New York"/>
    <s v="Female"/>
    <x v="4"/>
    <n v="0"/>
    <n v="0"/>
    <n v="0"/>
    <n v="0"/>
    <n v="0"/>
    <n v="0"/>
  </r>
  <r>
    <n v="2013"/>
    <m/>
    <s v="Flushing - Clearview"/>
    <s v="Female"/>
    <x v="5"/>
    <n v="1"/>
    <n v="1.4"/>
    <n v="1"/>
    <n v="100"/>
    <n v="2"/>
    <n v="2.8"/>
  </r>
  <r>
    <n v="2012"/>
    <m/>
    <s v="Pelham - Throgs Neck"/>
    <s v="Male"/>
    <x v="6"/>
    <n v="4"/>
    <n v="13.5"/>
    <n v="0"/>
    <n v="0"/>
    <n v="4"/>
    <n v="13.5"/>
  </r>
  <r>
    <n v="2013"/>
    <m/>
    <s v="Southwest Queens"/>
    <s v="Female"/>
    <x v="7"/>
    <n v="3"/>
    <n v="6.6"/>
    <n v="1"/>
    <n v="33.299999999999997"/>
    <n v="4"/>
    <n v="8.8000000000000007"/>
  </r>
  <r>
    <n v="2013"/>
    <m/>
    <s v="Kingsbridge - Riverdale"/>
    <s v="Female"/>
    <x v="5"/>
    <n v="0"/>
    <n v="0"/>
    <n v="0"/>
    <n v="0"/>
    <n v="0"/>
    <n v="0"/>
  </r>
  <r>
    <n v="2013"/>
    <m/>
    <s v="Borough Park"/>
    <s v="Female"/>
    <x v="0"/>
    <n v="0"/>
    <n v="0"/>
    <n v="0"/>
    <n v="0"/>
    <n v="0"/>
    <n v="0"/>
  </r>
  <r>
    <n v="2010"/>
    <m/>
    <s v="Long Island City - Astoria"/>
    <s v="Male"/>
    <x v="4"/>
    <n v="0"/>
    <n v="0"/>
    <n v="0"/>
    <n v="0"/>
    <n v="0"/>
    <n v="0"/>
  </r>
  <r>
    <n v="2010"/>
    <m/>
    <s v="Upper Westside"/>
    <s v="Female"/>
    <x v="6"/>
    <n v="0"/>
    <n v="0"/>
    <n v="0"/>
    <n v="0"/>
    <n v="1"/>
    <n v="1.3"/>
  </r>
  <r>
    <n v="2011"/>
    <m/>
    <s v="Bensonhurst - Bay Ridge"/>
    <s v="Female"/>
    <x v="6"/>
    <n v="0"/>
    <n v="0"/>
    <n v="0"/>
    <n v="0"/>
    <n v="0"/>
    <n v="0"/>
  </r>
  <r>
    <n v="2012"/>
    <m/>
    <s v="Northeast Bronx"/>
    <s v="Female"/>
    <x v="6"/>
    <n v="0"/>
    <n v="0"/>
    <n v="0"/>
    <n v="0"/>
    <n v="0"/>
    <n v="0"/>
  </r>
  <r>
    <n v="2011"/>
    <m/>
    <s v="Borough Park"/>
    <s v="Male"/>
    <x v="0"/>
    <n v="7"/>
    <n v="102.6"/>
    <n v="0"/>
    <n v="0"/>
    <n v="4"/>
    <n v="58.6"/>
  </r>
  <r>
    <n v="2012"/>
    <m/>
    <s v="Williamsburg - Bushwick"/>
    <s v="Female"/>
    <x v="5"/>
    <n v="0"/>
    <n v="0"/>
    <n v="0"/>
    <n v="0"/>
    <n v="0"/>
    <n v="0"/>
  </r>
  <r>
    <n v="2012"/>
    <m/>
    <s v="Southwest Queens"/>
    <s v="Male"/>
    <x v="4"/>
    <n v="0"/>
    <n v="0"/>
    <n v="0"/>
    <n v="0"/>
    <n v="0"/>
    <n v="0"/>
  </r>
  <r>
    <n v="2012"/>
    <m/>
    <s v="High Bridge - Morrisania"/>
    <s v="Female"/>
    <x v="1"/>
    <n v="0"/>
    <n v="0"/>
    <n v="0"/>
    <n v="0"/>
    <n v="0"/>
    <n v="0"/>
  </r>
  <r>
    <n v="2010"/>
    <m/>
    <s v="Fordham - Bronx Park"/>
    <s v="Female"/>
    <x v="0"/>
    <n v="21"/>
    <n v="61.5"/>
    <n v="10"/>
    <n v="47.6"/>
    <n v="26"/>
    <n v="76.099999999999994"/>
  </r>
  <r>
    <n v="2010"/>
    <m/>
    <s v="Unknown"/>
    <s v="Male"/>
    <x v="0"/>
    <n v="101"/>
    <n v="0"/>
    <n v="13"/>
    <n v="0"/>
    <n v="70"/>
    <n v="0"/>
  </r>
  <r>
    <n v="2011"/>
    <m/>
    <s v="Downtown - Heights - Park Slope"/>
    <s v="Female"/>
    <x v="6"/>
    <n v="0"/>
    <n v="0"/>
    <n v="0"/>
    <n v="0"/>
    <n v="2"/>
    <n v="3.1"/>
  </r>
  <r>
    <n v="2010"/>
    <m/>
    <s v="East New York"/>
    <s v="Male"/>
    <x v="2"/>
    <n v="70"/>
    <n v="80.3"/>
    <n v="13"/>
    <n v="18.600000000000001"/>
    <n v="52"/>
    <n v="59.7"/>
  </r>
  <r>
    <n v="2011"/>
    <m/>
    <s v="Jamaica"/>
    <s v="Male"/>
    <x v="5"/>
    <n v="1"/>
    <n v="4.2"/>
    <n v="0"/>
    <n v="0"/>
    <n v="0"/>
    <n v="0"/>
  </r>
  <r>
    <n v="2012"/>
    <m/>
    <s v="Sunset Park"/>
    <s v="Female"/>
    <x v="1"/>
    <n v="0"/>
    <n v="0"/>
    <n v="0"/>
    <n v="0"/>
    <n v="0"/>
    <n v="0"/>
  </r>
  <r>
    <n v="2013"/>
    <m/>
    <s v="Willowbrook"/>
    <s v="Female"/>
    <x v="1"/>
    <n v="0"/>
    <n v="0"/>
    <n v="0"/>
    <n v="0"/>
    <n v="0"/>
    <n v="0"/>
  </r>
  <r>
    <n v="2013"/>
    <m/>
    <s v="Chelsea - Clinton"/>
    <s v="Male"/>
    <x v="0"/>
    <n v="17"/>
    <n v="391.1"/>
    <n v="2"/>
    <n v="11.8"/>
    <n v="12"/>
    <n v="276.10000000000002"/>
  </r>
  <r>
    <n v="2012"/>
    <m/>
    <s v="Coney Island - Sheepshead Bay"/>
    <s v="Male"/>
    <x v="1"/>
    <n v="0"/>
    <n v="0"/>
    <n v="0"/>
    <n v="0"/>
    <n v="0"/>
    <n v="0"/>
  </r>
  <r>
    <n v="2013"/>
    <m/>
    <s v="Chelsea - Clinton"/>
    <s v="Female"/>
    <x v="1"/>
    <n v="0"/>
    <n v="0"/>
    <n v="0"/>
    <n v="0"/>
    <n v="0"/>
    <n v="0"/>
  </r>
  <r>
    <n v="2012"/>
    <m/>
    <s v="Gramercy Park - Murray Hill"/>
    <s v="All"/>
    <x v="2"/>
    <n v="51"/>
    <n v="37.299999999999997"/>
    <n v="7"/>
    <n v="13.7"/>
    <n v="23"/>
    <n v="16.8"/>
  </r>
  <r>
    <n v="2011"/>
    <m/>
    <s v="Downtown - Heights - Park Slope"/>
    <s v="Male"/>
    <x v="1"/>
    <n v="0"/>
    <n v="0"/>
    <n v="0"/>
    <n v="0"/>
    <n v="0"/>
    <n v="0"/>
  </r>
  <r>
    <n v="2010"/>
    <m/>
    <s v="Gramercy Park - Murray Hill"/>
    <s v="Female"/>
    <x v="0"/>
    <n v="1"/>
    <n v="43"/>
    <n v="0"/>
    <n v="0"/>
    <n v="3"/>
    <n v="129.1"/>
  </r>
  <r>
    <n v="2010"/>
    <m/>
    <s v="Upper Eastside"/>
    <s v="Female"/>
    <x v="6"/>
    <n v="1"/>
    <n v="1"/>
    <n v="0"/>
    <n v="0"/>
    <n v="0"/>
    <n v="0"/>
  </r>
  <r>
    <n v="2010"/>
    <m/>
    <s v="Greenwich Village - SoHo"/>
    <s v="Male"/>
    <x v="4"/>
    <n v="0"/>
    <n v="0"/>
    <n v="0"/>
    <n v="0"/>
    <n v="0"/>
    <n v="0"/>
  </r>
  <r>
    <n v="2010"/>
    <m/>
    <s v="West Queens"/>
    <s v="All"/>
    <x v="2"/>
    <n v="162"/>
    <n v="33"/>
    <n v="39"/>
    <n v="24.1"/>
    <n v="104"/>
    <n v="21.2"/>
  </r>
  <r>
    <n v="2010"/>
    <m/>
    <s v="Upper Eastside"/>
    <s v="Male"/>
    <x v="3"/>
    <n v="0"/>
    <n v="0"/>
    <n v="0"/>
    <n v="0"/>
    <n v="0"/>
    <n v="0"/>
  </r>
  <r>
    <n v="2011"/>
    <m/>
    <s v="Gramercy Park - Murray Hill"/>
    <s v="Male"/>
    <x v="4"/>
    <n v="0"/>
    <n v="0"/>
    <n v="0"/>
    <n v="0"/>
    <n v="0"/>
    <n v="0"/>
  </r>
  <r>
    <n v="2012"/>
    <m/>
    <s v="South Beach - Tottenville"/>
    <s v="Male"/>
    <x v="7"/>
    <n v="0"/>
    <n v="0"/>
    <n v="0"/>
    <n v="0"/>
    <n v="0"/>
    <n v="0"/>
  </r>
  <r>
    <n v="2011"/>
    <m/>
    <s v="East Harlem"/>
    <s v="Female"/>
    <x v="0"/>
    <n v="9"/>
    <n v="50.9"/>
    <n v="1"/>
    <n v="11.1"/>
    <n v="17"/>
    <n v="96.2"/>
  </r>
  <r>
    <n v="2011"/>
    <m/>
    <s v="Bensonhurst - Bay Ridge"/>
    <s v="Male"/>
    <x v="6"/>
    <n v="11"/>
    <n v="18.2"/>
    <n v="3"/>
    <n v="27.3"/>
    <n v="5"/>
    <n v="8.3000000000000007"/>
  </r>
  <r>
    <n v="2011"/>
    <m/>
    <s v="Port Richmond"/>
    <s v="Female"/>
    <x v="2"/>
    <n v="1"/>
    <n v="2.7"/>
    <n v="0"/>
    <n v="0"/>
    <n v="5"/>
    <n v="13.7"/>
  </r>
  <r>
    <n v="2011"/>
    <m/>
    <s v="South Beach - Tottenville"/>
    <s v="Male"/>
    <x v="5"/>
    <n v="0"/>
    <n v="0"/>
    <n v="0"/>
    <n v="0"/>
    <n v="0"/>
    <n v="0"/>
  </r>
  <r>
    <n v="2011"/>
    <m/>
    <s v="Greenpoint"/>
    <s v="All"/>
    <x v="2"/>
    <n v="39"/>
    <n v="30.9"/>
    <n v="5"/>
    <n v="12.8"/>
    <n v="15"/>
    <n v="11.9"/>
  </r>
  <r>
    <n v="2011"/>
    <m/>
    <s v="East Flatbush - Flatbush"/>
    <s v="Female"/>
    <x v="5"/>
    <n v="0"/>
    <n v="0"/>
    <n v="0"/>
    <n v="0"/>
    <n v="0"/>
    <n v="0"/>
  </r>
  <r>
    <n v="2011"/>
    <m/>
    <s v="Flushing - Clearview"/>
    <s v="Male"/>
    <x v="1"/>
    <n v="0"/>
    <n v="0"/>
    <n v="0"/>
    <n v="0"/>
    <n v="0"/>
    <n v="0"/>
  </r>
  <r>
    <n v="2013"/>
    <m/>
    <s v="Stapleton - St. George"/>
    <s v="Male"/>
    <x v="0"/>
    <n v="6"/>
    <n v="59.2"/>
    <n v="1"/>
    <n v="16.7"/>
    <n v="2"/>
    <n v="19.7"/>
  </r>
  <r>
    <n v="2012"/>
    <m/>
    <s v="Willowbrook"/>
    <s v="Female"/>
    <x v="6"/>
    <n v="2"/>
    <n v="6.7"/>
    <n v="0"/>
    <n v="0"/>
    <n v="1"/>
    <n v="3.4"/>
  </r>
  <r>
    <n v="2010"/>
    <m/>
    <s v="Bayside - Little Neck"/>
    <s v="Male"/>
    <x v="3"/>
    <n v="0"/>
    <n v="0"/>
    <n v="0"/>
    <n v="0"/>
    <n v="0"/>
    <n v="0"/>
  </r>
  <r>
    <n v="2011"/>
    <m/>
    <s v="Hunts Point - Mott Haven"/>
    <s v="Female"/>
    <x v="5"/>
    <n v="0"/>
    <n v="0"/>
    <n v="0"/>
    <n v="0"/>
    <n v="0"/>
    <n v="0"/>
  </r>
  <r>
    <n v="2012"/>
    <m/>
    <s v="East Harlem"/>
    <s v="Female"/>
    <x v="7"/>
    <n v="3"/>
    <n v="10"/>
    <n v="0"/>
    <n v="0"/>
    <n v="4"/>
    <n v="13.3"/>
  </r>
  <r>
    <n v="2010"/>
    <m/>
    <s v="Greenpoint"/>
    <s v="Female"/>
    <x v="3"/>
    <n v="0"/>
    <n v="0"/>
    <n v="0"/>
    <n v="0"/>
    <n v="0"/>
    <n v="0"/>
  </r>
  <r>
    <n v="2013"/>
    <m/>
    <s v="West Queens"/>
    <s v="Female"/>
    <x v="0"/>
    <n v="0"/>
    <n v="0"/>
    <n v="0"/>
    <n v="0"/>
    <n v="4"/>
    <n v="30.3"/>
  </r>
  <r>
    <n v="2011"/>
    <m/>
    <s v="Flushing - Clearview"/>
    <s v="Female"/>
    <x v="2"/>
    <n v="3"/>
    <n v="2.2000000000000002"/>
    <n v="3"/>
    <n v="100"/>
    <n v="4"/>
    <n v="2.9"/>
  </r>
  <r>
    <n v="2011"/>
    <m/>
    <s v="Greenpoint"/>
    <s v="Female"/>
    <x v="3"/>
    <n v="0"/>
    <n v="0"/>
    <n v="0"/>
    <n v="0"/>
    <n v="0"/>
    <n v="0"/>
  </r>
  <r>
    <n v="2013"/>
    <m/>
    <s v="East New York"/>
    <s v="Male"/>
    <x v="4"/>
    <n v="0"/>
    <n v="0"/>
    <n v="0"/>
    <n v="0"/>
    <n v="1"/>
    <n v="94.9"/>
  </r>
  <r>
    <n v="2012"/>
    <m/>
    <s v="Fordham - Bronx Park"/>
    <s v="Female"/>
    <x v="3"/>
    <n v="0"/>
    <n v="0"/>
    <n v="0"/>
    <n v="0"/>
    <n v="0"/>
    <n v="0"/>
  </r>
  <r>
    <n v="2013"/>
    <m/>
    <s v="Lower Manhattan"/>
    <s v="Female"/>
    <x v="0"/>
    <n v="1"/>
    <n v="82.1"/>
    <n v="0"/>
    <n v="0"/>
    <n v="0"/>
    <n v="0"/>
  </r>
  <r>
    <n v="2012"/>
    <m/>
    <s v="Borough Park"/>
    <s v="Male"/>
    <x v="7"/>
    <n v="10"/>
    <n v="43.2"/>
    <n v="1"/>
    <n v="10"/>
    <n v="12"/>
    <n v="51.9"/>
  </r>
  <r>
    <n v="2011"/>
    <m/>
    <s v="Hunts Point - Mott Haven"/>
    <s v="All"/>
    <x v="2"/>
    <n v="98"/>
    <n v="71"/>
    <n v="26"/>
    <n v="26.5"/>
    <n v="77"/>
    <n v="55.7"/>
  </r>
  <r>
    <n v="2011"/>
    <m/>
    <s v="Lower Manhattan"/>
    <s v="Female"/>
    <x v="4"/>
    <n v="0"/>
    <n v="0"/>
    <n v="0"/>
    <n v="0"/>
    <n v="0"/>
    <n v="0"/>
  </r>
  <r>
    <n v="2013"/>
    <m/>
    <s v="Northeast Bronx"/>
    <s v="Male"/>
    <x v="1"/>
    <n v="0"/>
    <n v="0"/>
    <n v="0"/>
    <n v="0"/>
    <n v="0"/>
    <n v="0"/>
  </r>
  <r>
    <n v="2012"/>
    <m/>
    <s v="Ridgewood - Forest Hills"/>
    <s v="Male"/>
    <x v="3"/>
    <n v="0"/>
    <n v="0"/>
    <n v="0"/>
    <n v="0"/>
    <n v="0"/>
    <n v="0"/>
  </r>
  <r>
    <n v="2012"/>
    <m/>
    <s v="Coney Island - Sheepshead Bay"/>
    <s v="Male"/>
    <x v="6"/>
    <n v="10"/>
    <n v="11"/>
    <n v="4"/>
    <n v="40"/>
    <n v="5"/>
    <n v="5.5"/>
  </r>
  <r>
    <n v="2013"/>
    <m/>
    <s v="Borough Park"/>
    <s v="Female"/>
    <x v="6"/>
    <n v="2"/>
    <n v="1.9"/>
    <n v="0"/>
    <n v="0"/>
    <n v="0"/>
    <n v="0"/>
  </r>
  <r>
    <n v="2013"/>
    <m/>
    <s v="Bayside - Little Neck"/>
    <s v="Female"/>
    <x v="6"/>
    <n v="0"/>
    <n v="0"/>
    <n v="0"/>
    <n v="0"/>
    <n v="0"/>
    <n v="0"/>
  </r>
  <r>
    <n v="2013"/>
    <m/>
    <s v="Southeast Queens"/>
    <s v="Female"/>
    <x v="3"/>
    <n v="0"/>
    <n v="0"/>
    <n v="0"/>
    <n v="0"/>
    <n v="0"/>
    <n v="0"/>
  </r>
  <r>
    <n v="2012"/>
    <m/>
    <s v="Jamaica"/>
    <s v="Male"/>
    <x v="6"/>
    <n v="6"/>
    <n v="57.3"/>
    <n v="1"/>
    <n v="16.7"/>
    <n v="2"/>
    <n v="19.100000000000001"/>
  </r>
  <r>
    <n v="2012"/>
    <m/>
    <s v="Greenwich Village - SoHo"/>
    <s v="Male"/>
    <x v="4"/>
    <n v="0"/>
    <n v="0"/>
    <n v="0"/>
    <n v="0"/>
    <n v="0"/>
    <n v="0"/>
  </r>
  <r>
    <n v="2010"/>
    <m/>
    <s v="Washington Heights - Inwood"/>
    <s v="Female"/>
    <x v="3"/>
    <n v="0"/>
    <n v="0"/>
    <n v="0"/>
    <n v="0"/>
    <n v="0"/>
    <n v="0"/>
  </r>
  <r>
    <n v="2013"/>
    <m/>
    <s v="Bensonhurst - Bay Ridge"/>
    <s v="Male"/>
    <x v="1"/>
    <n v="0"/>
    <n v="0"/>
    <n v="0"/>
    <n v="0"/>
    <n v="0"/>
    <n v="0"/>
  </r>
  <r>
    <n v="2013"/>
    <m/>
    <s v="Greenwich Village - SoHo"/>
    <s v="All"/>
    <x v="2"/>
    <n v="31"/>
    <n v="36.1"/>
    <n v="7"/>
    <n v="22.6"/>
    <n v="20"/>
    <n v="23.3"/>
  </r>
  <r>
    <n v="2012"/>
    <m/>
    <s v="East New York"/>
    <s v="Male"/>
    <x v="2"/>
    <n v="62"/>
    <n v="71.099999999999994"/>
    <n v="20"/>
    <n v="32.299999999999997"/>
    <n v="47"/>
    <n v="53.9"/>
  </r>
  <r>
    <n v="2013"/>
    <m/>
    <s v="Upper Westside"/>
    <s v="Female"/>
    <x v="0"/>
    <n v="3"/>
    <n v="31.4"/>
    <n v="1"/>
    <n v="33.299999999999997"/>
    <n v="3"/>
    <n v="31.4"/>
  </r>
  <r>
    <n v="2010"/>
    <m/>
    <s v="Williamsburg - Bushwick"/>
    <s v="Male"/>
    <x v="3"/>
    <n v="0"/>
    <n v="0"/>
    <n v="0"/>
    <n v="0"/>
    <n v="0"/>
    <n v="0"/>
  </r>
  <r>
    <n v="2011"/>
    <m/>
    <s v="Sunset Park"/>
    <s v="Male"/>
    <x v="2"/>
    <n v="22"/>
    <n v="33"/>
    <n v="7"/>
    <n v="31.8"/>
    <n v="21"/>
    <n v="31.5"/>
  </r>
  <r>
    <n v="2013"/>
    <m/>
    <s v="Bedford Stuyvesant - Crown Heights"/>
    <s v="Male"/>
    <x v="3"/>
    <n v="0"/>
    <n v="0"/>
    <n v="0"/>
    <n v="0"/>
    <n v="0"/>
    <n v="0"/>
  </r>
  <r>
    <n v="2012"/>
    <m/>
    <s v="Union Square - Lower Eastside"/>
    <s v="Male"/>
    <x v="3"/>
    <n v="0"/>
    <n v="0"/>
    <n v="0"/>
    <n v="0"/>
    <n v="0"/>
    <n v="0"/>
  </r>
  <r>
    <n v="2011"/>
    <m/>
    <s v="Sunset Park"/>
    <s v="Male"/>
    <x v="5"/>
    <n v="2"/>
    <n v="8.6"/>
    <n v="0"/>
    <n v="0"/>
    <n v="3"/>
    <n v="12.8"/>
  </r>
  <r>
    <n v="2012"/>
    <m/>
    <s v="Bayside - Little Neck"/>
    <s v="Male"/>
    <x v="5"/>
    <n v="0"/>
    <n v="0"/>
    <n v="0"/>
    <n v="0"/>
    <n v="0"/>
    <n v="0"/>
  </r>
  <r>
    <n v="2010"/>
    <m/>
    <s v="High Bridge - Morrisania"/>
    <s v="Male"/>
    <x v="2"/>
    <n v="78"/>
    <n v="80.5"/>
    <n v="14"/>
    <n v="17.899999999999999"/>
    <n v="77"/>
    <n v="79.5"/>
  </r>
  <r>
    <n v="2011"/>
    <m/>
    <s v="Bedford Stuyvesant - Crown Heights"/>
    <s v="Male"/>
    <x v="1"/>
    <n v="0"/>
    <n v="0"/>
    <n v="0"/>
    <n v="0"/>
    <n v="0"/>
    <n v="0"/>
  </r>
  <r>
    <n v="2013"/>
    <m/>
    <s v="Stapleton - St. George"/>
    <s v="Female"/>
    <x v="1"/>
    <n v="0"/>
    <n v="0"/>
    <n v="0"/>
    <n v="0"/>
    <n v="0"/>
    <n v="0"/>
  </r>
  <r>
    <n v="2011"/>
    <m/>
    <s v="Fordham - Bronx Park"/>
    <s v="Male"/>
    <x v="2"/>
    <n v="82"/>
    <n v="67.900000000000006"/>
    <n v="20"/>
    <n v="24.4"/>
    <n v="85"/>
    <n v="70.3"/>
  </r>
  <r>
    <n v="2012"/>
    <m/>
    <s v="Bedford Stuyvesant - Crown Heights"/>
    <s v="Female"/>
    <x v="1"/>
    <n v="0"/>
    <n v="0"/>
    <n v="0"/>
    <n v="0"/>
    <n v="0"/>
    <n v="0"/>
  </r>
  <r>
    <n v="2013"/>
    <m/>
    <s v="Greenwich Village - SoHo"/>
    <s v="Male"/>
    <x v="5"/>
    <n v="1"/>
    <n v="13.4"/>
    <n v="1"/>
    <n v="100"/>
    <n v="1"/>
    <n v="13.4"/>
  </r>
  <r>
    <n v="2012"/>
    <m/>
    <s v="East Harlem"/>
    <s v="Male"/>
    <x v="3"/>
    <n v="0"/>
    <n v="0"/>
    <n v="0"/>
    <n v="0"/>
    <n v="0"/>
    <n v="0"/>
  </r>
  <r>
    <n v="2012"/>
    <m/>
    <s v="High Bridge - Morrisania"/>
    <s v="Male"/>
    <x v="2"/>
    <n v="71"/>
    <n v="71.900000000000006"/>
    <n v="13"/>
    <n v="18.3"/>
    <n v="70"/>
    <n v="70.900000000000006"/>
  </r>
  <r>
    <n v="2011"/>
    <m/>
    <s v="Sunset Park"/>
    <s v="Male"/>
    <x v="1"/>
    <n v="0"/>
    <n v="0"/>
    <n v="0"/>
    <n v="0"/>
    <n v="0"/>
    <n v="0"/>
  </r>
  <r>
    <n v="2012"/>
    <m/>
    <s v="Coney Island - Sheepshead Bay"/>
    <s v="Female"/>
    <x v="7"/>
    <n v="2"/>
    <n v="11.3"/>
    <n v="1"/>
    <n v="50"/>
    <n v="2"/>
    <n v="11.3"/>
  </r>
  <r>
    <n v="2013"/>
    <m/>
    <s v="Chelsea - Clinton"/>
    <s v="Male"/>
    <x v="1"/>
    <n v="0"/>
    <n v="0"/>
    <n v="0"/>
    <n v="0"/>
    <n v="0"/>
    <n v="0"/>
  </r>
  <r>
    <n v="2011"/>
    <m/>
    <s v="East Harlem"/>
    <s v="Female"/>
    <x v="4"/>
    <n v="0"/>
    <n v="0"/>
    <n v="0"/>
    <n v="0"/>
    <n v="0"/>
    <n v="0"/>
  </r>
  <r>
    <n v="2013"/>
    <m/>
    <s v="Upper Eastside"/>
    <s v="Male"/>
    <x v="3"/>
    <n v="0"/>
    <n v="0"/>
    <n v="0"/>
    <n v="0"/>
    <n v="0"/>
    <n v="0"/>
  </r>
  <r>
    <n v="2011"/>
    <m/>
    <s v="Bayside - Little Neck"/>
    <s v="Female"/>
    <x v="7"/>
    <n v="1"/>
    <n v="21.5"/>
    <n v="0"/>
    <n v="0"/>
    <n v="0"/>
    <n v="0"/>
  </r>
  <r>
    <n v="2012"/>
    <m/>
    <s v="Unknown"/>
    <s v="Male"/>
    <x v="2"/>
    <n v="275"/>
    <n v="0"/>
    <n v="36"/>
    <n v="0"/>
    <n v="168"/>
    <n v="0"/>
  </r>
  <r>
    <n v="2013"/>
    <m/>
    <s v="Union Square - Lower Eastside"/>
    <s v="Female"/>
    <x v="3"/>
    <n v="0"/>
    <n v="0"/>
    <n v="0"/>
    <n v="0"/>
    <n v="0"/>
    <n v="0"/>
  </r>
  <r>
    <n v="2011"/>
    <m/>
    <s v="Lower Manhattan"/>
    <s v="Female"/>
    <x v="7"/>
    <n v="0"/>
    <n v="0"/>
    <n v="0"/>
    <n v="0"/>
    <n v="0"/>
    <n v="0"/>
  </r>
  <r>
    <n v="2011"/>
    <m/>
    <s v="East Harlem"/>
    <s v="Male"/>
    <x v="7"/>
    <n v="29"/>
    <n v="104.8"/>
    <n v="5"/>
    <n v="17.2"/>
    <n v="12"/>
    <n v="43.4"/>
  </r>
  <r>
    <n v="2012"/>
    <m/>
    <s v="Bayside - Little Neck"/>
    <s v="Female"/>
    <x v="1"/>
    <n v="0"/>
    <n v="0"/>
    <n v="0"/>
    <n v="0"/>
    <n v="0"/>
    <n v="0"/>
  </r>
  <r>
    <n v="2010"/>
    <m/>
    <s v="Downtown - Heights - Park Slope"/>
    <s v="Male"/>
    <x v="6"/>
    <n v="15"/>
    <n v="24.1"/>
    <n v="4"/>
    <n v="26.7"/>
    <n v="9"/>
    <n v="14.5"/>
  </r>
  <r>
    <n v="2010"/>
    <m/>
    <s v="Borough Park"/>
    <s v="Female"/>
    <x v="4"/>
    <n v="0"/>
    <n v="0"/>
    <n v="0"/>
    <n v="0"/>
    <n v="0"/>
    <n v="0"/>
  </r>
  <r>
    <n v="2013"/>
    <m/>
    <s v="Upper Eastside"/>
    <s v="Female"/>
    <x v="1"/>
    <n v="0"/>
    <n v="0"/>
    <n v="0"/>
    <n v="0"/>
    <n v="0"/>
    <n v="0"/>
  </r>
  <r>
    <n v="2013"/>
    <m/>
    <s v="Gramercy Park - Murray Hill"/>
    <s v="Male"/>
    <x v="6"/>
    <n v="17"/>
    <n v="37.5"/>
    <n v="5"/>
    <n v="29.4"/>
    <n v="14"/>
    <n v="30.9"/>
  </r>
  <r>
    <n v="2010"/>
    <m/>
    <s v="Upper Eastside"/>
    <s v="Male"/>
    <x v="5"/>
    <n v="1"/>
    <n v="12.3"/>
    <n v="1"/>
    <n v="100"/>
    <n v="1"/>
    <n v="12.3"/>
  </r>
  <r>
    <n v="2010"/>
    <m/>
    <s v="Ridgewood - Forest Hills"/>
    <s v="Male"/>
    <x v="5"/>
    <n v="2"/>
    <n v="11"/>
    <n v="0"/>
    <n v="0"/>
    <n v="1"/>
    <n v="5.5"/>
  </r>
  <r>
    <n v="2012"/>
    <m/>
    <s v="Canarsie - Flatlands"/>
    <s v="Female"/>
    <x v="5"/>
    <n v="0"/>
    <n v="0"/>
    <n v="0"/>
    <n v="0"/>
    <n v="0"/>
    <n v="0"/>
  </r>
  <r>
    <n v="2011"/>
    <m/>
    <s v="South Beach - Tottenville"/>
    <s v="Female"/>
    <x v="0"/>
    <n v="0"/>
    <n v="0"/>
    <n v="0"/>
    <n v="0"/>
    <n v="0"/>
    <n v="0"/>
  </r>
  <r>
    <n v="2012"/>
    <m/>
    <s v="West Queens"/>
    <s v="Male"/>
    <x v="3"/>
    <n v="0"/>
    <n v="0"/>
    <n v="0"/>
    <n v="0"/>
    <n v="0"/>
    <n v="0"/>
  </r>
  <r>
    <n v="2012"/>
    <m/>
    <s v="Hunts Point - Mott Haven"/>
    <s v="Female"/>
    <x v="6"/>
    <n v="0"/>
    <n v="0"/>
    <n v="0"/>
    <n v="0"/>
    <n v="2"/>
    <n v="206.9"/>
  </r>
  <r>
    <n v="2011"/>
    <m/>
    <s v="East Harlem"/>
    <s v="Female"/>
    <x v="3"/>
    <n v="0"/>
    <n v="0"/>
    <n v="0"/>
    <n v="0"/>
    <n v="0"/>
    <n v="0"/>
  </r>
  <r>
    <n v="2012"/>
    <m/>
    <s v="Pelham - Throgs Neck"/>
    <s v="Female"/>
    <x v="3"/>
    <n v="0"/>
    <n v="0"/>
    <n v="0"/>
    <n v="0"/>
    <n v="0"/>
    <n v="0"/>
  </r>
  <r>
    <n v="2010"/>
    <m/>
    <s v="Crotona - Tremont"/>
    <s v="All"/>
    <x v="2"/>
    <n v="123"/>
    <n v="59.6"/>
    <n v="22"/>
    <n v="17.899999999999999"/>
    <n v="106"/>
    <n v="51.4"/>
  </r>
  <r>
    <n v="2012"/>
    <m/>
    <s v="High Bridge - Morrisania"/>
    <s v="Female"/>
    <x v="4"/>
    <n v="0"/>
    <n v="0"/>
    <n v="0"/>
    <n v="0"/>
    <n v="0"/>
    <n v="0"/>
  </r>
  <r>
    <n v="2010"/>
    <m/>
    <s v="Kingsbridge - Riverdale"/>
    <s v="Female"/>
    <x v="3"/>
    <n v="0"/>
    <n v="0"/>
    <n v="0"/>
    <n v="0"/>
    <n v="0"/>
    <n v="0"/>
  </r>
  <r>
    <n v="2013"/>
    <m/>
    <s v="Fordham - Bronx Park"/>
    <s v="Male"/>
    <x v="7"/>
    <n v="35"/>
    <n v="46.8"/>
    <n v="2"/>
    <n v="5.7"/>
    <n v="17"/>
    <n v="22.7"/>
  </r>
  <r>
    <n v="2010"/>
    <m/>
    <s v="Southeast Queens"/>
    <s v="Male"/>
    <x v="4"/>
    <n v="0"/>
    <n v="0"/>
    <n v="0"/>
    <n v="0"/>
    <n v="0"/>
    <n v="0"/>
  </r>
  <r>
    <n v="2010"/>
    <m/>
    <s v="Williamsburg - Bushwick"/>
    <s v="Male"/>
    <x v="1"/>
    <n v="0"/>
    <n v="0"/>
    <n v="0"/>
    <n v="0"/>
    <n v="0"/>
    <n v="0"/>
  </r>
  <r>
    <n v="2012"/>
    <m/>
    <s v="Bensonhurst - Bay Ridge"/>
    <s v="Female"/>
    <x v="3"/>
    <n v="0"/>
    <n v="0"/>
    <n v="0"/>
    <n v="0"/>
    <n v="0"/>
    <n v="0"/>
  </r>
  <r>
    <n v="2010"/>
    <m/>
    <s v="Bensonhurst - Bay Ridge"/>
    <s v="Female"/>
    <x v="7"/>
    <n v="1"/>
    <n v="7.1"/>
    <n v="0"/>
    <n v="0"/>
    <n v="0"/>
    <n v="0"/>
  </r>
  <r>
    <n v="2013"/>
    <m/>
    <s v="Chelsea - Clinton"/>
    <s v="Female"/>
    <x v="3"/>
    <n v="0"/>
    <n v="0"/>
    <n v="0"/>
    <n v="0"/>
    <n v="0"/>
    <n v="0"/>
  </r>
  <r>
    <n v="2010"/>
    <m/>
    <s v="Bedford Stuyvesant - Crown Heights"/>
    <s v="Female"/>
    <x v="5"/>
    <n v="1"/>
    <n v="29.2"/>
    <n v="0"/>
    <n v="0"/>
    <n v="0"/>
    <n v="0"/>
  </r>
  <r>
    <n v="2013"/>
    <m/>
    <s v="High Bridge - Morrisania"/>
    <s v="Male"/>
    <x v="0"/>
    <n v="41"/>
    <n v="122.7"/>
    <n v="14"/>
    <n v="34.1"/>
    <n v="38"/>
    <n v="113.7"/>
  </r>
  <r>
    <n v="2011"/>
    <m/>
    <s v="East Flatbush - Flatbush"/>
    <s v="Male"/>
    <x v="3"/>
    <n v="0"/>
    <n v="0"/>
    <n v="0"/>
    <n v="0"/>
    <n v="0"/>
    <n v="0"/>
  </r>
  <r>
    <n v="2010"/>
    <m/>
    <s v="East New York"/>
    <s v="Male"/>
    <x v="1"/>
    <n v="0"/>
    <n v="0"/>
    <n v="0"/>
    <n v="0"/>
    <n v="0"/>
    <n v="0"/>
  </r>
  <r>
    <n v="2011"/>
    <m/>
    <s v="Bensonhurst - Bay Ridge"/>
    <s v="Female"/>
    <x v="1"/>
    <n v="0"/>
    <n v="0"/>
    <n v="0"/>
    <n v="0"/>
    <n v="0"/>
    <n v="0"/>
  </r>
  <r>
    <n v="2011"/>
    <m/>
    <s v="Bedford Stuyvesant - Crown Heights"/>
    <s v="All"/>
    <x v="2"/>
    <n v="237"/>
    <n v="74.5"/>
    <n v="55"/>
    <n v="23.2"/>
    <n v="193"/>
    <n v="60.6"/>
  </r>
  <r>
    <n v="2011"/>
    <m/>
    <s v="Flushing - Clearview"/>
    <s v="Female"/>
    <x v="1"/>
    <n v="0"/>
    <n v="0"/>
    <n v="0"/>
    <n v="0"/>
    <n v="0"/>
    <n v="0"/>
  </r>
  <r>
    <n v="2013"/>
    <m/>
    <s v="Long Island City - Astoria"/>
    <s v="Male"/>
    <x v="7"/>
    <n v="25"/>
    <n v="83.2"/>
    <n v="6"/>
    <n v="24"/>
    <n v="14"/>
    <n v="46.6"/>
  </r>
  <r>
    <n v="2010"/>
    <m/>
    <s v="Flushing - Clearview"/>
    <s v="Male"/>
    <x v="7"/>
    <n v="5"/>
    <n v="24.6"/>
    <n v="2"/>
    <n v="40"/>
    <n v="5"/>
    <n v="24.6"/>
  </r>
  <r>
    <n v="2013"/>
    <m/>
    <s v="Upper Westside"/>
    <s v="Female"/>
    <x v="3"/>
    <n v="0"/>
    <n v="0"/>
    <n v="0"/>
    <n v="0"/>
    <n v="0"/>
    <n v="0"/>
  </r>
  <r>
    <n v="2011"/>
    <m/>
    <s v="Southeast Queens"/>
    <s v="Male"/>
    <x v="1"/>
    <n v="0"/>
    <n v="0"/>
    <n v="0"/>
    <n v="0"/>
    <n v="0"/>
    <n v="0"/>
  </r>
  <r>
    <n v="2013"/>
    <m/>
    <s v="Williamsburg - Bushwick"/>
    <s v="Male"/>
    <x v="2"/>
    <n v="87"/>
    <n v="83.9"/>
    <n v="19"/>
    <n v="21.8"/>
    <n v="49"/>
    <n v="47.3"/>
  </r>
  <r>
    <n v="2011"/>
    <m/>
    <s v="Ridgewood - Forest Hills"/>
    <s v="Female"/>
    <x v="3"/>
    <n v="0"/>
    <n v="0"/>
    <n v="0"/>
    <n v="0"/>
    <n v="0"/>
    <n v="0"/>
  </r>
  <r>
    <n v="2013"/>
    <m/>
    <s v="Coney Island - Sheepshead Bay"/>
    <s v="Male"/>
    <x v="3"/>
    <n v="0"/>
    <n v="0"/>
    <n v="0"/>
    <n v="0"/>
    <n v="0"/>
    <n v="0"/>
  </r>
  <r>
    <n v="2011"/>
    <m/>
    <s v="Bedford Stuyvesant - Crown Heights"/>
    <s v="Female"/>
    <x v="1"/>
    <n v="0"/>
    <n v="0"/>
    <n v="0"/>
    <n v="0"/>
    <n v="0"/>
    <n v="0"/>
  </r>
  <r>
    <n v="2011"/>
    <m/>
    <s v="Fordham - Bronx Park"/>
    <s v="Male"/>
    <x v="4"/>
    <n v="0"/>
    <n v="0"/>
    <n v="0"/>
    <n v="0"/>
    <n v="0"/>
    <n v="0"/>
  </r>
  <r>
    <n v="2010"/>
    <m/>
    <s v="Upper Westside"/>
    <s v="Male"/>
    <x v="1"/>
    <n v="0"/>
    <n v="0"/>
    <n v="0"/>
    <n v="0"/>
    <n v="0"/>
    <n v="0"/>
  </r>
  <r>
    <n v="2010"/>
    <m/>
    <s v="Chelsea - Clinton"/>
    <s v="Female"/>
    <x v="2"/>
    <n v="9"/>
    <n v="12.7"/>
    <n v="0"/>
    <n v="0"/>
    <n v="7"/>
    <n v="9.9"/>
  </r>
  <r>
    <n v="2010"/>
    <m/>
    <s v="Union Square - Lower Eastside"/>
    <s v="All"/>
    <x v="2"/>
    <n v="66"/>
    <n v="33.200000000000003"/>
    <n v="5"/>
    <n v="7.6"/>
    <n v="46"/>
    <n v="23.2"/>
  </r>
  <r>
    <n v="2013"/>
    <m/>
    <s v="Upper Westside"/>
    <s v="Male"/>
    <x v="1"/>
    <n v="0"/>
    <n v="0"/>
    <n v="0"/>
    <n v="0"/>
    <n v="0"/>
    <n v="0"/>
  </r>
  <r>
    <n v="2012"/>
    <m/>
    <s v="Upper Westside"/>
    <s v="Male"/>
    <x v="0"/>
    <n v="9"/>
    <n v="122.9"/>
    <n v="1"/>
    <n v="11.1"/>
    <n v="19"/>
    <n v="259.5"/>
  </r>
  <r>
    <n v="2012"/>
    <m/>
    <s v="Fordham - Bronx Park"/>
    <s v="Male"/>
    <x v="0"/>
    <n v="30"/>
    <n v="102.6"/>
    <n v="7"/>
    <n v="23.3"/>
    <n v="24"/>
    <n v="82.1"/>
  </r>
  <r>
    <n v="2012"/>
    <m/>
    <s v="South Beach - Tottenville"/>
    <s v="Female"/>
    <x v="3"/>
    <n v="0"/>
    <n v="0"/>
    <n v="0"/>
    <n v="0"/>
    <n v="0"/>
    <n v="0"/>
  </r>
  <r>
    <n v="2012"/>
    <m/>
    <s v="Bensonhurst - Bay Ridge"/>
    <s v="Female"/>
    <x v="6"/>
    <n v="3"/>
    <n v="4.5"/>
    <n v="1"/>
    <n v="33.299999999999997"/>
    <n v="1"/>
    <n v="1.5"/>
  </r>
  <r>
    <n v="2012"/>
    <m/>
    <s v="Washington Heights - Inwood"/>
    <s v="Male"/>
    <x v="1"/>
    <n v="0"/>
    <n v="0"/>
    <n v="0"/>
    <n v="0"/>
    <n v="0"/>
    <n v="0"/>
  </r>
  <r>
    <n v="2012"/>
    <m/>
    <s v="Sunset Park"/>
    <s v="Female"/>
    <x v="7"/>
    <n v="2"/>
    <n v="7.4"/>
    <n v="1"/>
    <n v="50"/>
    <n v="3"/>
    <n v="11.1"/>
  </r>
  <r>
    <n v="2010"/>
    <m/>
    <s v="Bedford Stuyvesant - Crown Heights"/>
    <s v="Female"/>
    <x v="7"/>
    <n v="11"/>
    <n v="48.2"/>
    <n v="0"/>
    <n v="0"/>
    <n v="5"/>
    <n v="21.9"/>
  </r>
  <r>
    <n v="2012"/>
    <m/>
    <s v="Flushing - Clearview"/>
    <s v="Male"/>
    <x v="3"/>
    <n v="0"/>
    <n v="0"/>
    <n v="0"/>
    <n v="0"/>
    <n v="0"/>
    <n v="0"/>
  </r>
  <r>
    <n v="2010"/>
    <m/>
    <s v="West Queens"/>
    <s v="Male"/>
    <x v="2"/>
    <n v="142"/>
    <n v="55.7"/>
    <n v="34"/>
    <n v="23.9"/>
    <n v="87"/>
    <n v="34.1"/>
  </r>
  <r>
    <n v="2011"/>
    <m/>
    <s v="Unknown"/>
    <s v="Male"/>
    <x v="3"/>
    <n v="0"/>
    <n v="0"/>
    <n v="0"/>
    <n v="0"/>
    <n v="0"/>
    <n v="0"/>
  </r>
  <r>
    <n v="2010"/>
    <m/>
    <s v="Fordham - Bronx Park"/>
    <s v="Male"/>
    <x v="0"/>
    <n v="40"/>
    <n v="137"/>
    <n v="8"/>
    <n v="20"/>
    <n v="29"/>
    <n v="99.4"/>
  </r>
  <r>
    <n v="2013"/>
    <m/>
    <s v="Southwest Queens"/>
    <s v="Male"/>
    <x v="6"/>
    <n v="4"/>
    <n v="13.5"/>
    <n v="1"/>
    <n v="25"/>
    <n v="2"/>
    <n v="6.8"/>
  </r>
  <r>
    <n v="2011"/>
    <m/>
    <s v="Jamaica"/>
    <s v="Female"/>
    <x v="2"/>
    <n v="22"/>
    <n v="14.2"/>
    <n v="3"/>
    <n v="13.6"/>
    <n v="22"/>
    <n v="14.2"/>
  </r>
  <r>
    <n v="2013"/>
    <m/>
    <s v="West Queens"/>
    <s v="Female"/>
    <x v="1"/>
    <n v="0"/>
    <n v="0"/>
    <n v="0"/>
    <n v="0"/>
    <n v="0"/>
    <n v="0"/>
  </r>
  <r>
    <n v="2013"/>
    <m/>
    <s v="Canarsie - Flatlands"/>
    <s v="Female"/>
    <x v="2"/>
    <n v="17"/>
    <n v="15.5"/>
    <n v="4"/>
    <n v="23.5"/>
    <n v="8"/>
    <n v="7.3"/>
  </r>
  <r>
    <n v="2011"/>
    <m/>
    <s v="Washington Heights - Inwood"/>
    <s v="Male"/>
    <x v="0"/>
    <n v="34"/>
    <n v="238.5"/>
    <n v="5"/>
    <n v="14.7"/>
    <n v="26"/>
    <n v="182.4"/>
  </r>
  <r>
    <n v="2012"/>
    <m/>
    <s v="Lower Manhattan"/>
    <s v="Male"/>
    <x v="6"/>
    <n v="4"/>
    <n v="24.7"/>
    <n v="0"/>
    <n v="0"/>
    <n v="3"/>
    <n v="18.5"/>
  </r>
  <r>
    <n v="2012"/>
    <m/>
    <s v="Southeast Queens"/>
    <s v="Female"/>
    <x v="6"/>
    <n v="0"/>
    <n v="0"/>
    <n v="0"/>
    <n v="0"/>
    <n v="0"/>
    <n v="0"/>
  </r>
  <r>
    <n v="2013"/>
    <m/>
    <s v="Canarsie - Flatlands"/>
    <s v="Male"/>
    <x v="5"/>
    <n v="1"/>
    <n v="27.9"/>
    <n v="0"/>
    <n v="0"/>
    <n v="1"/>
    <n v="27.9"/>
  </r>
  <r>
    <n v="2011"/>
    <m/>
    <s v="Long Island City - Astoria"/>
    <s v="Female"/>
    <x v="3"/>
    <n v="0"/>
    <n v="0"/>
    <n v="0"/>
    <n v="0"/>
    <n v="0"/>
    <n v="0"/>
  </r>
  <r>
    <n v="2010"/>
    <m/>
    <s v="Willowbrook"/>
    <s v="Female"/>
    <x v="6"/>
    <n v="0"/>
    <n v="0"/>
    <n v="0"/>
    <n v="0"/>
    <n v="2"/>
    <n v="6.7"/>
  </r>
  <r>
    <n v="2012"/>
    <m/>
    <s v="Greenpoint"/>
    <s v="Male"/>
    <x v="0"/>
    <n v="3"/>
    <n v="165.5"/>
    <n v="0"/>
    <n v="0"/>
    <n v="1"/>
    <n v="55.2"/>
  </r>
  <r>
    <n v="2012"/>
    <m/>
    <s v="Kingsbridge - Riverdale"/>
    <s v="Male"/>
    <x v="5"/>
    <n v="1"/>
    <n v="49.1"/>
    <n v="0"/>
    <n v="0"/>
    <n v="0"/>
    <n v="0"/>
  </r>
  <r>
    <n v="2012"/>
    <m/>
    <s v="Canarsie - Flatlands"/>
    <s v="All"/>
    <x v="2"/>
    <n v="52"/>
    <n v="26.4"/>
    <n v="14"/>
    <n v="26.9"/>
    <n v="49"/>
    <n v="24.8"/>
  </r>
  <r>
    <n v="2011"/>
    <m/>
    <s v="Crotona - Tremont"/>
    <s v="Male"/>
    <x v="4"/>
    <n v="0"/>
    <n v="0"/>
    <n v="0"/>
    <n v="0"/>
    <n v="0"/>
    <n v="0"/>
  </r>
  <r>
    <n v="2011"/>
    <m/>
    <s v="Southeast Queens"/>
    <s v="Male"/>
    <x v="7"/>
    <n v="2"/>
    <n v="18"/>
    <n v="1"/>
    <n v="50"/>
    <n v="2"/>
    <n v="18"/>
  </r>
  <r>
    <n v="2011"/>
    <m/>
    <s v="Hunts Point - Mott Haven"/>
    <s v="Female"/>
    <x v="2"/>
    <n v="30"/>
    <n v="41.5"/>
    <n v="8"/>
    <n v="26.7"/>
    <n v="26"/>
    <n v="35.9"/>
  </r>
  <r>
    <n v="2011"/>
    <m/>
    <s v="High Bridge - Morrisania"/>
    <s v="Male"/>
    <x v="5"/>
    <n v="2"/>
    <n v="147.6"/>
    <n v="1"/>
    <n v="50"/>
    <n v="1"/>
    <n v="73.8"/>
  </r>
  <r>
    <n v="2011"/>
    <m/>
    <s v="Stapleton - St. George"/>
    <s v="Male"/>
    <x v="4"/>
    <n v="0"/>
    <n v="0"/>
    <n v="0"/>
    <n v="0"/>
    <n v="1"/>
    <n v="100.5"/>
  </r>
  <r>
    <n v="2010"/>
    <m/>
    <s v="Chelsea - Clinton"/>
    <s v="Female"/>
    <x v="4"/>
    <n v="0"/>
    <n v="0"/>
    <n v="0"/>
    <n v="0"/>
    <n v="0"/>
    <n v="0"/>
  </r>
  <r>
    <n v="2013"/>
    <m/>
    <s v="Hunts Point - Mott Haven"/>
    <s v="Male"/>
    <x v="2"/>
    <n v="42"/>
    <n v="62.4"/>
    <n v="10"/>
    <n v="23.8"/>
    <n v="39"/>
    <n v="57.9"/>
  </r>
  <r>
    <n v="2011"/>
    <m/>
    <s v="Borough Park"/>
    <s v="Male"/>
    <x v="3"/>
    <n v="0"/>
    <n v="0"/>
    <n v="0"/>
    <n v="0"/>
    <n v="0"/>
    <n v="0"/>
  </r>
  <r>
    <n v="2013"/>
    <m/>
    <s v="West Queens"/>
    <s v="All"/>
    <x v="2"/>
    <n v="145"/>
    <n v="28.7"/>
    <n v="38"/>
    <n v="26.2"/>
    <n v="89"/>
    <n v="17.600000000000001"/>
  </r>
  <r>
    <n v="2013"/>
    <m/>
    <s v="Long Island City - Astoria"/>
    <s v="Male"/>
    <x v="6"/>
    <n v="27"/>
    <n v="53.8"/>
    <n v="5"/>
    <n v="18.5"/>
    <n v="10"/>
    <n v="19.899999999999999"/>
  </r>
  <r>
    <n v="2010"/>
    <m/>
    <s v="Upper Eastside"/>
    <s v="Male"/>
    <x v="6"/>
    <n v="18"/>
    <n v="23.4"/>
    <n v="2"/>
    <n v="11.1"/>
    <n v="7"/>
    <n v="9.1"/>
  </r>
  <r>
    <n v="2011"/>
    <m/>
    <s v="Willowbrook"/>
    <s v="Male"/>
    <x v="3"/>
    <n v="0"/>
    <n v="0"/>
    <n v="0"/>
    <n v="0"/>
    <n v="0"/>
    <n v="0"/>
  </r>
  <r>
    <n v="2011"/>
    <m/>
    <s v="Greenwich Village - SoHo"/>
    <s v="Female"/>
    <x v="1"/>
    <n v="0"/>
    <n v="0"/>
    <n v="0"/>
    <n v="0"/>
    <n v="0"/>
    <n v="0"/>
  </r>
  <r>
    <n v="2011"/>
    <m/>
    <s v="Long Island City - Astoria"/>
    <s v="Female"/>
    <x v="1"/>
    <n v="0"/>
    <n v="0"/>
    <n v="0"/>
    <n v="0"/>
    <n v="0"/>
    <n v="0"/>
  </r>
  <r>
    <n v="2013"/>
    <m/>
    <s v="Unknown"/>
    <s v="Female"/>
    <x v="2"/>
    <n v="32"/>
    <n v="0"/>
    <n v="2"/>
    <n v="0"/>
    <n v="42"/>
    <n v="0"/>
  </r>
  <r>
    <n v="2011"/>
    <m/>
    <s v="Central Harlem - Morningside Heights"/>
    <s v="Male"/>
    <x v="1"/>
    <n v="0"/>
    <n v="0"/>
    <n v="0"/>
    <n v="0"/>
    <n v="0"/>
    <n v="0"/>
  </r>
  <r>
    <n v="2012"/>
    <m/>
    <s v="Ridgewood - Forest Hills"/>
    <s v="Female"/>
    <x v="7"/>
    <n v="1"/>
    <n v="2.9"/>
    <n v="0"/>
    <n v="0"/>
    <n v="1"/>
    <n v="2.9"/>
  </r>
  <r>
    <n v="2011"/>
    <m/>
    <s v="High Bridge - Morrisania"/>
    <s v="Female"/>
    <x v="0"/>
    <n v="35"/>
    <n v="90.1"/>
    <n v="5"/>
    <n v="14.3"/>
    <n v="25"/>
    <n v="64.3"/>
  </r>
  <r>
    <n v="2012"/>
    <m/>
    <s v="West Queens"/>
    <s v="Female"/>
    <x v="5"/>
    <n v="1"/>
    <n v="1.5"/>
    <n v="0"/>
    <n v="0"/>
    <n v="2"/>
    <n v="3.1"/>
  </r>
  <r>
    <n v="2010"/>
    <m/>
    <s v="Unknown"/>
    <s v="Male"/>
    <x v="4"/>
    <n v="2"/>
    <n v="0"/>
    <n v="0"/>
    <n v="0"/>
    <n v="1"/>
    <n v="0"/>
  </r>
  <r>
    <n v="2013"/>
    <m/>
    <s v="Sunset Park"/>
    <s v="Male"/>
    <x v="7"/>
    <n v="8"/>
    <n v="26.4"/>
    <n v="0"/>
    <n v="0"/>
    <n v="6"/>
    <n v="19.8"/>
  </r>
  <r>
    <n v="2013"/>
    <m/>
    <s v="High Bridge - Morrisania"/>
    <s v="Female"/>
    <x v="4"/>
    <n v="0"/>
    <n v="0"/>
    <n v="0"/>
    <n v="0"/>
    <n v="0"/>
    <n v="0"/>
  </r>
  <r>
    <n v="2010"/>
    <m/>
    <s v="Bedford Stuyvesant - Crown Heights"/>
    <s v="Male"/>
    <x v="1"/>
    <n v="0"/>
    <n v="0"/>
    <n v="0"/>
    <n v="0"/>
    <n v="0"/>
    <n v="0"/>
  </r>
  <r>
    <n v="2011"/>
    <m/>
    <s v="Long Island City - Astoria"/>
    <s v="Male"/>
    <x v="0"/>
    <n v="6"/>
    <n v="97.6"/>
    <n v="1"/>
    <n v="16.7"/>
    <n v="3"/>
    <n v="48.8"/>
  </r>
  <r>
    <n v="2011"/>
    <m/>
    <s v="Bensonhurst - Bay Ridge"/>
    <s v="Female"/>
    <x v="7"/>
    <n v="0"/>
    <n v="0"/>
    <n v="0"/>
    <n v="0"/>
    <n v="0"/>
    <n v="0"/>
  </r>
  <r>
    <n v="2016"/>
    <s v="All"/>
    <s v="All"/>
    <s v="All"/>
    <x v="2"/>
    <n v="2235"/>
    <n v="31.2"/>
    <n v="367"/>
    <n v="16.399999999999999"/>
    <n v="1390"/>
    <n v="19.399999999999999"/>
  </r>
  <r>
    <n v="2016"/>
    <s v="All"/>
    <s v="All"/>
    <s v="All"/>
    <x v="8"/>
    <n v="145"/>
    <n v="13.8"/>
    <n v="32"/>
    <n v="22.1"/>
    <n v="52"/>
    <n v="5"/>
  </r>
  <r>
    <n v="2016"/>
    <s v="All"/>
    <s v="All"/>
    <s v="All"/>
    <x v="0"/>
    <n v="933"/>
    <n v="58.4"/>
    <n v="171"/>
    <n v="18.3"/>
    <n v="668"/>
    <n v="41.8"/>
  </r>
  <r>
    <n v="2016"/>
    <s v="All"/>
    <s v="All"/>
    <s v="All"/>
    <x v="9"/>
    <n v="792"/>
    <n v="39.6"/>
    <n v="115"/>
    <n v="14.5"/>
    <n v="474"/>
    <n v="23.7"/>
  </r>
  <r>
    <n v="2016"/>
    <s v="All"/>
    <s v="All"/>
    <s v="All"/>
    <x v="10"/>
    <n v="27"/>
    <n v="22.9"/>
    <n v="6"/>
    <n v="22.2"/>
    <n v="13"/>
    <n v="11"/>
  </r>
  <r>
    <n v="2016"/>
    <s v="All"/>
    <s v="All"/>
    <s v="All"/>
    <x v="6"/>
    <n v="338"/>
    <n v="14.2"/>
    <n v="43"/>
    <n v="12.7"/>
    <n v="183"/>
    <n v="7.7"/>
  </r>
  <r>
    <n v="2016"/>
    <s v="All"/>
    <s v="All"/>
    <s v="Female"/>
    <x v="2"/>
    <n v="453"/>
    <n v="12"/>
    <n v="99"/>
    <n v="21.9"/>
    <n v="353"/>
    <n v="9.3000000000000007"/>
  </r>
  <r>
    <n v="2016"/>
    <s v="All"/>
    <s v="All"/>
    <s v="Female"/>
    <x v="8"/>
    <n v="15"/>
    <n v="2.7"/>
    <n v="6"/>
    <n v="40"/>
    <n v="9"/>
    <n v="1.6"/>
  </r>
  <r>
    <n v="2016"/>
    <s v="All"/>
    <s v="All"/>
    <s v="Female"/>
    <x v="0"/>
    <n v="267"/>
    <n v="30"/>
    <n v="55"/>
    <n v="20.6"/>
    <n v="211"/>
    <n v="23.7"/>
  </r>
  <r>
    <n v="2016"/>
    <s v="All"/>
    <s v="All"/>
    <s v="Female"/>
    <x v="9"/>
    <n v="143"/>
    <n v="13.7"/>
    <n v="32"/>
    <n v="22.4"/>
    <n v="112"/>
    <n v="10.7"/>
  </r>
  <r>
    <n v="2016"/>
    <s v="All"/>
    <s v="All"/>
    <s v="Female"/>
    <x v="10"/>
    <n v="2"/>
    <n v="3.1"/>
    <n v="1"/>
    <n v="50"/>
    <n v="1"/>
    <n v="1.6"/>
  </r>
  <r>
    <n v="2016"/>
    <s v="All"/>
    <s v="All"/>
    <s v="Female"/>
    <x v="6"/>
    <n v="26"/>
    <n v="2.1"/>
    <n v="5"/>
    <n v="19.2"/>
    <n v="20"/>
    <n v="1.6"/>
  </r>
  <r>
    <n v="2016"/>
    <s v="All"/>
    <s v="All"/>
    <s v="Male"/>
    <x v="2"/>
    <n v="1782"/>
    <n v="52.9"/>
    <n v="268"/>
    <n v="15"/>
    <n v="1037"/>
    <n v="30.8"/>
  </r>
  <r>
    <n v="2016"/>
    <s v="All"/>
    <s v="All"/>
    <s v="Male"/>
    <x v="8"/>
    <n v="130"/>
    <n v="26.4"/>
    <n v="26"/>
    <n v="20"/>
    <n v="43"/>
    <n v="8.6999999999999993"/>
  </r>
  <r>
    <n v="2016"/>
    <s v="All"/>
    <s v="All"/>
    <s v="Male"/>
    <x v="0"/>
    <n v="666"/>
    <n v="94.2"/>
    <n v="116"/>
    <n v="17.399999999999999"/>
    <n v="457"/>
    <n v="64.599999999999994"/>
  </r>
  <r>
    <n v="2016"/>
    <s v="All"/>
    <s v="All"/>
    <s v="Male"/>
    <x v="9"/>
    <n v="649"/>
    <n v="67.900000000000006"/>
    <n v="83"/>
    <n v="12.8"/>
    <n v="362"/>
    <n v="37.9"/>
  </r>
  <r>
    <n v="2016"/>
    <s v="All"/>
    <s v="All"/>
    <s v="Male"/>
    <x v="10"/>
    <n v="25"/>
    <n v="46.3"/>
    <n v="5"/>
    <n v="20"/>
    <n v="12"/>
    <n v="22.2"/>
  </r>
  <r>
    <n v="2016"/>
    <s v="All"/>
    <s v="All"/>
    <s v="Male"/>
    <x v="6"/>
    <n v="312"/>
    <n v="27"/>
    <n v="38"/>
    <n v="12.2"/>
    <n v="163"/>
    <n v="14.1"/>
  </r>
  <r>
    <n v="2016"/>
    <s v="Bronx"/>
    <s v="All"/>
    <s v="All"/>
    <x v="2"/>
    <n v="489"/>
    <n v="41.5"/>
    <n v="94"/>
    <n v="19.2"/>
    <n v="337"/>
    <n v="28.6"/>
  </r>
  <r>
    <n v="2016"/>
    <s v="Bronx"/>
    <s v="All"/>
    <s v="All"/>
    <x v="8"/>
    <n v="8"/>
    <n v="16.899999999999999"/>
    <n v="1"/>
    <n v="12.5"/>
    <n v="4"/>
    <n v="8.4"/>
  </r>
  <r>
    <n v="2016"/>
    <s v="Bronx"/>
    <s v="All"/>
    <s v="All"/>
    <x v="0"/>
    <n v="234"/>
    <n v="66.7"/>
    <n v="56"/>
    <n v="23.9"/>
    <n v="162"/>
    <n v="46.2"/>
  </r>
  <r>
    <n v="2016"/>
    <s v="Bronx"/>
    <s v="All"/>
    <s v="All"/>
    <x v="9"/>
    <n v="231"/>
    <n v="35.700000000000003"/>
    <n v="36"/>
    <n v="15.6"/>
    <n v="160"/>
    <n v="24.8"/>
  </r>
  <r>
    <n v="2016"/>
    <s v="Bronx"/>
    <s v="All"/>
    <s v="All"/>
    <x v="10"/>
    <n v="3"/>
    <n v="22.7"/>
    <n v="1"/>
    <n v="33.299999999999997"/>
    <n v="2"/>
    <n v="15.2"/>
  </r>
  <r>
    <n v="2016"/>
    <s v="Bronx"/>
    <s v="All"/>
    <s v="All"/>
    <x v="6"/>
    <n v="13"/>
    <n v="10.8"/>
    <n v="0"/>
    <n v="0"/>
    <n v="9"/>
    <n v="7.5"/>
  </r>
  <r>
    <n v="2016"/>
    <s v="Bronx"/>
    <s v="All"/>
    <s v="Female"/>
    <x v="2"/>
    <n v="137"/>
    <n v="21.5"/>
    <n v="25"/>
    <n v="18.2"/>
    <n v="120"/>
    <n v="18.899999999999999"/>
  </r>
  <r>
    <n v="2016"/>
    <s v="Bronx"/>
    <s v="All"/>
    <s v="Female"/>
    <x v="8"/>
    <n v="0"/>
    <n v="0"/>
    <n v="0"/>
    <n v="0"/>
    <n v="2"/>
    <n v="8.1"/>
  </r>
  <r>
    <n v="2016"/>
    <s v="Bronx"/>
    <s v="All"/>
    <s v="Female"/>
    <x v="0"/>
    <n v="76"/>
    <n v="39.299999999999997"/>
    <n v="16"/>
    <n v="21.1"/>
    <n v="59"/>
    <n v="30.5"/>
  </r>
  <r>
    <n v="2016"/>
    <s v="Bronx"/>
    <s v="All"/>
    <s v="Female"/>
    <x v="9"/>
    <n v="59"/>
    <n v="16.899999999999999"/>
    <n v="9"/>
    <n v="15.3"/>
    <n v="56"/>
    <n v="16"/>
  </r>
  <r>
    <n v="2016"/>
    <s v="Bronx"/>
    <s v="All"/>
    <s v="Female"/>
    <x v="10"/>
    <n v="0"/>
    <n v="0"/>
    <n v="0"/>
    <n v="0"/>
    <n v="0"/>
    <n v="0"/>
  </r>
  <r>
    <n v="2016"/>
    <s v="Bronx"/>
    <s v="All"/>
    <s v="Female"/>
    <x v="6"/>
    <n v="2"/>
    <n v="3.2"/>
    <n v="0"/>
    <n v="0"/>
    <n v="3"/>
    <n v="4.8"/>
  </r>
  <r>
    <n v="2016"/>
    <s v="Bronx"/>
    <s v="All"/>
    <s v="Male"/>
    <x v="2"/>
    <n v="352"/>
    <n v="65"/>
    <n v="69"/>
    <n v="19.600000000000001"/>
    <n v="217"/>
    <n v="40.1"/>
  </r>
  <r>
    <n v="2016"/>
    <s v="Bronx"/>
    <s v="All"/>
    <s v="Male"/>
    <x v="8"/>
    <n v="8"/>
    <n v="35.299999999999997"/>
    <n v="1"/>
    <n v="12.5"/>
    <n v="2"/>
    <n v="8.8000000000000007"/>
  </r>
  <r>
    <n v="2016"/>
    <s v="Bronx"/>
    <s v="All"/>
    <s v="Male"/>
    <x v="0"/>
    <n v="158"/>
    <n v="100.4"/>
    <n v="40"/>
    <n v="25.3"/>
    <n v="103"/>
    <n v="65.400000000000006"/>
  </r>
  <r>
    <n v="2016"/>
    <s v="Bronx"/>
    <s v="All"/>
    <s v="Male"/>
    <x v="9"/>
    <n v="172"/>
    <n v="57.9"/>
    <n v="27"/>
    <n v="15.7"/>
    <n v="104"/>
    <n v="35"/>
  </r>
  <r>
    <n v="2016"/>
    <s v="Bronx"/>
    <s v="All"/>
    <s v="Male"/>
    <x v="10"/>
    <n v="3"/>
    <n v="50.5"/>
    <n v="1"/>
    <n v="33.299999999999997"/>
    <n v="2"/>
    <n v="33.700000000000003"/>
  </r>
  <r>
    <n v="2016"/>
    <s v="Bronx"/>
    <s v="All"/>
    <s v="Male"/>
    <x v="6"/>
    <n v="11"/>
    <n v="18.899999999999999"/>
    <n v="0"/>
    <n v="0"/>
    <n v="6"/>
    <n v="10.3"/>
  </r>
  <r>
    <n v="2016"/>
    <s v="Bronx"/>
    <s v="Crotona - Tremont"/>
    <s v="All"/>
    <x v="2"/>
    <n v="87"/>
    <n v="50.5"/>
    <n v="16"/>
    <n v="18.399999999999999"/>
    <n v="65"/>
    <n v="37.700000000000003"/>
  </r>
  <r>
    <n v="2016"/>
    <s v="Bronx"/>
    <s v="Crotona - Tremont"/>
    <s v="All"/>
    <x v="8"/>
    <n v="0"/>
    <n v="0"/>
    <n v="0"/>
    <n v="0"/>
    <n v="1"/>
    <n v="32"/>
  </r>
  <r>
    <n v="2016"/>
    <s v="Bronx"/>
    <s v="Crotona - Tremont"/>
    <s v="All"/>
    <x v="0"/>
    <n v="36"/>
    <n v="74.5"/>
    <n v="7"/>
    <n v="19.399999999999999"/>
    <n v="23"/>
    <n v="47.6"/>
  </r>
  <r>
    <n v="2016"/>
    <s v="Bronx"/>
    <s v="Crotona - Tremont"/>
    <s v="All"/>
    <x v="9"/>
    <n v="48"/>
    <n v="41.2"/>
    <n v="9"/>
    <n v="18.8"/>
    <n v="38"/>
    <n v="32.6"/>
  </r>
  <r>
    <n v="2016"/>
    <s v="Bronx"/>
    <s v="Crotona - Tremont"/>
    <s v="All"/>
    <x v="10"/>
    <n v="0"/>
    <n v="0"/>
    <n v="0"/>
    <n v="0"/>
    <n v="1"/>
    <n v="84.8"/>
  </r>
  <r>
    <n v="2016"/>
    <s v="Bronx"/>
    <s v="Crotona - Tremont"/>
    <s v="All"/>
    <x v="6"/>
    <n v="3"/>
    <n v="94.5"/>
    <n v="0"/>
    <n v="0"/>
    <n v="2"/>
    <n v="63"/>
  </r>
  <r>
    <n v="2016"/>
    <s v="Bronx"/>
    <s v="Crotona - Tremont"/>
    <s v="Female"/>
    <x v="2"/>
    <n v="26"/>
    <n v="27.9"/>
    <n v="2"/>
    <n v="7.7"/>
    <n v="23"/>
    <n v="24.7"/>
  </r>
  <r>
    <n v="2016"/>
    <s v="Bronx"/>
    <s v="Crotona - Tremont"/>
    <s v="Female"/>
    <x v="8"/>
    <n v="0"/>
    <n v="0"/>
    <n v="0"/>
    <n v="0"/>
    <n v="1"/>
    <n v="63.3"/>
  </r>
  <r>
    <n v="2016"/>
    <s v="Bronx"/>
    <s v="Crotona - Tremont"/>
    <s v="Female"/>
    <x v="0"/>
    <n v="10"/>
    <n v="38.700000000000003"/>
    <n v="0"/>
    <n v="0"/>
    <n v="10"/>
    <n v="38.700000000000003"/>
  </r>
  <r>
    <n v="2016"/>
    <s v="Bronx"/>
    <s v="Crotona - Tremont"/>
    <s v="Female"/>
    <x v="9"/>
    <n v="14"/>
    <n v="22"/>
    <n v="2"/>
    <n v="14.3"/>
    <n v="12"/>
    <n v="18.899999999999999"/>
  </r>
  <r>
    <n v="2016"/>
    <s v="Bronx"/>
    <s v="Crotona - Tremont"/>
    <s v="Female"/>
    <x v="10"/>
    <n v="0"/>
    <n v="0"/>
    <n v="0"/>
    <n v="0"/>
    <n v="0"/>
    <n v="0"/>
  </r>
  <r>
    <n v="2016"/>
    <s v="Bronx"/>
    <s v="Crotona - Tremont"/>
    <s v="Female"/>
    <x v="6"/>
    <n v="2"/>
    <n v="130.6"/>
    <n v="0"/>
    <n v="0"/>
    <n v="0"/>
    <n v="0"/>
  </r>
  <r>
    <n v="2016"/>
    <s v="Bronx"/>
    <s v="Crotona - Tremont"/>
    <s v="Male"/>
    <x v="2"/>
    <n v="61"/>
    <n v="77.099999999999994"/>
    <n v="14"/>
    <n v="23"/>
    <n v="42"/>
    <n v="53.1"/>
  </r>
  <r>
    <n v="2016"/>
    <s v="Bronx"/>
    <s v="Crotona - Tremont"/>
    <s v="Male"/>
    <x v="8"/>
    <n v="0"/>
    <n v="0"/>
    <n v="0"/>
    <n v="0"/>
    <n v="0"/>
    <n v="0"/>
  </r>
  <r>
    <n v="2016"/>
    <s v="Bronx"/>
    <s v="Crotona - Tremont"/>
    <s v="Male"/>
    <x v="0"/>
    <n v="26"/>
    <n v="115.7"/>
    <n v="7"/>
    <n v="26.9"/>
    <n v="13"/>
    <n v="57.9"/>
  </r>
  <r>
    <n v="2016"/>
    <s v="Bronx"/>
    <s v="Crotona - Tremont"/>
    <s v="Male"/>
    <x v="9"/>
    <n v="34"/>
    <n v="64.3"/>
    <n v="7"/>
    <n v="20.6"/>
    <n v="26"/>
    <n v="49.1"/>
  </r>
  <r>
    <n v="2016"/>
    <s v="Bronx"/>
    <s v="Crotona - Tremont"/>
    <s v="Male"/>
    <x v="10"/>
    <n v="0"/>
    <n v="0"/>
    <n v="0"/>
    <n v="0"/>
    <n v="1"/>
    <n v="191.4"/>
  </r>
  <r>
    <n v="2016"/>
    <s v="Bronx"/>
    <s v="Crotona - Tremont"/>
    <s v="Male"/>
    <x v="6"/>
    <n v="1"/>
    <n v="60.9"/>
    <n v="0"/>
    <n v="0"/>
    <n v="2"/>
    <n v="121.8"/>
  </r>
  <r>
    <n v="2016"/>
    <s v="Bronx"/>
    <s v="Fordham - Bronx_x000d__x000a_Park"/>
    <s v="All"/>
    <x v="2"/>
    <n v="104"/>
    <n v="48.3"/>
    <n v="20"/>
    <n v="19.2"/>
    <n v="60"/>
    <n v="27.8"/>
  </r>
  <r>
    <n v="2016"/>
    <s v="Bronx"/>
    <s v="Fordham - Bronx_x000d__x000a_Park"/>
    <s v="All"/>
    <x v="8"/>
    <n v="2"/>
    <n v="22"/>
    <n v="0"/>
    <n v="0"/>
    <n v="0"/>
    <n v="0"/>
  </r>
  <r>
    <n v="2016"/>
    <s v="Bronx"/>
    <s v="Fordham - Bronx_x000d__x000a_Park"/>
    <s v="All"/>
    <x v="0"/>
    <n v="51"/>
    <n v="105.1"/>
    <n v="11"/>
    <n v="21.6"/>
    <n v="28"/>
    <n v="57.7"/>
  </r>
  <r>
    <n v="2016"/>
    <s v="Bronx"/>
    <s v="Fordham - Bronx_x000d__x000a_Park"/>
    <s v="All"/>
    <x v="9"/>
    <n v="49"/>
    <n v="35.5"/>
    <n v="9"/>
    <n v="18.399999999999999"/>
    <n v="31"/>
    <n v="22.4"/>
  </r>
  <r>
    <n v="2016"/>
    <s v="Bronx"/>
    <s v="Fordham - Bronx_x000d__x000a_Park"/>
    <s v="All"/>
    <x v="10"/>
    <n v="0"/>
    <n v="0"/>
    <n v="0"/>
    <n v="0"/>
    <n v="0"/>
    <n v="0"/>
  </r>
  <r>
    <n v="2016"/>
    <s v="Bronx"/>
    <s v="Fordham - Bronx_x000d__x000a_Park"/>
    <s v="All"/>
    <x v="6"/>
    <n v="2"/>
    <n v="11.8"/>
    <n v="0"/>
    <n v="0"/>
    <n v="1"/>
    <n v="5.9"/>
  </r>
  <r>
    <n v="2016"/>
    <s v="Bronx"/>
    <s v="Fordham - Bronx_x000d__x000a_Park"/>
    <s v="Female"/>
    <x v="2"/>
    <n v="36"/>
    <n v="31.5"/>
    <n v="7"/>
    <n v="19.399999999999999"/>
    <n v="19"/>
    <n v="16.600000000000001"/>
  </r>
  <r>
    <n v="2016"/>
    <s v="Bronx"/>
    <s v="Fordham - Bronx_x000d__x000a_Park"/>
    <s v="Female"/>
    <x v="8"/>
    <n v="0"/>
    <n v="0"/>
    <n v="0"/>
    <n v="0"/>
    <n v="0"/>
    <n v="0"/>
  </r>
  <r>
    <n v="2016"/>
    <s v="Bronx"/>
    <s v="Fordham - Bronx_x000d__x000a_Park"/>
    <s v="Female"/>
    <x v="0"/>
    <n v="24"/>
    <n v="91.7"/>
    <n v="5"/>
    <n v="20.8"/>
    <n v="11"/>
    <n v="42"/>
  </r>
  <r>
    <n v="2016"/>
    <s v="Bronx"/>
    <s v="Fordham - Bronx_x000d__x000a_Park"/>
    <s v="Female"/>
    <x v="9"/>
    <n v="12"/>
    <n v="16.3"/>
    <n v="2"/>
    <n v="16.7"/>
    <n v="8"/>
    <n v="10.8"/>
  </r>
  <r>
    <n v="2016"/>
    <s v="Bronx"/>
    <s v="Fordham - Bronx_x000d__x000a_Park"/>
    <s v="Female"/>
    <x v="10"/>
    <n v="0"/>
    <n v="0"/>
    <n v="0"/>
    <n v="0"/>
    <n v="0"/>
    <n v="0"/>
  </r>
  <r>
    <n v="2016"/>
    <s v="Bronx"/>
    <s v="Fordham - Bronx_x000d__x000a_Park"/>
    <s v="Female"/>
    <x v="6"/>
    <n v="0"/>
    <n v="0"/>
    <n v="0"/>
    <n v="0"/>
    <n v="0"/>
    <n v="0"/>
  </r>
  <r>
    <n v="2016"/>
    <s v="Bronx"/>
    <s v="Fordham - Bronx_x000d__x000a_Park"/>
    <s v="Male"/>
    <x v="2"/>
    <n v="68"/>
    <n v="67.3"/>
    <n v="13"/>
    <n v="19.100000000000001"/>
    <n v="41"/>
    <n v="40.6"/>
  </r>
  <r>
    <n v="2016"/>
    <s v="Bronx"/>
    <s v="Fordham - Bronx_x000d__x000a_Park"/>
    <s v="Male"/>
    <x v="8"/>
    <n v="2"/>
    <n v="45.3"/>
    <n v="0"/>
    <n v="0"/>
    <n v="0"/>
    <n v="0"/>
  </r>
  <r>
    <n v="2016"/>
    <s v="Bronx"/>
    <s v="Fordham - Bronx_x000d__x000a_Park"/>
    <s v="Male"/>
    <x v="0"/>
    <n v="27"/>
    <n v="120.7"/>
    <n v="6"/>
    <n v="22.2"/>
    <n v="17"/>
    <n v="76"/>
  </r>
  <r>
    <n v="2016"/>
    <s v="Bronx"/>
    <s v="Fordham - Bronx_x000d__x000a_Park"/>
    <s v="Male"/>
    <x v="9"/>
    <n v="37"/>
    <n v="57.4"/>
    <n v="7"/>
    <n v="18.899999999999999"/>
    <n v="23"/>
    <n v="35.700000000000003"/>
  </r>
  <r>
    <n v="2016"/>
    <s v="Bronx"/>
    <s v="Fordham - Bronx_x000d__x000a_Park"/>
    <s v="Male"/>
    <x v="10"/>
    <n v="0"/>
    <n v="0"/>
    <n v="0"/>
    <n v="0"/>
    <n v="0"/>
    <n v="0"/>
  </r>
  <r>
    <n v="2016"/>
    <s v="Bronx"/>
    <s v="Fordham - Bronx_x000d__x000a_Park"/>
    <s v="Male"/>
    <x v="6"/>
    <n v="2"/>
    <n v="23.4"/>
    <n v="0"/>
    <n v="0"/>
    <n v="1"/>
    <n v="11.7"/>
  </r>
  <r>
    <n v="2016"/>
    <s v="Bronx"/>
    <s v="High Bridge -_x000d__x000a_Morrisania"/>
    <s v="All"/>
    <x v="2"/>
    <n v="94"/>
    <n v="54.2"/>
    <n v="21"/>
    <n v="22.3"/>
    <n v="80"/>
    <n v="46.1"/>
  </r>
  <r>
    <n v="2016"/>
    <s v="Bronx"/>
    <s v="High Bridge -_x000d__x000a_Morrisania"/>
    <s v="All"/>
    <x v="8"/>
    <n v="0"/>
    <n v="0"/>
    <n v="0"/>
    <n v="0"/>
    <n v="1"/>
    <n v="38.5"/>
  </r>
  <r>
    <n v="2016"/>
    <s v="Bronx"/>
    <s v="High Bridge -_x000d__x000a_Morrisania"/>
    <s v="All"/>
    <x v="0"/>
    <n v="49"/>
    <n v="86.2"/>
    <n v="14"/>
    <n v="28.6"/>
    <n v="42"/>
    <n v="73.900000000000006"/>
  </r>
  <r>
    <n v="2016"/>
    <s v="Bronx"/>
    <s v="High Bridge -_x000d__x000a_Morrisania"/>
    <s v="All"/>
    <x v="9"/>
    <n v="43"/>
    <n v="39.700000000000003"/>
    <n v="6"/>
    <n v="14"/>
    <n v="33"/>
    <n v="30.5"/>
  </r>
  <r>
    <n v="2016"/>
    <s v="Bronx"/>
    <s v="High Bridge -_x000d__x000a_Morrisania"/>
    <s v="All"/>
    <x v="10"/>
    <n v="1"/>
    <n v="53"/>
    <n v="1"/>
    <n v="100"/>
    <n v="1"/>
    <n v="53"/>
  </r>
  <r>
    <n v="2016"/>
    <s v="Bronx"/>
    <s v="High Bridge -_x000d__x000a_Morrisania"/>
    <s v="All"/>
    <x v="6"/>
    <n v="1"/>
    <n v="25.8"/>
    <n v="0"/>
    <n v="0"/>
    <n v="3"/>
    <n v="77.5"/>
  </r>
  <r>
    <n v="2016"/>
    <s v="Bronx"/>
    <s v="High Bridge -_x000d__x000a_Morrisania"/>
    <s v="Female"/>
    <x v="2"/>
    <n v="25"/>
    <n v="26.7"/>
    <n v="4"/>
    <n v="16"/>
    <n v="32"/>
    <n v="34.200000000000003"/>
  </r>
  <r>
    <n v="2016"/>
    <s v="Bronx"/>
    <s v="High Bridge -_x000d__x000a_Morrisania"/>
    <s v="Female"/>
    <x v="8"/>
    <n v="0"/>
    <n v="0"/>
    <n v="0"/>
    <n v="0"/>
    <n v="1"/>
    <n v="75.900000000000006"/>
  </r>
  <r>
    <n v="2016"/>
    <s v="Bronx"/>
    <s v="High Bridge -_x000d__x000a_Morrisania"/>
    <s v="Female"/>
    <x v="0"/>
    <n v="17"/>
    <n v="55"/>
    <n v="4"/>
    <n v="23.5"/>
    <n v="17"/>
    <n v="55"/>
  </r>
  <r>
    <n v="2016"/>
    <s v="Bronx"/>
    <s v="High Bridge -_x000d__x000a_Morrisania"/>
    <s v="Female"/>
    <x v="9"/>
    <n v="8"/>
    <n v="13.7"/>
    <n v="0"/>
    <n v="0"/>
    <n v="12"/>
    <n v="20.5"/>
  </r>
  <r>
    <n v="2016"/>
    <s v="Bronx"/>
    <s v="High Bridge -_x000d__x000a_Morrisania"/>
    <s v="Female"/>
    <x v="10"/>
    <n v="0"/>
    <n v="0"/>
    <n v="0"/>
    <n v="0"/>
    <n v="0"/>
    <n v="0"/>
  </r>
  <r>
    <n v="2016"/>
    <s v="Bronx"/>
    <s v="High Bridge -_x000d__x000a_Morrisania"/>
    <s v="Female"/>
    <x v="6"/>
    <n v="0"/>
    <n v="0"/>
    <n v="0"/>
    <n v="0"/>
    <n v="2"/>
    <n v="112.6"/>
  </r>
  <r>
    <n v="2016"/>
    <s v="Bronx"/>
    <s v="High Bridge -_x000d__x000a_Morrisania"/>
    <s v="Male"/>
    <x v="2"/>
    <n v="69"/>
    <n v="86.5"/>
    <n v="17"/>
    <n v="24.6"/>
    <n v="48"/>
    <n v="60.2"/>
  </r>
  <r>
    <n v="2016"/>
    <s v="Bronx"/>
    <s v="High Bridge -_x000d__x000a_Morrisania"/>
    <s v="Male"/>
    <x v="8"/>
    <n v="0"/>
    <n v="0"/>
    <n v="0"/>
    <n v="0"/>
    <n v="0"/>
    <n v="0"/>
  </r>
  <r>
    <n v="2016"/>
    <s v="Bronx"/>
    <s v="High Bridge -_x000d__x000a_Morrisania"/>
    <s v="Male"/>
    <x v="0"/>
    <n v="32"/>
    <n v="123.2"/>
    <n v="10"/>
    <n v="31.3"/>
    <n v="25"/>
    <n v="96.3"/>
  </r>
  <r>
    <n v="2016"/>
    <s v="Bronx"/>
    <s v="High Bridge -_x000d__x000a_Morrisania"/>
    <s v="Male"/>
    <x v="9"/>
    <n v="35"/>
    <n v="70.5"/>
    <n v="6"/>
    <n v="17.100000000000001"/>
    <n v="21"/>
    <n v="42.3"/>
  </r>
  <r>
    <n v="2016"/>
    <s v="Bronx"/>
    <s v="High Bridge -_x000d__x000a_Morrisania"/>
    <s v="Male"/>
    <x v="10"/>
    <n v="1"/>
    <n v="122"/>
    <n v="1"/>
    <n v="100"/>
    <n v="1"/>
    <n v="122"/>
  </r>
  <r>
    <n v="2016"/>
    <s v="Bronx"/>
    <s v="High Bridge -_x000d__x000a_Morrisania"/>
    <s v="Male"/>
    <x v="6"/>
    <n v="1"/>
    <n v="47.8"/>
    <n v="0"/>
    <n v="0"/>
    <n v="1"/>
    <n v="47.8"/>
  </r>
  <r>
    <n v="2016"/>
    <s v="Bronx"/>
    <s v="Hunts Point - Mott_x000d__x000a_Haven"/>
    <s v="All"/>
    <x v="2"/>
    <n v="68"/>
    <n v="60.8"/>
    <n v="9"/>
    <n v="13.2"/>
    <n v="45"/>
    <n v="40.200000000000003"/>
  </r>
  <r>
    <n v="2016"/>
    <s v="Bronx"/>
    <s v="Hunts Point - Mott_x000d__x000a_Haven"/>
    <s v="All"/>
    <x v="8"/>
    <n v="2"/>
    <n v="179.5"/>
    <n v="0"/>
    <n v="0"/>
    <n v="1"/>
    <n v="89.8"/>
  </r>
  <r>
    <n v="2016"/>
    <s v="Bronx"/>
    <s v="Hunts Point - Mott_x000d__x000a_Haven"/>
    <s v="All"/>
    <x v="0"/>
    <n v="24"/>
    <n v="77.8"/>
    <n v="5"/>
    <n v="20.8"/>
    <n v="24"/>
    <n v="77.8"/>
  </r>
  <r>
    <n v="2016"/>
    <s v="Bronx"/>
    <s v="Hunts Point - Mott_x000d__x000a_Haven"/>
    <s v="All"/>
    <x v="9"/>
    <n v="41"/>
    <n v="53.3"/>
    <n v="4"/>
    <n v="9.8000000000000007"/>
    <n v="20"/>
    <n v="26"/>
  </r>
  <r>
    <n v="2016"/>
    <s v="Bronx"/>
    <s v="Hunts Point - Mott_x000d__x000a_Haven"/>
    <s v="All"/>
    <x v="10"/>
    <n v="0"/>
    <n v="0"/>
    <n v="0"/>
    <n v="0"/>
    <n v="0"/>
    <n v="0"/>
  </r>
  <r>
    <n v="2016"/>
    <s v="Bronx"/>
    <s v="Hunts Point - Mott_x000d__x000a_Haven"/>
    <s v="All"/>
    <x v="6"/>
    <n v="1"/>
    <n v="41.5"/>
    <n v="0"/>
    <n v="0"/>
    <n v="0"/>
    <n v="0"/>
  </r>
  <r>
    <n v="2016"/>
    <s v="Bronx"/>
    <s v="Hunts Point - Mott_x000d__x000a_Haven"/>
    <s v="Female"/>
    <x v="2"/>
    <n v="11"/>
    <n v="18.5"/>
    <n v="2"/>
    <n v="18.2"/>
    <n v="14"/>
    <n v="23.6"/>
  </r>
  <r>
    <n v="2016"/>
    <s v="Bronx"/>
    <s v="Hunts Point - Mott_x000d__x000a_Haven"/>
    <s v="Female"/>
    <x v="8"/>
    <n v="0"/>
    <n v="0"/>
    <n v="0"/>
    <n v="0"/>
    <n v="0"/>
    <n v="0"/>
  </r>
  <r>
    <n v="2016"/>
    <s v="Bronx"/>
    <s v="Hunts Point - Mott_x000d__x000a_Haven"/>
    <s v="Female"/>
    <x v="0"/>
    <n v="2"/>
    <n v="12.1"/>
    <n v="1"/>
    <n v="50"/>
    <n v="5"/>
    <n v="30.2"/>
  </r>
  <r>
    <n v="2016"/>
    <s v="Bronx"/>
    <s v="Hunts Point - Mott_x000d__x000a_Haven"/>
    <s v="Female"/>
    <x v="9"/>
    <n v="9"/>
    <n v="22.1"/>
    <n v="1"/>
    <n v="11.1"/>
    <n v="9"/>
    <n v="22.1"/>
  </r>
  <r>
    <n v="2016"/>
    <s v="Bronx"/>
    <s v="Hunts Point - Mott_x000d__x000a_Haven"/>
    <s v="Female"/>
    <x v="10"/>
    <n v="0"/>
    <n v="0"/>
    <n v="0"/>
    <n v="0"/>
    <n v="0"/>
    <n v="0"/>
  </r>
  <r>
    <n v="2016"/>
    <s v="Bronx"/>
    <s v="Hunts Point - Mott_x000d__x000a_Haven"/>
    <s v="Female"/>
    <x v="6"/>
    <n v="0"/>
    <n v="0"/>
    <n v="0"/>
    <n v="0"/>
    <n v="0"/>
    <n v="0"/>
  </r>
  <r>
    <n v="2016"/>
    <s v="Bronx"/>
    <s v="Hunts Point - Mott_x000d__x000a_Haven"/>
    <s v="Male"/>
    <x v="2"/>
    <n v="57"/>
    <n v="108.5"/>
    <n v="7"/>
    <n v="12.3"/>
    <n v="31"/>
    <n v="59"/>
  </r>
  <r>
    <n v="2016"/>
    <s v="Bronx"/>
    <s v="Hunts Point - Mott_x000d__x000a_Haven"/>
    <s v="Male"/>
    <x v="8"/>
    <n v="2"/>
    <n v="394.2"/>
    <n v="0"/>
    <n v="0"/>
    <n v="1"/>
    <n v="197.1"/>
  </r>
  <r>
    <n v="2016"/>
    <s v="Bronx"/>
    <s v="Hunts Point - Mott_x000d__x000a_Haven"/>
    <s v="Male"/>
    <x v="0"/>
    <n v="22"/>
    <n v="154.19999999999999"/>
    <n v="4"/>
    <n v="18.2"/>
    <n v="19"/>
    <n v="133.1"/>
  </r>
  <r>
    <n v="2016"/>
    <s v="Bronx"/>
    <s v="Hunts Point - Mott_x000d__x000a_Haven"/>
    <s v="Male"/>
    <x v="9"/>
    <n v="32"/>
    <n v="88.4"/>
    <n v="3"/>
    <n v="9.4"/>
    <n v="11"/>
    <n v="30.4"/>
  </r>
  <r>
    <n v="2016"/>
    <s v="Bronx"/>
    <s v="Hunts Point - Mott_x000d__x000a_Haven"/>
    <s v="Male"/>
    <x v="10"/>
    <n v="0"/>
    <n v="0"/>
    <n v="0"/>
    <n v="0"/>
    <n v="0"/>
    <n v="0"/>
  </r>
  <r>
    <n v="2016"/>
    <s v="Bronx"/>
    <s v="Hunts Point - Mott_x000d__x000a_Haven"/>
    <s v="Male"/>
    <x v="6"/>
    <n v="1"/>
    <n v="80.900000000000006"/>
    <n v="0"/>
    <n v="0"/>
    <n v="0"/>
    <n v="0"/>
  </r>
  <r>
    <n v="2016"/>
    <s v="Bronx"/>
    <s v="Kingsbridge -_x000d__x000a_Riverdale"/>
    <s v="All"/>
    <x v="2"/>
    <n v="14"/>
    <n v="17.399999999999999"/>
    <n v="1"/>
    <n v="7.1"/>
    <n v="3"/>
    <n v="3.7"/>
  </r>
  <r>
    <n v="2016"/>
    <s v="Bronx"/>
    <s v="Kingsbridge -_x000d__x000a_Riverdale"/>
    <s v="All"/>
    <x v="8"/>
    <n v="1"/>
    <n v="26.4"/>
    <n v="0"/>
    <n v="0"/>
    <n v="0"/>
    <n v="0"/>
  </r>
  <r>
    <n v="2016"/>
    <s v="Bronx"/>
    <s v="Kingsbridge -_x000d__x000a_Riverdale"/>
    <s v="All"/>
    <x v="0"/>
    <n v="4"/>
    <n v="42.1"/>
    <n v="1"/>
    <n v="25"/>
    <n v="1"/>
    <n v="10.5"/>
  </r>
  <r>
    <n v="2016"/>
    <s v="Bronx"/>
    <s v="Kingsbridge -_x000d__x000a_Riverdale"/>
    <s v="All"/>
    <x v="9"/>
    <n v="6"/>
    <n v="17.7"/>
    <n v="0"/>
    <n v="0"/>
    <n v="2"/>
    <n v="5.9"/>
  </r>
  <r>
    <n v="2016"/>
    <s v="Bronx"/>
    <s v="Kingsbridge -_x000d__x000a_Riverdale"/>
    <s v="All"/>
    <x v="10"/>
    <n v="0"/>
    <n v="0"/>
    <n v="0"/>
    <n v="0"/>
    <n v="0"/>
    <n v="0"/>
  </r>
  <r>
    <n v="2016"/>
    <s v="Bronx"/>
    <s v="Kingsbridge -_x000d__x000a_Riverdale"/>
    <s v="All"/>
    <x v="6"/>
    <n v="3"/>
    <n v="9.3000000000000007"/>
    <n v="0"/>
    <n v="0"/>
    <n v="0"/>
    <n v="0"/>
  </r>
  <r>
    <n v="2016"/>
    <s v="Bronx"/>
    <s v="Kingsbridge -_x000d__x000a_Riverdale"/>
    <s v="Female"/>
    <x v="2"/>
    <n v="3"/>
    <n v="6.7"/>
    <n v="1"/>
    <n v="33.299999999999997"/>
    <n v="1"/>
    <n v="2.2000000000000002"/>
  </r>
  <r>
    <n v="2016"/>
    <s v="Bronx"/>
    <s v="Kingsbridge -_x000d__x000a_Riverdale"/>
    <s v="Female"/>
    <x v="8"/>
    <n v="0"/>
    <n v="0"/>
    <n v="0"/>
    <n v="0"/>
    <n v="0"/>
    <n v="0"/>
  </r>
  <r>
    <n v="2016"/>
    <s v="Bronx"/>
    <s v="Kingsbridge -_x000d__x000a_Riverdale"/>
    <s v="Female"/>
    <x v="0"/>
    <n v="2"/>
    <n v="36.200000000000003"/>
    <n v="1"/>
    <n v="50"/>
    <n v="1"/>
    <n v="18.100000000000001"/>
  </r>
  <r>
    <n v="2016"/>
    <s v="Bronx"/>
    <s v="Kingsbridge -_x000d__x000a_Riverdale"/>
    <s v="Female"/>
    <x v="9"/>
    <n v="1"/>
    <n v="5.3"/>
    <n v="0"/>
    <n v="0"/>
    <n v="0"/>
    <n v="0"/>
  </r>
  <r>
    <n v="2016"/>
    <s v="Bronx"/>
    <s v="Kingsbridge -_x000d__x000a_Riverdale"/>
    <s v="Female"/>
    <x v="10"/>
    <n v="0"/>
    <n v="0"/>
    <n v="0"/>
    <n v="0"/>
    <n v="0"/>
    <n v="0"/>
  </r>
  <r>
    <n v="2016"/>
    <s v="Bronx"/>
    <s v="Kingsbridge -_x000d__x000a_Riverdale"/>
    <s v="Female"/>
    <x v="6"/>
    <n v="0"/>
    <n v="0"/>
    <n v="0"/>
    <n v="0"/>
    <n v="0"/>
    <n v="0"/>
  </r>
  <r>
    <n v="2016"/>
    <s v="Bronx"/>
    <s v="Kingsbridge -_x000d__x000a_Riverdale"/>
    <s v="Male"/>
    <x v="2"/>
    <n v="11"/>
    <n v="30.9"/>
    <n v="0"/>
    <n v="0"/>
    <n v="2"/>
    <n v="5.6"/>
  </r>
  <r>
    <n v="2016"/>
    <s v="Bronx"/>
    <s v="Kingsbridge -_x000d__x000a_Riverdale"/>
    <s v="Male"/>
    <x v="8"/>
    <n v="1"/>
    <n v="60.2"/>
    <n v="0"/>
    <n v="0"/>
    <n v="0"/>
    <n v="0"/>
  </r>
  <r>
    <n v="2016"/>
    <s v="Bronx"/>
    <s v="Kingsbridge -_x000d__x000a_Riverdale"/>
    <s v="Male"/>
    <x v="0"/>
    <n v="2"/>
    <n v="50.2"/>
    <n v="0"/>
    <n v="0"/>
    <n v="0"/>
    <n v="0"/>
  </r>
  <r>
    <n v="2016"/>
    <s v="Bronx"/>
    <s v="Kingsbridge -_x000d__x000a_Riverdale"/>
    <s v="Male"/>
    <x v="9"/>
    <n v="5"/>
    <n v="33.6"/>
    <n v="0"/>
    <n v="0"/>
    <n v="2"/>
    <n v="13.5"/>
  </r>
  <r>
    <n v="2016"/>
    <s v="Bronx"/>
    <s v="Kingsbridge -_x000d__x000a_Riverdale"/>
    <s v="Male"/>
    <x v="10"/>
    <n v="0"/>
    <n v="0"/>
    <n v="0"/>
    <n v="0"/>
    <n v="0"/>
    <n v="0"/>
  </r>
  <r>
    <n v="2016"/>
    <s v="Bronx"/>
    <s v="Kingsbridge -_x000d__x000a_Riverdale"/>
    <s v="Male"/>
    <x v="6"/>
    <n v="3"/>
    <n v="20.5"/>
    <n v="0"/>
    <n v="0"/>
    <n v="0"/>
    <n v="0"/>
  </r>
  <r>
    <n v="2016"/>
    <s v="Bronx"/>
    <s v="Northeast Bronx"/>
    <s v="All"/>
    <x v="2"/>
    <n v="48"/>
    <n v="27.6"/>
    <n v="14"/>
    <n v="29.2"/>
    <n v="39"/>
    <n v="22.4"/>
  </r>
  <r>
    <n v="2016"/>
    <s v="Bronx"/>
    <s v="Northeast Bronx"/>
    <s v="All"/>
    <x v="8"/>
    <n v="0"/>
    <n v="0"/>
    <n v="0"/>
    <n v="0"/>
    <n v="0"/>
    <n v="0"/>
  </r>
  <r>
    <n v="2016"/>
    <s v="Bronx"/>
    <s v="Northeast Bronx"/>
    <s v="All"/>
    <x v="0"/>
    <n v="39"/>
    <n v="37.799999999999997"/>
    <n v="13"/>
    <n v="33.299999999999997"/>
    <n v="21"/>
    <n v="20.3"/>
  </r>
  <r>
    <n v="2016"/>
    <s v="Bronx"/>
    <s v="Northeast Bronx"/>
    <s v="All"/>
    <x v="9"/>
    <n v="8"/>
    <n v="18.399999999999999"/>
    <n v="1"/>
    <n v="12.5"/>
    <n v="16"/>
    <n v="36.799999999999997"/>
  </r>
  <r>
    <n v="2016"/>
    <s v="Bronx"/>
    <s v="Northeast Bronx"/>
    <s v="All"/>
    <x v="10"/>
    <n v="0"/>
    <n v="0"/>
    <n v="0"/>
    <n v="0"/>
    <n v="0"/>
    <n v="0"/>
  </r>
  <r>
    <n v="2016"/>
    <s v="Bronx"/>
    <s v="Northeast Bronx"/>
    <s v="All"/>
    <x v="6"/>
    <n v="1"/>
    <n v="5.9"/>
    <n v="0"/>
    <n v="0"/>
    <n v="2"/>
    <n v="11.9"/>
  </r>
  <r>
    <n v="2016"/>
    <s v="Bronx"/>
    <s v="Northeast Bronx"/>
    <s v="Female"/>
    <x v="2"/>
    <n v="15"/>
    <n v="15.4"/>
    <n v="4"/>
    <n v="26.7"/>
    <n v="14"/>
    <n v="14.4"/>
  </r>
  <r>
    <n v="2016"/>
    <s v="Bronx"/>
    <s v="Northeast Bronx"/>
    <s v="Female"/>
    <x v="8"/>
    <n v="0"/>
    <n v="0"/>
    <n v="0"/>
    <n v="0"/>
    <n v="0"/>
    <n v="0"/>
  </r>
  <r>
    <n v="2016"/>
    <s v="Bronx"/>
    <s v="Northeast Bronx"/>
    <s v="Female"/>
    <x v="0"/>
    <n v="13"/>
    <n v="22.1"/>
    <n v="4"/>
    <n v="30.8"/>
    <n v="8"/>
    <n v="13.6"/>
  </r>
  <r>
    <n v="2016"/>
    <s v="Bronx"/>
    <s v="Northeast Bronx"/>
    <s v="Female"/>
    <x v="9"/>
    <n v="2"/>
    <n v="8.4"/>
    <n v="0"/>
    <n v="0"/>
    <n v="6"/>
    <n v="25.1"/>
  </r>
  <r>
    <n v="2016"/>
    <s v="Bronx"/>
    <s v="Northeast Bronx"/>
    <s v="Female"/>
    <x v="10"/>
    <n v="0"/>
    <n v="0"/>
    <n v="0"/>
    <n v="0"/>
    <n v="0"/>
    <n v="0"/>
  </r>
  <r>
    <n v="2016"/>
    <s v="Bronx"/>
    <s v="Northeast Bronx"/>
    <s v="Female"/>
    <x v="6"/>
    <n v="0"/>
    <n v="0"/>
    <n v="0"/>
    <n v="0"/>
    <n v="0"/>
    <n v="0"/>
  </r>
  <r>
    <n v="2016"/>
    <s v="Bronx"/>
    <s v="Northeast Bronx"/>
    <s v="Male"/>
    <x v="2"/>
    <n v="33"/>
    <n v="42.9"/>
    <n v="10"/>
    <n v="30.3"/>
    <n v="25"/>
    <n v="32.5"/>
  </r>
  <r>
    <n v="2016"/>
    <s v="Bronx"/>
    <s v="Northeast Bronx"/>
    <s v="Male"/>
    <x v="8"/>
    <n v="0"/>
    <n v="0"/>
    <n v="0"/>
    <n v="0"/>
    <n v="0"/>
    <n v="0"/>
  </r>
  <r>
    <n v="2016"/>
    <s v="Bronx"/>
    <s v="Northeast Bronx"/>
    <s v="Male"/>
    <x v="0"/>
    <n v="26"/>
    <n v="58.4"/>
    <n v="9"/>
    <n v="34.6"/>
    <n v="13"/>
    <n v="29.2"/>
  </r>
  <r>
    <n v="2016"/>
    <s v="Bronx"/>
    <s v="Northeast Bronx"/>
    <s v="Male"/>
    <x v="9"/>
    <n v="6"/>
    <n v="30.7"/>
    <n v="1"/>
    <n v="16.7"/>
    <n v="10"/>
    <n v="51.2"/>
  </r>
  <r>
    <n v="2016"/>
    <s v="Bronx"/>
    <s v="Northeast Bronx"/>
    <s v="Male"/>
    <x v="10"/>
    <n v="0"/>
    <n v="0"/>
    <n v="0"/>
    <n v="0"/>
    <n v="0"/>
    <n v="0"/>
  </r>
  <r>
    <n v="2016"/>
    <s v="Bronx"/>
    <s v="Northeast Bronx"/>
    <s v="Male"/>
    <x v="6"/>
    <n v="1"/>
    <n v="12.3"/>
    <n v="0"/>
    <n v="0"/>
    <n v="2"/>
    <n v="24.6"/>
  </r>
  <r>
    <n v="2016"/>
    <s v="Bronx"/>
    <s v="Pelham - Throgs_x000d__x000a_Neck"/>
    <s v="All"/>
    <x v="2"/>
    <n v="74"/>
    <n v="29.6"/>
    <n v="13"/>
    <n v="17.600000000000001"/>
    <n v="45"/>
    <n v="18"/>
  </r>
  <r>
    <n v="2016"/>
    <s v="Bronx"/>
    <s v="Pelham - Throgs_x000d__x000a_Neck"/>
    <s v="All"/>
    <x v="8"/>
    <n v="3"/>
    <n v="15.3"/>
    <n v="1"/>
    <n v="33.299999999999997"/>
    <n v="1"/>
    <n v="5.0999999999999996"/>
  </r>
  <r>
    <n v="2016"/>
    <s v="Bronx"/>
    <s v="Pelham - Throgs_x000d__x000a_Neck"/>
    <s v="All"/>
    <x v="0"/>
    <n v="31"/>
    <n v="58"/>
    <n v="5"/>
    <n v="16.100000000000001"/>
    <n v="23"/>
    <n v="43.1"/>
  </r>
  <r>
    <n v="2016"/>
    <s v="Bronx"/>
    <s v="Pelham - Throgs_x000d__x000a_Neck"/>
    <s v="All"/>
    <x v="9"/>
    <n v="36"/>
    <n v="27.9"/>
    <n v="7"/>
    <n v="19.399999999999999"/>
    <n v="20"/>
    <n v="15.5"/>
  </r>
  <r>
    <n v="2016"/>
    <s v="Bronx"/>
    <s v="Pelham - Throgs_x000d__x000a_Neck"/>
    <s v="All"/>
    <x v="10"/>
    <n v="2"/>
    <n v="61.2"/>
    <n v="0"/>
    <n v="0"/>
    <n v="0"/>
    <n v="0"/>
  </r>
  <r>
    <n v="2016"/>
    <s v="Bronx"/>
    <s v="Pelham - Throgs_x000d__x000a_Neck"/>
    <s v="All"/>
    <x v="6"/>
    <n v="2"/>
    <n v="4.5"/>
    <n v="0"/>
    <n v="0"/>
    <n v="1"/>
    <n v="2.2000000000000002"/>
  </r>
  <r>
    <n v="2016"/>
    <s v="Bronx"/>
    <s v="Pelham - Throgs_x000d__x000a_Neck"/>
    <s v="Female"/>
    <x v="2"/>
    <n v="21"/>
    <n v="15.7"/>
    <n v="5"/>
    <n v="23.8"/>
    <n v="17"/>
    <n v="12.7"/>
  </r>
  <r>
    <n v="2016"/>
    <s v="Bronx"/>
    <s v="Pelham - Throgs_x000d__x000a_Neck"/>
    <s v="Female"/>
    <x v="8"/>
    <n v="0"/>
    <n v="0"/>
    <n v="0"/>
    <n v="0"/>
    <n v="0"/>
    <n v="0"/>
  </r>
  <r>
    <n v="2016"/>
    <s v="Bronx"/>
    <s v="Pelham - Throgs_x000d__x000a_Neck"/>
    <s v="Female"/>
    <x v="0"/>
    <n v="8"/>
    <n v="27"/>
    <n v="1"/>
    <n v="12.5"/>
    <n v="7"/>
    <n v="23.7"/>
  </r>
  <r>
    <n v="2016"/>
    <s v="Bronx"/>
    <s v="Pelham - Throgs_x000d__x000a_Neck"/>
    <s v="Female"/>
    <x v="9"/>
    <n v="13"/>
    <n v="18.7"/>
    <n v="4"/>
    <n v="30.8"/>
    <n v="9"/>
    <n v="13"/>
  </r>
  <r>
    <n v="2016"/>
    <s v="Bronx"/>
    <s v="Pelham - Throgs_x000d__x000a_Neck"/>
    <s v="Female"/>
    <x v="10"/>
    <n v="0"/>
    <n v="0"/>
    <n v="0"/>
    <n v="0"/>
    <n v="0"/>
    <n v="0"/>
  </r>
  <r>
    <n v="2016"/>
    <s v="Bronx"/>
    <s v="Pelham - Throgs_x000d__x000a_Neck"/>
    <s v="Female"/>
    <x v="6"/>
    <n v="0"/>
    <n v="0"/>
    <n v="0"/>
    <n v="0"/>
    <n v="1"/>
    <n v="4.4000000000000004"/>
  </r>
  <r>
    <n v="2016"/>
    <s v="Bronx"/>
    <s v="Pelham - Throgs_x000d__x000a_Neck"/>
    <s v="Male"/>
    <x v="2"/>
    <n v="53"/>
    <n v="45.6"/>
    <n v="8"/>
    <n v="15.1"/>
    <n v="28"/>
    <n v="24.1"/>
  </r>
  <r>
    <n v="2016"/>
    <s v="Bronx"/>
    <s v="Pelham - Throgs_x000d__x000a_Neck"/>
    <s v="Male"/>
    <x v="8"/>
    <n v="3"/>
    <n v="31.5"/>
    <n v="1"/>
    <n v="33.299999999999997"/>
    <n v="1"/>
    <n v="10.5"/>
  </r>
  <r>
    <n v="2016"/>
    <s v="Bronx"/>
    <s v="Pelham - Throgs_x000d__x000a_Neck"/>
    <s v="Male"/>
    <x v="0"/>
    <n v="23"/>
    <n v="96.5"/>
    <n v="4"/>
    <n v="17.399999999999999"/>
    <n v="16"/>
    <n v="67.099999999999994"/>
  </r>
  <r>
    <n v="2016"/>
    <s v="Bronx"/>
    <s v="Pelham - Throgs_x000d__x000a_Neck"/>
    <s v="Male"/>
    <x v="9"/>
    <n v="23"/>
    <n v="38.6"/>
    <n v="3"/>
    <n v="13"/>
    <n v="11"/>
    <n v="18.5"/>
  </r>
  <r>
    <n v="2016"/>
    <s v="Bronx"/>
    <s v="Pelham - Throgs_x000d__x000a_Neck"/>
    <s v="Male"/>
    <x v="10"/>
    <n v="2"/>
    <n v="128.80000000000001"/>
    <n v="0"/>
    <n v="0"/>
    <n v="0"/>
    <n v="0"/>
  </r>
  <r>
    <n v="2016"/>
    <s v="Bronx"/>
    <s v="Pelham - Throgs_x000d__x000a_Neck"/>
    <s v="Male"/>
    <x v="6"/>
    <n v="2"/>
    <n v="9.1999999999999993"/>
    <n v="0"/>
    <n v="0"/>
    <n v="0"/>
    <n v="0"/>
  </r>
  <r>
    <n v="2016"/>
    <s v="Brooklyn"/>
    <s v="All"/>
    <s v="All"/>
    <x v="2"/>
    <n v="566"/>
    <n v="26.2"/>
    <n v="102"/>
    <n v="18"/>
    <n v="332"/>
    <n v="15.4"/>
  </r>
  <r>
    <n v="2016"/>
    <s v="Brooklyn"/>
    <s v="All"/>
    <s v="All"/>
    <x v="8"/>
    <n v="33"/>
    <n v="12.3"/>
    <n v="7"/>
    <n v="21.2"/>
    <n v="11"/>
    <n v="4.0999999999999996"/>
  </r>
  <r>
    <n v="2016"/>
    <s v="Brooklyn"/>
    <s v="All"/>
    <s v="All"/>
    <x v="0"/>
    <n v="348"/>
    <n v="51.9"/>
    <n v="58"/>
    <n v="16.7"/>
    <n v="210"/>
    <n v="31.3"/>
  </r>
  <r>
    <n v="2016"/>
    <s v="Brooklyn"/>
    <s v="All"/>
    <s v="All"/>
    <x v="9"/>
    <n v="106"/>
    <n v="26.4"/>
    <n v="20"/>
    <n v="18.899999999999999"/>
    <n v="73"/>
    <n v="18.2"/>
  </r>
  <r>
    <n v="2016"/>
    <s v="Brooklyn"/>
    <s v="All"/>
    <s v="All"/>
    <x v="10"/>
    <n v="7"/>
    <n v="20.100000000000001"/>
    <n v="1"/>
    <n v="14.3"/>
    <n v="1"/>
    <n v="2.9"/>
  </r>
  <r>
    <n v="2016"/>
    <s v="Brooklyn"/>
    <s v="All"/>
    <s v="All"/>
    <x v="6"/>
    <n v="72"/>
    <n v="9.1999999999999993"/>
    <n v="16"/>
    <n v="22.2"/>
    <n v="37"/>
    <n v="4.7"/>
  </r>
  <r>
    <n v="2016"/>
    <s v="Brooklyn"/>
    <s v="All"/>
    <s v="Female"/>
    <x v="2"/>
    <n v="146"/>
    <n v="12.7"/>
    <n v="33"/>
    <n v="22.6"/>
    <n v="101"/>
    <n v="8.8000000000000007"/>
  </r>
  <r>
    <n v="2016"/>
    <s v="Brooklyn"/>
    <s v="All"/>
    <s v="Female"/>
    <x v="8"/>
    <n v="5"/>
    <n v="3.6"/>
    <n v="1"/>
    <n v="20"/>
    <n v="1"/>
    <n v="0.7"/>
  </r>
  <r>
    <n v="2016"/>
    <s v="Brooklyn"/>
    <s v="All"/>
    <s v="Female"/>
    <x v="0"/>
    <n v="113"/>
    <n v="29.6"/>
    <n v="23"/>
    <n v="20.399999999999999"/>
    <n v="77"/>
    <n v="20.100000000000001"/>
  </r>
  <r>
    <n v="2016"/>
    <s v="Brooklyn"/>
    <s v="All"/>
    <s v="Female"/>
    <x v="9"/>
    <n v="21"/>
    <n v="10.1"/>
    <n v="6"/>
    <n v="28.6"/>
    <n v="15"/>
    <n v="7.2"/>
  </r>
  <r>
    <n v="2016"/>
    <s v="Brooklyn"/>
    <s v="All"/>
    <s v="Female"/>
    <x v="10"/>
    <n v="1"/>
    <n v="5.2"/>
    <n v="0"/>
    <n v="0"/>
    <n v="0"/>
    <n v="0"/>
  </r>
  <r>
    <n v="2016"/>
    <s v="Brooklyn"/>
    <s v="All"/>
    <s v="Female"/>
    <x v="6"/>
    <n v="6"/>
    <n v="1.5"/>
    <n v="3"/>
    <n v="50"/>
    <n v="8"/>
    <n v="2"/>
  </r>
  <r>
    <n v="2016"/>
    <s v="Brooklyn"/>
    <s v="All"/>
    <s v="Male"/>
    <x v="2"/>
    <n v="420"/>
    <n v="41.8"/>
    <n v="69"/>
    <n v="16.399999999999999"/>
    <n v="231"/>
    <n v="23"/>
  </r>
  <r>
    <n v="2016"/>
    <s v="Brooklyn"/>
    <s v="All"/>
    <s v="Male"/>
    <x v="8"/>
    <n v="28"/>
    <n v="21.9"/>
    <n v="6"/>
    <n v="21.4"/>
    <n v="10"/>
    <n v="7.8"/>
  </r>
  <r>
    <n v="2016"/>
    <s v="Brooklyn"/>
    <s v="All"/>
    <s v="Male"/>
    <x v="0"/>
    <n v="235"/>
    <n v="81.7"/>
    <n v="35"/>
    <n v="14.9"/>
    <n v="133"/>
    <n v="46.2"/>
  </r>
  <r>
    <n v="2016"/>
    <s v="Brooklyn"/>
    <s v="All"/>
    <s v="Male"/>
    <x v="9"/>
    <n v="85"/>
    <n v="43.9"/>
    <n v="14"/>
    <n v="16.5"/>
    <n v="58"/>
    <n v="30"/>
  </r>
  <r>
    <n v="2016"/>
    <s v="Brooklyn"/>
    <s v="All"/>
    <s v="Male"/>
    <x v="10"/>
    <n v="6"/>
    <n v="38.5"/>
    <n v="1"/>
    <n v="16.7"/>
    <n v="1"/>
    <n v="6.4"/>
  </r>
  <r>
    <n v="2016"/>
    <s v="Brooklyn"/>
    <s v="All"/>
    <s v="Male"/>
    <x v="6"/>
    <n v="66"/>
    <n v="17.399999999999999"/>
    <n v="13"/>
    <n v="19.7"/>
    <n v="29"/>
    <n v="7.6"/>
  </r>
  <r>
    <n v="2016"/>
    <s v="Brooklyn"/>
    <s v="Bedford Stuyvesant -_x000d__x000a_Crown Heights"/>
    <s v="All"/>
    <x v="2"/>
    <n v="170"/>
    <n v="60.1"/>
    <n v="36"/>
    <n v="21.2"/>
    <n v="96"/>
    <n v="33.9"/>
  </r>
  <r>
    <n v="2016"/>
    <s v="Brooklyn"/>
    <s v="Bedford Stuyvesant -_x000d__x000a_Crown Heights"/>
    <s v="All"/>
    <x v="8"/>
    <n v="5"/>
    <n v="49.9"/>
    <n v="0"/>
    <n v="0"/>
    <n v="0"/>
    <n v="0"/>
  </r>
  <r>
    <n v="2016"/>
    <s v="Brooklyn"/>
    <s v="Bedford Stuyvesant -_x000d__x000a_Crown Heights"/>
    <s v="All"/>
    <x v="0"/>
    <n v="128"/>
    <n v="73.3"/>
    <n v="30"/>
    <n v="23.4"/>
    <n v="83"/>
    <n v="47.6"/>
  </r>
  <r>
    <n v="2016"/>
    <s v="Brooklyn"/>
    <s v="Bedford Stuyvesant -_x000d__x000a_Crown Heights"/>
    <s v="All"/>
    <x v="9"/>
    <n v="25"/>
    <n v="66.7"/>
    <n v="4"/>
    <n v="16"/>
    <n v="11"/>
    <n v="29.4"/>
  </r>
  <r>
    <n v="2016"/>
    <s v="Brooklyn"/>
    <s v="Bedford Stuyvesant -_x000d__x000a_Crown Heights"/>
    <s v="All"/>
    <x v="10"/>
    <n v="4"/>
    <n v="80.400000000000006"/>
    <n v="1"/>
    <n v="25"/>
    <n v="1"/>
    <n v="20.100000000000001"/>
  </r>
  <r>
    <n v="2016"/>
    <s v="Brooklyn"/>
    <s v="Bedford Stuyvesant -_x000d__x000a_Crown Heights"/>
    <s v="All"/>
    <x v="6"/>
    <n v="8"/>
    <n v="14.3"/>
    <n v="1"/>
    <n v="12.5"/>
    <n v="1"/>
    <n v="1.8"/>
  </r>
  <r>
    <n v="2016"/>
    <s v="Brooklyn"/>
    <s v="Bedford Stuyvesant -_x000d__x000a_Crown Heights"/>
    <s v="Female"/>
    <x v="2"/>
    <n v="34"/>
    <n v="21.7"/>
    <n v="9"/>
    <n v="26.5"/>
    <n v="28"/>
    <n v="17.8"/>
  </r>
  <r>
    <n v="2016"/>
    <s v="Brooklyn"/>
    <s v="Bedford Stuyvesant -_x000d__x000a_Crown Heights"/>
    <s v="Female"/>
    <x v="8"/>
    <n v="0"/>
    <n v="0"/>
    <n v="0"/>
    <n v="0"/>
    <n v="0"/>
    <n v="0"/>
  </r>
  <r>
    <n v="2016"/>
    <s v="Brooklyn"/>
    <s v="Bedford Stuyvesant -_x000d__x000a_Crown Heights"/>
    <s v="Female"/>
    <x v="0"/>
    <n v="31"/>
    <n v="31.1"/>
    <n v="8"/>
    <n v="25.8"/>
    <n v="25"/>
    <n v="25.1"/>
  </r>
  <r>
    <n v="2016"/>
    <s v="Brooklyn"/>
    <s v="Bedford Stuyvesant -_x000d__x000a_Crown Heights"/>
    <s v="Female"/>
    <x v="9"/>
    <n v="3"/>
    <n v="14.4"/>
    <n v="1"/>
    <n v="33.299999999999997"/>
    <n v="3"/>
    <n v="14.4"/>
  </r>
  <r>
    <n v="2016"/>
    <s v="Brooklyn"/>
    <s v="Bedford Stuyvesant -_x000d__x000a_Crown Heights"/>
    <s v="Female"/>
    <x v="10"/>
    <n v="0"/>
    <n v="0"/>
    <n v="0"/>
    <n v="0"/>
    <n v="0"/>
    <n v="0"/>
  </r>
  <r>
    <n v="2016"/>
    <s v="Brooklyn"/>
    <s v="Bedford Stuyvesant -_x000d__x000a_Crown Heights"/>
    <s v="Female"/>
    <x v="6"/>
    <n v="0"/>
    <n v="0"/>
    <n v="0"/>
    <n v="0"/>
    <n v="0"/>
    <n v="0"/>
  </r>
  <r>
    <n v="2016"/>
    <s v="Brooklyn"/>
    <s v="Bedford Stuyvesant -_x000d__x000a_Crown Heights"/>
    <s v="Male"/>
    <x v="2"/>
    <n v="136"/>
    <n v="108"/>
    <n v="27"/>
    <n v="19.899999999999999"/>
    <n v="68"/>
    <n v="54"/>
  </r>
  <r>
    <n v="2016"/>
    <s v="Brooklyn"/>
    <s v="Bedford Stuyvesant -_x000d__x000a_Crown Heights"/>
    <s v="Male"/>
    <x v="8"/>
    <n v="5"/>
    <n v="110.6"/>
    <n v="0"/>
    <n v="0"/>
    <n v="0"/>
    <n v="0"/>
  </r>
  <r>
    <n v="2016"/>
    <s v="Brooklyn"/>
    <s v="Bedford Stuyvesant -_x000d__x000a_Crown Heights"/>
    <s v="Male"/>
    <x v="0"/>
    <n v="97"/>
    <n v="129.69999999999999"/>
    <n v="22"/>
    <n v="22.7"/>
    <n v="58"/>
    <n v="77.5"/>
  </r>
  <r>
    <n v="2016"/>
    <s v="Brooklyn"/>
    <s v="Bedford Stuyvesant -_x000d__x000a_Crown Heights"/>
    <s v="Male"/>
    <x v="9"/>
    <n v="22"/>
    <n v="131.80000000000001"/>
    <n v="3"/>
    <n v="13.6"/>
    <n v="8"/>
    <n v="47.9"/>
  </r>
  <r>
    <n v="2016"/>
    <s v="Brooklyn"/>
    <s v="Bedford Stuyvesant -_x000d__x000a_Crown Heights"/>
    <s v="Male"/>
    <x v="10"/>
    <n v="4"/>
    <n v="201"/>
    <n v="1"/>
    <n v="25"/>
    <n v="1"/>
    <n v="50.2"/>
  </r>
  <r>
    <n v="2016"/>
    <s v="Brooklyn"/>
    <s v="Bedford Stuyvesant -_x000d__x000a_Crown Heights"/>
    <s v="Male"/>
    <x v="6"/>
    <n v="8"/>
    <n v="28.7"/>
    <n v="1"/>
    <n v="12.5"/>
    <n v="1"/>
    <n v="3.6"/>
  </r>
  <r>
    <n v="2016"/>
    <s v="Brooklyn"/>
    <s v="Bensonhurst - Bay_x000d__x000a_Ridge"/>
    <s v="All"/>
    <x v="2"/>
    <n v="13"/>
    <n v="7.5"/>
    <n v="2"/>
    <n v="15.4"/>
    <n v="11"/>
    <n v="6.3"/>
  </r>
  <r>
    <n v="2016"/>
    <s v="Brooklyn"/>
    <s v="Bensonhurst - Bay_x000d__x000a_Ridge"/>
    <s v="All"/>
    <x v="8"/>
    <n v="5"/>
    <n v="10"/>
    <n v="2"/>
    <n v="40"/>
    <n v="4"/>
    <n v="8"/>
  </r>
  <r>
    <n v="2016"/>
    <s v="Brooklyn"/>
    <s v="Bensonhurst - Bay_x000d__x000a_Ridge"/>
    <s v="All"/>
    <x v="0"/>
    <n v="2"/>
    <n v="59.9"/>
    <n v="0"/>
    <n v="0"/>
    <n v="1"/>
    <n v="29.9"/>
  </r>
  <r>
    <n v="2016"/>
    <s v="Brooklyn"/>
    <s v="Bensonhurst - Bay_x000d__x000a_Ridge"/>
    <s v="All"/>
    <x v="9"/>
    <n v="1"/>
    <n v="3.7"/>
    <n v="0"/>
    <n v="0"/>
    <n v="1"/>
    <n v="3.7"/>
  </r>
  <r>
    <n v="2016"/>
    <s v="Brooklyn"/>
    <s v="Bensonhurst - Bay_x000d__x000a_Ridge"/>
    <s v="All"/>
    <x v="10"/>
    <n v="0"/>
    <n v="0"/>
    <n v="0"/>
    <n v="0"/>
    <n v="0"/>
    <n v="0"/>
  </r>
  <r>
    <n v="2016"/>
    <s v="Brooklyn"/>
    <s v="Bensonhurst - Bay_x000d__x000a_Ridge"/>
    <s v="All"/>
    <x v="6"/>
    <n v="5"/>
    <n v="5.5"/>
    <n v="0"/>
    <n v="0"/>
    <n v="5"/>
    <n v="5.5"/>
  </r>
  <r>
    <n v="2016"/>
    <s v="Brooklyn"/>
    <s v="Bensonhurst - Bay_x000d__x000a_Ridge"/>
    <s v="Female"/>
    <x v="2"/>
    <n v="1"/>
    <n v="1.1000000000000001"/>
    <n v="0"/>
    <n v="0"/>
    <n v="2"/>
    <n v="2.2000000000000002"/>
  </r>
  <r>
    <n v="2016"/>
    <s v="Brooklyn"/>
    <s v="Bensonhurst - Bay_x000d__x000a_Ridge"/>
    <s v="Female"/>
    <x v="8"/>
    <n v="1"/>
    <n v="3.8"/>
    <n v="0"/>
    <n v="0"/>
    <n v="0"/>
    <n v="0"/>
  </r>
  <r>
    <n v="2016"/>
    <s v="Brooklyn"/>
    <s v="Bensonhurst - Bay_x000d__x000a_Ridge"/>
    <s v="Female"/>
    <x v="0"/>
    <n v="0"/>
    <n v="0"/>
    <n v="0"/>
    <n v="0"/>
    <n v="0"/>
    <n v="0"/>
  </r>
  <r>
    <n v="2016"/>
    <s v="Brooklyn"/>
    <s v="Bensonhurst - Bay_x000d__x000a_Ridge"/>
    <s v="Female"/>
    <x v="9"/>
    <n v="0"/>
    <n v="0"/>
    <n v="0"/>
    <n v="0"/>
    <n v="0"/>
    <n v="0"/>
  </r>
  <r>
    <n v="2016"/>
    <s v="Brooklyn"/>
    <s v="Bensonhurst - Bay_x000d__x000a_Ridge"/>
    <s v="Female"/>
    <x v="10"/>
    <n v="0"/>
    <n v="0"/>
    <n v="0"/>
    <n v="0"/>
    <n v="0"/>
    <n v="0"/>
  </r>
  <r>
    <n v="2016"/>
    <s v="Brooklyn"/>
    <s v="Bensonhurst - Bay_x000d__x000a_Ridge"/>
    <s v="Female"/>
    <x v="6"/>
    <n v="0"/>
    <n v="0"/>
    <n v="0"/>
    <n v="0"/>
    <n v="2"/>
    <n v="4.2"/>
  </r>
  <r>
    <n v="2016"/>
    <s v="Brooklyn"/>
    <s v="Bensonhurst - Bay_x000d__x000a_Ridge"/>
    <s v="Male"/>
    <x v="2"/>
    <n v="12"/>
    <n v="14.4"/>
    <n v="2"/>
    <n v="16.7"/>
    <n v="9"/>
    <n v="10.8"/>
  </r>
  <r>
    <n v="2016"/>
    <s v="Brooklyn"/>
    <s v="Bensonhurst - Bay_x000d__x000a_Ridge"/>
    <s v="Male"/>
    <x v="8"/>
    <n v="4"/>
    <n v="16.5"/>
    <n v="2"/>
    <n v="50"/>
    <n v="4"/>
    <n v="16.5"/>
  </r>
  <r>
    <n v="2016"/>
    <s v="Brooklyn"/>
    <s v="Bensonhurst - Bay_x000d__x000a_Ridge"/>
    <s v="Male"/>
    <x v="0"/>
    <n v="2"/>
    <n v="118.8"/>
    <n v="0"/>
    <n v="0"/>
    <n v="1"/>
    <n v="59.4"/>
  </r>
  <r>
    <n v="2016"/>
    <s v="Brooklyn"/>
    <s v="Bensonhurst - Bay_x000d__x000a_Ridge"/>
    <s v="Male"/>
    <x v="9"/>
    <n v="1"/>
    <n v="7.1"/>
    <n v="0"/>
    <n v="0"/>
    <n v="1"/>
    <n v="7.1"/>
  </r>
  <r>
    <n v="2016"/>
    <s v="Brooklyn"/>
    <s v="Bensonhurst - Bay_x000d__x000a_Ridge"/>
    <s v="Male"/>
    <x v="10"/>
    <n v="0"/>
    <n v="0"/>
    <n v="0"/>
    <n v="0"/>
    <n v="0"/>
    <n v="0"/>
  </r>
  <r>
    <n v="2016"/>
    <s v="Brooklyn"/>
    <s v="Bensonhurst - Bay_x000d__x000a_Ridge"/>
    <s v="Male"/>
    <x v="6"/>
    <n v="5"/>
    <n v="11.8"/>
    <n v="0"/>
    <n v="0"/>
    <n v="3"/>
    <n v="7.1"/>
  </r>
  <r>
    <n v="2016"/>
    <s v="Brooklyn"/>
    <s v="Borough Park"/>
    <s v="All"/>
    <x v="2"/>
    <n v="19"/>
    <n v="7.6"/>
    <n v="7"/>
    <n v="36.799999999999997"/>
    <n v="13"/>
    <n v="5.2"/>
  </r>
  <r>
    <n v="2016"/>
    <s v="Brooklyn"/>
    <s v="Borough Park"/>
    <s v="All"/>
    <x v="8"/>
    <n v="4"/>
    <n v="6.7"/>
    <n v="2"/>
    <n v="50"/>
    <n v="3"/>
    <n v="5"/>
  </r>
  <r>
    <n v="2016"/>
    <s v="Brooklyn"/>
    <s v="Borough Park"/>
    <s v="All"/>
    <x v="0"/>
    <n v="3"/>
    <n v="25.8"/>
    <n v="1"/>
    <n v="33.299999999999997"/>
    <n v="2"/>
    <n v="17.2"/>
  </r>
  <r>
    <n v="2016"/>
    <s v="Brooklyn"/>
    <s v="Borough Park"/>
    <s v="All"/>
    <x v="9"/>
    <n v="4"/>
    <n v="11.9"/>
    <n v="2"/>
    <n v="50"/>
    <n v="5"/>
    <n v="14.9"/>
  </r>
  <r>
    <n v="2016"/>
    <s v="Brooklyn"/>
    <s v="Borough Park"/>
    <s v="All"/>
    <x v="10"/>
    <n v="0"/>
    <n v="0"/>
    <n v="0"/>
    <n v="0"/>
    <n v="0"/>
    <n v="0"/>
  </r>
  <r>
    <n v="2016"/>
    <s v="Brooklyn"/>
    <s v="Borough Park"/>
    <s v="All"/>
    <x v="6"/>
    <n v="8"/>
    <n v="5.6"/>
    <n v="2"/>
    <n v="25"/>
    <n v="3"/>
    <n v="2.1"/>
  </r>
  <r>
    <n v="2016"/>
    <s v="Brooklyn"/>
    <s v="Borough Park"/>
    <s v="Female"/>
    <x v="2"/>
    <n v="2"/>
    <n v="1.6"/>
    <n v="2"/>
    <n v="100"/>
    <n v="3"/>
    <n v="2.2999999999999998"/>
  </r>
  <r>
    <n v="2016"/>
    <s v="Brooklyn"/>
    <s v="Borough Park"/>
    <s v="Female"/>
    <x v="8"/>
    <n v="1"/>
    <n v="3.4"/>
    <n v="1"/>
    <n v="100"/>
    <n v="1"/>
    <n v="3.4"/>
  </r>
  <r>
    <n v="2016"/>
    <s v="Brooklyn"/>
    <s v="Borough Park"/>
    <s v="Female"/>
    <x v="0"/>
    <n v="0"/>
    <n v="0"/>
    <n v="0"/>
    <n v="0"/>
    <n v="1"/>
    <n v="15.6"/>
  </r>
  <r>
    <n v="2016"/>
    <s v="Brooklyn"/>
    <s v="Borough Park"/>
    <s v="Female"/>
    <x v="9"/>
    <n v="1"/>
    <n v="6.3"/>
    <n v="1"/>
    <n v="100"/>
    <n v="1"/>
    <n v="6.3"/>
  </r>
  <r>
    <n v="2016"/>
    <s v="Brooklyn"/>
    <s v="Borough Park"/>
    <s v="Female"/>
    <x v="10"/>
    <n v="0"/>
    <n v="0"/>
    <n v="0"/>
    <n v="0"/>
    <n v="0"/>
    <n v="0"/>
  </r>
  <r>
    <n v="2016"/>
    <s v="Brooklyn"/>
    <s v="Borough Park"/>
    <s v="Female"/>
    <x v="6"/>
    <n v="0"/>
    <n v="0"/>
    <n v="0"/>
    <n v="0"/>
    <n v="0"/>
    <n v="0"/>
  </r>
  <r>
    <n v="2016"/>
    <s v="Brooklyn"/>
    <s v="Borough Park"/>
    <s v="Male"/>
    <x v="2"/>
    <n v="17"/>
    <n v="13.9"/>
    <n v="5"/>
    <n v="29.4"/>
    <n v="10"/>
    <n v="8.1999999999999993"/>
  </r>
  <r>
    <n v="2016"/>
    <s v="Brooklyn"/>
    <s v="Borough Park"/>
    <s v="Male"/>
    <x v="8"/>
    <n v="3"/>
    <n v="10.1"/>
    <n v="1"/>
    <n v="33.299999999999997"/>
    <n v="2"/>
    <n v="6.7"/>
  </r>
  <r>
    <n v="2016"/>
    <s v="Brooklyn"/>
    <s v="Borough Park"/>
    <s v="Male"/>
    <x v="0"/>
    <n v="3"/>
    <n v="57.7"/>
    <n v="1"/>
    <n v="33.299999999999997"/>
    <n v="1"/>
    <n v="19.2"/>
  </r>
  <r>
    <n v="2016"/>
    <s v="Brooklyn"/>
    <s v="Borough Park"/>
    <s v="Male"/>
    <x v="9"/>
    <n v="3"/>
    <n v="17.100000000000001"/>
    <n v="1"/>
    <n v="33.299999999999997"/>
    <n v="4"/>
    <n v="22.8"/>
  </r>
  <r>
    <n v="2016"/>
    <s v="Brooklyn"/>
    <s v="Borough Park"/>
    <s v="Male"/>
    <x v="10"/>
    <n v="0"/>
    <n v="0"/>
    <n v="0"/>
    <n v="0"/>
    <n v="0"/>
    <n v="0"/>
  </r>
  <r>
    <n v="2016"/>
    <s v="Brooklyn"/>
    <s v="Borough Park"/>
    <s v="Male"/>
    <x v="6"/>
    <n v="8"/>
    <n v="11.8"/>
    <n v="2"/>
    <n v="25"/>
    <n v="3"/>
    <n v="4.4000000000000004"/>
  </r>
  <r>
    <n v="2016"/>
    <s v="Brooklyn"/>
    <s v="Canarsie - Flatlands"/>
    <s v="All"/>
    <x v="2"/>
    <n v="37"/>
    <n v="20.9"/>
    <n v="0"/>
    <n v="0"/>
    <n v="16"/>
    <n v="9"/>
  </r>
  <r>
    <n v="2016"/>
    <s v="Brooklyn"/>
    <s v="Canarsie - Flatlands"/>
    <s v="All"/>
    <x v="8"/>
    <n v="0"/>
    <n v="0"/>
    <n v="0"/>
    <n v="0"/>
    <n v="0"/>
    <n v="0"/>
  </r>
  <r>
    <n v="2016"/>
    <s v="Brooklyn"/>
    <s v="Canarsie - Flatlands"/>
    <s v="All"/>
    <x v="0"/>
    <n v="32"/>
    <n v="28"/>
    <n v="0"/>
    <n v="0"/>
    <n v="14"/>
    <n v="12.2"/>
  </r>
  <r>
    <n v="2016"/>
    <s v="Brooklyn"/>
    <s v="Canarsie - Flatlands"/>
    <s v="All"/>
    <x v="9"/>
    <n v="5"/>
    <n v="30"/>
    <n v="0"/>
    <n v="0"/>
    <n v="1"/>
    <n v="6"/>
  </r>
  <r>
    <n v="2016"/>
    <s v="Brooklyn"/>
    <s v="Canarsie - Flatlands"/>
    <s v="All"/>
    <x v="10"/>
    <n v="0"/>
    <n v="0"/>
    <n v="0"/>
    <n v="0"/>
    <n v="0"/>
    <n v="0"/>
  </r>
  <r>
    <n v="2016"/>
    <s v="Brooklyn"/>
    <s v="Canarsie - Flatlands"/>
    <s v="All"/>
    <x v="6"/>
    <n v="0"/>
    <n v="0"/>
    <n v="0"/>
    <n v="0"/>
    <n v="1"/>
    <n v="2.8"/>
  </r>
  <r>
    <n v="2016"/>
    <s v="Brooklyn"/>
    <s v="Canarsie - Flatlands"/>
    <s v="Female"/>
    <x v="2"/>
    <n v="19"/>
    <n v="19"/>
    <n v="0"/>
    <n v="0"/>
    <n v="3"/>
    <n v="3"/>
  </r>
  <r>
    <n v="2016"/>
    <s v="Brooklyn"/>
    <s v="Canarsie - Flatlands"/>
    <s v="Female"/>
    <x v="8"/>
    <n v="0"/>
    <n v="0"/>
    <n v="0"/>
    <n v="0"/>
    <n v="0"/>
    <n v="0"/>
  </r>
  <r>
    <n v="2016"/>
    <s v="Brooklyn"/>
    <s v="Canarsie - Flatlands"/>
    <s v="Female"/>
    <x v="0"/>
    <n v="17"/>
    <n v="25.7"/>
    <n v="0"/>
    <n v="0"/>
    <n v="3"/>
    <n v="4.5"/>
  </r>
  <r>
    <n v="2016"/>
    <s v="Brooklyn"/>
    <s v="Canarsie - Flatlands"/>
    <s v="Female"/>
    <x v="9"/>
    <n v="2"/>
    <n v="21.1"/>
    <n v="0"/>
    <n v="0"/>
    <n v="0"/>
    <n v="0"/>
  </r>
  <r>
    <n v="2016"/>
    <s v="Brooklyn"/>
    <s v="Canarsie - Flatlands"/>
    <s v="Female"/>
    <x v="10"/>
    <n v="0"/>
    <n v="0"/>
    <n v="0"/>
    <n v="0"/>
    <n v="0"/>
    <n v="0"/>
  </r>
  <r>
    <n v="2016"/>
    <s v="Brooklyn"/>
    <s v="Canarsie - Flatlands"/>
    <s v="Female"/>
    <x v="6"/>
    <n v="0"/>
    <n v="0"/>
    <n v="0"/>
    <n v="0"/>
    <n v="0"/>
    <n v="0"/>
  </r>
  <r>
    <n v="2016"/>
    <s v="Brooklyn"/>
    <s v="Canarsie - Flatlands"/>
    <s v="Male"/>
    <x v="2"/>
    <n v="18"/>
    <n v="23.3"/>
    <n v="0"/>
    <n v="0"/>
    <n v="13"/>
    <n v="16.8"/>
  </r>
  <r>
    <n v="2016"/>
    <s v="Brooklyn"/>
    <s v="Canarsie - Flatlands"/>
    <s v="Male"/>
    <x v="8"/>
    <n v="0"/>
    <n v="0"/>
    <n v="0"/>
    <n v="0"/>
    <n v="0"/>
    <n v="0"/>
  </r>
  <r>
    <n v="2016"/>
    <s v="Brooklyn"/>
    <s v="Canarsie - Flatlands"/>
    <s v="Male"/>
    <x v="0"/>
    <n v="15"/>
    <n v="31.1"/>
    <n v="0"/>
    <n v="0"/>
    <n v="11"/>
    <n v="22.8"/>
  </r>
  <r>
    <n v="2016"/>
    <s v="Brooklyn"/>
    <s v="Canarsie - Flatlands"/>
    <s v="Male"/>
    <x v="9"/>
    <n v="3"/>
    <n v="41.7"/>
    <n v="0"/>
    <n v="0"/>
    <n v="1"/>
    <n v="13.9"/>
  </r>
  <r>
    <n v="2016"/>
    <s v="Brooklyn"/>
    <s v="Canarsie - Flatlands"/>
    <s v="Male"/>
    <x v="10"/>
    <n v="0"/>
    <n v="0"/>
    <n v="0"/>
    <n v="0"/>
    <n v="0"/>
    <n v="0"/>
  </r>
  <r>
    <n v="2016"/>
    <s v="Brooklyn"/>
    <s v="Canarsie - Flatlands"/>
    <s v="Male"/>
    <x v="6"/>
    <n v="0"/>
    <n v="0"/>
    <n v="0"/>
    <n v="0"/>
    <n v="1"/>
    <n v="5.9"/>
  </r>
  <r>
    <n v="2016"/>
    <s v="Brooklyn"/>
    <s v="Coney Island -_x000d__x000a_Sheepshead Bay"/>
    <s v="All"/>
    <x v="2"/>
    <n v="28"/>
    <n v="11.4"/>
    <n v="9"/>
    <n v="32.1"/>
    <n v="17"/>
    <n v="6.9"/>
  </r>
  <r>
    <n v="2016"/>
    <s v="Brooklyn"/>
    <s v="Coney Island -_x000d__x000a_Sheepshead Bay"/>
    <s v="All"/>
    <x v="8"/>
    <n v="3"/>
    <n v="6.6"/>
    <n v="0"/>
    <n v="0"/>
    <n v="0"/>
    <n v="0"/>
  </r>
  <r>
    <n v="2016"/>
    <s v="Brooklyn"/>
    <s v="Coney Island -_x000d__x000a_Sheepshead Bay"/>
    <s v="All"/>
    <x v="0"/>
    <n v="7"/>
    <n v="44.4"/>
    <n v="0"/>
    <n v="0"/>
    <n v="2"/>
    <n v="12.7"/>
  </r>
  <r>
    <n v="2016"/>
    <s v="Brooklyn"/>
    <s v="Coney Island -_x000d__x000a_Sheepshead Bay"/>
    <s v="All"/>
    <x v="9"/>
    <n v="3"/>
    <n v="10.6"/>
    <n v="1"/>
    <n v="33.299999999999997"/>
    <n v="3"/>
    <n v="10.6"/>
  </r>
  <r>
    <n v="2016"/>
    <s v="Brooklyn"/>
    <s v="Coney Island -_x000d__x000a_Sheepshead Bay"/>
    <s v="All"/>
    <x v="10"/>
    <n v="0"/>
    <n v="0"/>
    <n v="0"/>
    <n v="0"/>
    <n v="0"/>
    <n v="0"/>
  </r>
  <r>
    <n v="2016"/>
    <s v="Brooklyn"/>
    <s v="Coney Island -_x000d__x000a_Sheepshead Bay"/>
    <s v="All"/>
    <x v="6"/>
    <n v="15"/>
    <n v="10"/>
    <n v="8"/>
    <n v="53.3"/>
    <n v="12"/>
    <n v="8"/>
  </r>
  <r>
    <n v="2016"/>
    <s v="Brooklyn"/>
    <s v="Coney Island -_x000d__x000a_Sheepshead Bay"/>
    <s v="Female"/>
    <x v="2"/>
    <n v="7"/>
    <n v="5.4"/>
    <n v="2"/>
    <n v="28.6"/>
    <n v="4"/>
    <n v="3.1"/>
  </r>
  <r>
    <n v="2016"/>
    <s v="Brooklyn"/>
    <s v="Coney Island -_x000d__x000a_Sheepshead Bay"/>
    <s v="Female"/>
    <x v="8"/>
    <n v="1"/>
    <n v="4.3"/>
    <n v="0"/>
    <n v="0"/>
    <n v="0"/>
    <n v="0"/>
  </r>
  <r>
    <n v="2016"/>
    <s v="Brooklyn"/>
    <s v="Coney Island -_x000d__x000a_Sheepshead Bay"/>
    <s v="Female"/>
    <x v="0"/>
    <n v="2"/>
    <n v="20.9"/>
    <n v="0"/>
    <n v="0"/>
    <n v="1"/>
    <n v="10.5"/>
  </r>
  <r>
    <n v="2016"/>
    <s v="Brooklyn"/>
    <s v="Coney Island -_x000d__x000a_Sheepshead Bay"/>
    <s v="Female"/>
    <x v="9"/>
    <n v="1"/>
    <n v="6.8"/>
    <n v="0"/>
    <n v="0"/>
    <n v="0"/>
    <n v="0"/>
  </r>
  <r>
    <n v="2016"/>
    <s v="Brooklyn"/>
    <s v="Coney Island -_x000d__x000a_Sheepshead Bay"/>
    <s v="Female"/>
    <x v="10"/>
    <n v="0"/>
    <n v="0"/>
    <n v="0"/>
    <n v="0"/>
    <n v="0"/>
    <n v="0"/>
  </r>
  <r>
    <n v="2016"/>
    <s v="Brooklyn"/>
    <s v="Coney Island -_x000d__x000a_Sheepshead Bay"/>
    <s v="Female"/>
    <x v="6"/>
    <n v="3"/>
    <n v="3.7"/>
    <n v="2"/>
    <n v="66.7"/>
    <n v="3"/>
    <n v="3.7"/>
  </r>
  <r>
    <n v="2016"/>
    <s v="Brooklyn"/>
    <s v="Coney Island -_x000d__x000a_Sheepshead Bay"/>
    <s v="Male"/>
    <x v="2"/>
    <n v="21"/>
    <n v="18.399999999999999"/>
    <n v="7"/>
    <n v="33.299999999999997"/>
    <n v="13"/>
    <n v="11.4"/>
  </r>
  <r>
    <n v="2016"/>
    <s v="Brooklyn"/>
    <s v="Coney Island -_x000d__x000a_Sheepshead Bay"/>
    <s v="Male"/>
    <x v="8"/>
    <n v="2"/>
    <n v="9"/>
    <n v="0"/>
    <n v="0"/>
    <n v="0"/>
    <n v="0"/>
  </r>
  <r>
    <n v="2016"/>
    <s v="Brooklyn"/>
    <s v="Coney Island -_x000d__x000a_Sheepshead Bay"/>
    <s v="Male"/>
    <x v="0"/>
    <n v="5"/>
    <n v="80.3"/>
    <n v="0"/>
    <n v="0"/>
    <n v="1"/>
    <n v="16.100000000000001"/>
  </r>
  <r>
    <n v="2016"/>
    <s v="Brooklyn"/>
    <s v="Coney Island -_x000d__x000a_Sheepshead Bay"/>
    <s v="Male"/>
    <x v="9"/>
    <n v="2"/>
    <n v="14.6"/>
    <n v="1"/>
    <n v="50"/>
    <n v="3"/>
    <n v="21.8"/>
  </r>
  <r>
    <n v="2016"/>
    <s v="Brooklyn"/>
    <s v="Coney Island -_x000d__x000a_Sheepshead Bay"/>
    <s v="Male"/>
    <x v="10"/>
    <n v="0"/>
    <n v="0"/>
    <n v="0"/>
    <n v="0"/>
    <n v="0"/>
    <n v="0"/>
  </r>
  <r>
    <n v="2016"/>
    <s v="Brooklyn"/>
    <s v="Coney Island -_x000d__x000a_Sheepshead Bay"/>
    <s v="Male"/>
    <x v="6"/>
    <n v="12"/>
    <n v="17.3"/>
    <n v="6"/>
    <n v="50"/>
    <n v="9"/>
    <n v="12.9"/>
  </r>
  <r>
    <n v="2016"/>
    <s v="Brooklyn"/>
    <s v="Downtown - Heights -_x000d__x000a_Park Slope"/>
    <s v="All"/>
    <x v="2"/>
    <n v="33"/>
    <n v="15.1"/>
    <n v="2"/>
    <n v="6.1"/>
    <n v="15"/>
    <n v="6.8"/>
  </r>
  <r>
    <n v="2016"/>
    <s v="Brooklyn"/>
    <s v="Greenpoint"/>
    <s v="All"/>
    <x v="10"/>
    <n v="0"/>
    <n v="0"/>
    <n v="0"/>
    <n v="0"/>
    <n v="0"/>
    <n v="0"/>
  </r>
  <r>
    <n v="2016"/>
    <s v="Brooklyn"/>
    <s v="Downtown - Heights -_x000d__x000a_Park Slope"/>
    <s v="All"/>
    <x v="8"/>
    <n v="1"/>
    <n v="4.5999999999999996"/>
    <n v="0"/>
    <n v="0"/>
    <n v="1"/>
    <n v="4.5999999999999996"/>
  </r>
  <r>
    <n v="2016"/>
    <s v="Brooklyn"/>
    <s v="Downtown - Heights -_x000d__x000a_Park Slope"/>
    <s v="All"/>
    <x v="0"/>
    <n v="17"/>
    <n v="51.6"/>
    <n v="0"/>
    <n v="0"/>
    <n v="7"/>
    <n v="21.2"/>
  </r>
  <r>
    <n v="2016"/>
    <s v="Brooklyn"/>
    <s v="Downtown - Heights -_x000d__x000a_Park Slope"/>
    <s v="All"/>
    <x v="9"/>
    <n v="6"/>
    <n v="18.100000000000001"/>
    <n v="0"/>
    <n v="0"/>
    <n v="3"/>
    <n v="9.1"/>
  </r>
  <r>
    <n v="2016"/>
    <s v="Brooklyn"/>
    <s v="Downtown - Heights -_x000d__x000a_Park Slope"/>
    <s v="All"/>
    <x v="10"/>
    <n v="0"/>
    <n v="0"/>
    <n v="0"/>
    <n v="0"/>
    <n v="0"/>
    <n v="0"/>
  </r>
  <r>
    <n v="2016"/>
    <s v="Brooklyn"/>
    <s v="Downtown - Heights -_x000d__x000a_Park Slope"/>
    <s v="All"/>
    <x v="6"/>
    <n v="9"/>
    <n v="7.1"/>
    <n v="2"/>
    <n v="22.2"/>
    <n v="4"/>
    <n v="3.2"/>
  </r>
  <r>
    <n v="2016"/>
    <s v="Brooklyn"/>
    <s v="Downtown - Heights -_x000d__x000a_Park Slope"/>
    <s v="Female"/>
    <x v="2"/>
    <n v="10"/>
    <n v="8.5"/>
    <n v="1"/>
    <n v="10"/>
    <n v="4"/>
    <n v="3.4"/>
  </r>
  <r>
    <n v="2016"/>
    <s v="Brooklyn"/>
    <s v="Downtown - Heights -_x000d__x000a_Park Slope"/>
    <s v="Female"/>
    <x v="8"/>
    <n v="0"/>
    <n v="0"/>
    <n v="0"/>
    <n v="0"/>
    <n v="0"/>
    <n v="0"/>
  </r>
  <r>
    <n v="2016"/>
    <s v="Brooklyn"/>
    <s v="Downtown - Heights -_x000d__x000a_Park Slope"/>
    <s v="Female"/>
    <x v="0"/>
    <n v="8"/>
    <n v="41.4"/>
    <n v="0"/>
    <n v="0"/>
    <n v="3"/>
    <n v="15.5"/>
  </r>
  <r>
    <n v="2016"/>
    <s v="Brooklyn"/>
    <s v="Downtown - Heights -_x000d__x000a_Park Slope"/>
    <s v="Female"/>
    <x v="9"/>
    <n v="1"/>
    <n v="5.7"/>
    <n v="0"/>
    <n v="0"/>
    <n v="0"/>
    <n v="0"/>
  </r>
  <r>
    <n v="2016"/>
    <s v="Brooklyn"/>
    <s v="Downtown - Heights -_x000d__x000a_Park Slope"/>
    <s v="Female"/>
    <x v="10"/>
    <n v="0"/>
    <n v="0"/>
    <n v="0"/>
    <n v="0"/>
    <n v="0"/>
    <n v="0"/>
  </r>
  <r>
    <n v="2016"/>
    <s v="Brooklyn"/>
    <s v="Downtown - Heights -_x000d__x000a_Park Slope"/>
    <s v="Female"/>
    <x v="6"/>
    <n v="1"/>
    <n v="1.5"/>
    <n v="1"/>
    <n v="100"/>
    <n v="1"/>
    <n v="1.5"/>
  </r>
  <r>
    <n v="2016"/>
    <s v="Brooklyn"/>
    <s v="Downtown - Heights -_x000d__x000a_Park Slope"/>
    <s v="Male"/>
    <x v="2"/>
    <n v="23"/>
    <n v="22.7"/>
    <n v="1"/>
    <n v="4.3"/>
    <n v="11"/>
    <n v="10.8"/>
  </r>
  <r>
    <n v="2016"/>
    <s v="Brooklyn"/>
    <s v="Downtown - Heights -_x000d__x000a_Park Slope"/>
    <s v="Male"/>
    <x v="8"/>
    <n v="1"/>
    <n v="11.3"/>
    <n v="0"/>
    <n v="0"/>
    <n v="1"/>
    <n v="11.3"/>
  </r>
  <r>
    <n v="2016"/>
    <s v="Brooklyn"/>
    <s v="Downtown - Heights -_x000d__x000a_Park Slope"/>
    <s v="Male"/>
    <x v="0"/>
    <n v="9"/>
    <n v="65.8"/>
    <n v="0"/>
    <n v="0"/>
    <n v="4"/>
    <n v="29.3"/>
  </r>
  <r>
    <n v="2016"/>
    <s v="Brooklyn"/>
    <s v="Downtown - Heights -_x000d__x000a_Park Slope"/>
    <s v="Male"/>
    <x v="9"/>
    <n v="5"/>
    <n v="32.299999999999997"/>
    <n v="0"/>
    <n v="0"/>
    <n v="3"/>
    <n v="19.399999999999999"/>
  </r>
  <r>
    <n v="2016"/>
    <s v="Brooklyn"/>
    <s v="Downtown - Heights -_x000d__x000a_Park Slope"/>
    <s v="Male"/>
    <x v="10"/>
    <n v="0"/>
    <n v="0"/>
    <n v="0"/>
    <n v="0"/>
    <n v="0"/>
    <n v="0"/>
  </r>
  <r>
    <n v="2016"/>
    <s v="Brooklyn"/>
    <s v="Downtown - Heights -_x000d__x000a_Park Slope"/>
    <s v="Male"/>
    <x v="6"/>
    <n v="8"/>
    <n v="13"/>
    <n v="1"/>
    <n v="12.5"/>
    <n v="3"/>
    <n v="4.9000000000000004"/>
  </r>
  <r>
    <n v="2016"/>
    <s v="Brooklyn"/>
    <s v="East Flatbush -_x000d__x000a_Flatbush"/>
    <s v="All"/>
    <x v="2"/>
    <n v="88"/>
    <n v="34.9"/>
    <n v="20"/>
    <n v="22.7"/>
    <n v="55"/>
    <n v="21.8"/>
  </r>
  <r>
    <n v="2016"/>
    <s v="Brooklyn"/>
    <s v="East Flatbush -_x000d__x000a_Flatbush"/>
    <s v="All"/>
    <x v="8"/>
    <n v="0"/>
    <n v="0"/>
    <n v="0"/>
    <n v="0"/>
    <n v="0"/>
    <n v="0"/>
  </r>
  <r>
    <n v="2016"/>
    <s v="Brooklyn"/>
    <s v="East Flatbush -_x000d__x000a_Flatbush"/>
    <s v="All"/>
    <x v="0"/>
    <n v="76"/>
    <n v="43.5"/>
    <n v="18"/>
    <n v="23.7"/>
    <n v="48"/>
    <n v="27.5"/>
  </r>
  <r>
    <n v="2016"/>
    <s v="Brooklyn"/>
    <s v="East Flatbush -_x000d__x000a_Flatbush"/>
    <s v="All"/>
    <x v="9"/>
    <n v="6"/>
    <n v="24"/>
    <n v="1"/>
    <n v="16.7"/>
    <n v="5"/>
    <n v="20"/>
  </r>
  <r>
    <n v="2016"/>
    <s v="Brooklyn"/>
    <s v="East Flatbush -_x000d__x000a_Flatbush"/>
    <s v="All"/>
    <x v="10"/>
    <n v="2"/>
    <n v="56.9"/>
    <n v="0"/>
    <n v="0"/>
    <n v="0"/>
    <n v="0"/>
  </r>
  <r>
    <n v="2016"/>
    <s v="Brooklyn"/>
    <s v="East Flatbush -_x000d__x000a_Flatbush"/>
    <s v="All"/>
    <x v="6"/>
    <n v="4"/>
    <n v="10"/>
    <n v="1"/>
    <n v="25"/>
    <n v="2"/>
    <n v="5"/>
  </r>
  <r>
    <n v="2016"/>
    <s v="Brooklyn"/>
    <s v="East Flatbush -_x000d__x000a_Flatbush"/>
    <s v="Female"/>
    <x v="2"/>
    <n v="32"/>
    <n v="22.8"/>
    <n v="11"/>
    <n v="34.4"/>
    <n v="25"/>
    <n v="17.8"/>
  </r>
  <r>
    <n v="2016"/>
    <s v="Brooklyn"/>
    <s v="East Flatbush -_x000d__x000a_Flatbush"/>
    <s v="Female"/>
    <x v="8"/>
    <n v="0"/>
    <n v="0"/>
    <n v="0"/>
    <n v="0"/>
    <n v="0"/>
    <n v="0"/>
  </r>
  <r>
    <n v="2016"/>
    <s v="Brooklyn"/>
    <s v="East Flatbush -_x000d__x000a_Flatbush"/>
    <s v="Female"/>
    <x v="0"/>
    <n v="31"/>
    <n v="31.1"/>
    <n v="11"/>
    <n v="35.5"/>
    <n v="24"/>
    <n v="24.1"/>
  </r>
  <r>
    <n v="2016"/>
    <s v="Brooklyn"/>
    <s v="East Flatbush -_x000d__x000a_Flatbush"/>
    <s v="Female"/>
    <x v="9"/>
    <n v="0"/>
    <n v="0"/>
    <n v="0"/>
    <n v="0"/>
    <n v="0"/>
    <n v="0"/>
  </r>
  <r>
    <n v="2016"/>
    <s v="Brooklyn"/>
    <s v="East Flatbush -_x000d__x000a_Flatbush"/>
    <s v="Female"/>
    <x v="10"/>
    <n v="1"/>
    <n v="48.5"/>
    <n v="0"/>
    <n v="0"/>
    <n v="0"/>
    <n v="0"/>
  </r>
  <r>
    <n v="2016"/>
    <s v="Brooklyn"/>
    <s v="East Flatbush -_x000d__x000a_Flatbush"/>
    <s v="Female"/>
    <x v="6"/>
    <n v="0"/>
    <n v="0"/>
    <n v="0"/>
    <n v="0"/>
    <n v="1"/>
    <n v="5"/>
  </r>
  <r>
    <n v="2016"/>
    <s v="Brooklyn"/>
    <s v="East Flatbush -_x000d__x000a_Flatbush"/>
    <s v="Male"/>
    <x v="2"/>
    <n v="56"/>
    <n v="49.9"/>
    <n v="9"/>
    <n v="16.100000000000001"/>
    <n v="30"/>
    <n v="26.8"/>
  </r>
  <r>
    <n v="2016"/>
    <s v="Brooklyn"/>
    <s v="East Flatbush -_x000d__x000a_Flatbush"/>
    <s v="Male"/>
    <x v="8"/>
    <n v="0"/>
    <n v="0"/>
    <n v="0"/>
    <n v="0"/>
    <n v="0"/>
    <n v="0"/>
  </r>
  <r>
    <n v="2016"/>
    <s v="Brooklyn"/>
    <s v="East Flatbush -_x000d__x000a_Flatbush"/>
    <s v="Male"/>
    <x v="0"/>
    <n v="45"/>
    <n v="60"/>
    <n v="7"/>
    <n v="15.6"/>
    <n v="24"/>
    <n v="32"/>
  </r>
  <r>
    <n v="2016"/>
    <s v="Brooklyn"/>
    <s v="East Flatbush -_x000d__x000a_Flatbush"/>
    <s v="Male"/>
    <x v="9"/>
    <n v="6"/>
    <n v="51.4"/>
    <n v="1"/>
    <n v="16.7"/>
    <n v="5"/>
    <n v="42.9"/>
  </r>
  <r>
    <n v="2016"/>
    <s v="Brooklyn"/>
    <s v="East Flatbush -_x000d__x000a_Flatbush"/>
    <s v="Male"/>
    <x v="10"/>
    <n v="1"/>
    <n v="68.8"/>
    <n v="0"/>
    <n v="0"/>
    <n v="0"/>
    <n v="0"/>
  </r>
  <r>
    <n v="2016"/>
    <s v="Brooklyn"/>
    <s v="East Flatbush -_x000d__x000a_Flatbush"/>
    <s v="Male"/>
    <x v="6"/>
    <n v="4"/>
    <n v="20.2"/>
    <n v="1"/>
    <n v="25"/>
    <n v="1"/>
    <n v="5.0999999999999996"/>
  </r>
  <r>
    <n v="2016"/>
    <s v="Brooklyn"/>
    <s v="East New York"/>
    <s v="All"/>
    <x v="2"/>
    <n v="69"/>
    <n v="43.6"/>
    <n v="11"/>
    <n v="15.9"/>
    <n v="45"/>
    <n v="28.5"/>
  </r>
  <r>
    <n v="2016"/>
    <s v="Brooklyn"/>
    <s v="East New York"/>
    <s v="All"/>
    <x v="8"/>
    <n v="4"/>
    <n v="49.8"/>
    <n v="0"/>
    <n v="0"/>
    <n v="0"/>
    <n v="0"/>
  </r>
  <r>
    <n v="2016"/>
    <s v="Brooklyn"/>
    <s v="East New York"/>
    <s v="All"/>
    <x v="0"/>
    <n v="45"/>
    <n v="52.2"/>
    <n v="5"/>
    <n v="11.1"/>
    <n v="28"/>
    <n v="32.5"/>
  </r>
  <r>
    <n v="2016"/>
    <s v="Brooklyn"/>
    <s v="East New York"/>
    <s v="All"/>
    <x v="9"/>
    <n v="18"/>
    <n v="32.200000000000003"/>
    <n v="6"/>
    <n v="33.299999999999997"/>
    <n v="16"/>
    <n v="28.6"/>
  </r>
  <r>
    <n v="2016"/>
    <s v="Brooklyn"/>
    <s v="East New York"/>
    <s v="All"/>
    <x v="10"/>
    <n v="1"/>
    <n v="70.599999999999994"/>
    <n v="0"/>
    <n v="0"/>
    <n v="0"/>
    <n v="0"/>
  </r>
  <r>
    <n v="2016"/>
    <s v="Brooklyn"/>
    <s v="East New York"/>
    <s v="All"/>
    <x v="6"/>
    <n v="1"/>
    <n v="15.6"/>
    <n v="0"/>
    <n v="0"/>
    <n v="1"/>
    <n v="15.6"/>
  </r>
  <r>
    <n v="2016"/>
    <s v="Brooklyn"/>
    <s v="East New York"/>
    <s v="Female"/>
    <x v="2"/>
    <n v="23"/>
    <n v="26.5"/>
    <n v="5"/>
    <n v="21.7"/>
    <n v="16"/>
    <n v="18.399999999999999"/>
  </r>
  <r>
    <n v="2016"/>
    <s v="Brooklyn"/>
    <s v="East New York"/>
    <s v="Female"/>
    <x v="8"/>
    <n v="1"/>
    <n v="25"/>
    <n v="0"/>
    <n v="0"/>
    <n v="0"/>
    <n v="0"/>
  </r>
  <r>
    <n v="2016"/>
    <s v="Brooklyn"/>
    <s v="East New York"/>
    <s v="Female"/>
    <x v="0"/>
    <n v="16"/>
    <n v="32.6"/>
    <n v="2"/>
    <n v="12.5"/>
    <n v="10"/>
    <n v="20.399999999999999"/>
  </r>
  <r>
    <n v="2016"/>
    <s v="Brooklyn"/>
    <s v="East New York"/>
    <s v="Female"/>
    <x v="9"/>
    <n v="5"/>
    <n v="16.8"/>
    <n v="3"/>
    <n v="60"/>
    <n v="5"/>
    <n v="16.8"/>
  </r>
  <r>
    <n v="2016"/>
    <s v="Brooklyn"/>
    <s v="East New York"/>
    <s v="Female"/>
    <x v="10"/>
    <n v="0"/>
    <n v="0"/>
    <n v="0"/>
    <n v="0"/>
    <n v="0"/>
    <n v="0"/>
  </r>
  <r>
    <n v="2016"/>
    <s v="Brooklyn"/>
    <s v="East New York"/>
    <s v="Female"/>
    <x v="6"/>
    <n v="1"/>
    <n v="30.6"/>
    <n v="0"/>
    <n v="0"/>
    <n v="1"/>
    <n v="30.6"/>
  </r>
  <r>
    <n v="2016"/>
    <s v="Brooklyn"/>
    <s v="East New York"/>
    <s v="Male"/>
    <x v="2"/>
    <n v="46"/>
    <n v="64.599999999999994"/>
    <n v="6"/>
    <n v="13"/>
    <n v="29"/>
    <n v="40.700000000000003"/>
  </r>
  <r>
    <n v="2016"/>
    <s v="Brooklyn"/>
    <s v="East New York"/>
    <s v="Male"/>
    <x v="8"/>
    <n v="3"/>
    <n v="74.5"/>
    <n v="0"/>
    <n v="0"/>
    <n v="0"/>
    <n v="0"/>
  </r>
  <r>
    <n v="2016"/>
    <s v="Brooklyn"/>
    <s v="East New York"/>
    <s v="Male"/>
    <x v="0"/>
    <n v="29"/>
    <n v="77.900000000000006"/>
    <n v="3"/>
    <n v="10.3"/>
    <n v="18"/>
    <n v="48.3"/>
  </r>
  <r>
    <n v="2016"/>
    <s v="Brooklyn"/>
    <s v="East New York"/>
    <s v="Male"/>
    <x v="9"/>
    <n v="13"/>
    <n v="49.7"/>
    <n v="3"/>
    <n v="23.1"/>
    <n v="11"/>
    <n v="42"/>
  </r>
  <r>
    <n v="2016"/>
    <s v="Brooklyn"/>
    <s v="East New York"/>
    <s v="Male"/>
    <x v="10"/>
    <n v="1"/>
    <n v="156.9"/>
    <n v="0"/>
    <n v="0"/>
    <n v="0"/>
    <n v="0"/>
  </r>
  <r>
    <n v="2016"/>
    <s v="Brooklyn"/>
    <s v="East New York"/>
    <s v="Male"/>
    <x v="6"/>
    <n v="0"/>
    <n v="0"/>
    <n v="0"/>
    <n v="0"/>
    <n v="0"/>
    <n v="0"/>
  </r>
  <r>
    <n v="2016"/>
    <s v="Brooklyn"/>
    <s v="Greenpoint"/>
    <s v="All"/>
    <x v="2"/>
    <n v="10"/>
    <n v="8.5"/>
    <n v="3"/>
    <n v="30"/>
    <n v="10"/>
    <n v="8.5"/>
  </r>
  <r>
    <n v="2016"/>
    <s v="Brooklyn"/>
    <s v="Greenpoint"/>
    <s v="All"/>
    <x v="8"/>
    <n v="2"/>
    <n v="27.1"/>
    <n v="0"/>
    <n v="0"/>
    <n v="0"/>
    <n v="0"/>
  </r>
  <r>
    <n v="2016"/>
    <s v="Brooklyn"/>
    <s v="Greenpoint"/>
    <s v="All"/>
    <x v="0"/>
    <n v="1"/>
    <n v="23.4"/>
    <n v="0"/>
    <n v="0"/>
    <n v="3"/>
    <n v="70.099999999999994"/>
  </r>
  <r>
    <n v="2016"/>
    <s v="Brooklyn"/>
    <s v="Greenpoint"/>
    <s v="All"/>
    <x v="9"/>
    <n v="3"/>
    <n v="11.2"/>
    <n v="2"/>
    <n v="66.7"/>
    <n v="3"/>
    <n v="11.2"/>
  </r>
  <r>
    <n v="2016"/>
    <s v="Brooklyn"/>
    <s v="Greenpoint"/>
    <s v="All"/>
    <x v="6"/>
    <n v="4"/>
    <n v="5.2"/>
    <n v="1"/>
    <n v="25"/>
    <n v="4"/>
    <n v="5.2"/>
  </r>
  <r>
    <n v="2016"/>
    <s v="Brooklyn"/>
    <s v="Greenpoint"/>
    <s v="Female"/>
    <x v="2"/>
    <n v="1"/>
    <n v="1.7"/>
    <n v="0"/>
    <n v="0"/>
    <n v="1"/>
    <n v="1.7"/>
  </r>
  <r>
    <n v="2016"/>
    <s v="Brooklyn"/>
    <s v="Greenpoint"/>
    <s v="Female"/>
    <x v="8"/>
    <n v="0"/>
    <n v="0"/>
    <n v="0"/>
    <n v="0"/>
    <n v="0"/>
    <n v="0"/>
  </r>
  <r>
    <n v="2016"/>
    <s v="Brooklyn"/>
    <s v="Greenpoint"/>
    <s v="Female"/>
    <x v="0"/>
    <n v="0"/>
    <n v="0"/>
    <n v="0"/>
    <n v="0"/>
    <n v="1"/>
    <n v="45.3"/>
  </r>
  <r>
    <n v="2016"/>
    <s v="Brooklyn"/>
    <s v="Greenpoint"/>
    <s v="Female"/>
    <x v="9"/>
    <n v="0"/>
    <n v="0"/>
    <n v="0"/>
    <n v="0"/>
    <n v="0"/>
    <n v="0"/>
  </r>
  <r>
    <n v="2016"/>
    <s v="Brooklyn"/>
    <s v="Greenpoint"/>
    <s v="Female"/>
    <x v="10"/>
    <n v="0"/>
    <n v="0"/>
    <n v="0"/>
    <n v="0"/>
    <n v="0"/>
    <n v="0"/>
  </r>
  <r>
    <n v="2016"/>
    <s v="Brooklyn"/>
    <s v="Greenpoint"/>
    <s v="Female"/>
    <x v="6"/>
    <n v="1"/>
    <n v="2.6"/>
    <n v="0"/>
    <n v="0"/>
    <n v="0"/>
    <n v="0"/>
  </r>
  <r>
    <n v="2016"/>
    <s v="Brooklyn"/>
    <s v="Greenpoint"/>
    <s v="Male"/>
    <x v="2"/>
    <n v="9"/>
    <n v="15.5"/>
    <n v="3"/>
    <n v="33.299999999999997"/>
    <n v="9"/>
    <n v="15.5"/>
  </r>
  <r>
    <n v="2016"/>
    <s v="Brooklyn"/>
    <s v="Greenpoint"/>
    <s v="Male"/>
    <x v="8"/>
    <n v="2"/>
    <n v="64.400000000000006"/>
    <n v="0"/>
    <n v="0"/>
    <n v="0"/>
    <n v="0"/>
  </r>
  <r>
    <n v="2016"/>
    <s v="Brooklyn"/>
    <s v="Greenpoint"/>
    <s v="Male"/>
    <x v="0"/>
    <n v="1"/>
    <n v="48.2"/>
    <n v="0"/>
    <n v="0"/>
    <n v="2"/>
    <n v="96.4"/>
  </r>
  <r>
    <n v="2016"/>
    <s v="Brooklyn"/>
    <s v="Greenpoint"/>
    <s v="Male"/>
    <x v="9"/>
    <n v="3"/>
    <n v="23.9"/>
    <n v="2"/>
    <n v="66.7"/>
    <n v="3"/>
    <n v="23.9"/>
  </r>
  <r>
    <n v="2016"/>
    <s v="Brooklyn"/>
    <s v="Greenpoint"/>
    <s v="Male"/>
    <x v="10"/>
    <n v="0"/>
    <n v="0"/>
    <n v="0"/>
    <n v="0"/>
    <n v="0"/>
    <n v="0"/>
  </r>
  <r>
    <n v="2016"/>
    <s v="Brooklyn"/>
    <s v="Greenpoint"/>
    <s v="Male"/>
    <x v="6"/>
    <n v="3"/>
    <n v="7.6"/>
    <n v="1"/>
    <n v="33.299999999999997"/>
    <n v="4"/>
    <n v="10.199999999999999"/>
  </r>
  <r>
    <n v="2016"/>
    <s v="Brooklyn"/>
    <s v="Sunset Park"/>
    <s v="All"/>
    <x v="2"/>
    <n v="23"/>
    <n v="23.2"/>
    <n v="5"/>
    <n v="21.7"/>
    <n v="12"/>
    <n v="12.1"/>
  </r>
  <r>
    <n v="2016"/>
    <s v="Brooklyn"/>
    <s v="Sunset Park"/>
    <s v="All"/>
    <x v="8"/>
    <n v="7"/>
    <n v="19.399999999999999"/>
    <n v="3"/>
    <n v="42.9"/>
    <n v="3"/>
    <n v="8.3000000000000007"/>
  </r>
  <r>
    <n v="2016"/>
    <s v="Brooklyn"/>
    <s v="Sunset Park"/>
    <s v="All"/>
    <x v="0"/>
    <n v="4"/>
    <n v="134.69999999999999"/>
    <n v="1"/>
    <n v="25"/>
    <n v="2"/>
    <n v="67.3"/>
  </r>
  <r>
    <n v="2016"/>
    <s v="Brooklyn"/>
    <s v="Sunset Park"/>
    <s v="All"/>
    <x v="9"/>
    <n v="8"/>
    <n v="19.100000000000001"/>
    <n v="0"/>
    <n v="0"/>
    <n v="4"/>
    <n v="9.5"/>
  </r>
  <r>
    <n v="2016"/>
    <s v="Brooklyn"/>
    <s v="Sunset Park"/>
    <s v="All"/>
    <x v="10"/>
    <n v="0"/>
    <n v="0"/>
    <n v="0"/>
    <n v="0"/>
    <n v="0"/>
    <n v="0"/>
  </r>
  <r>
    <n v="2016"/>
    <s v="Brooklyn"/>
    <s v="Sunset Park"/>
    <s v="All"/>
    <x v="6"/>
    <n v="4"/>
    <n v="23.9"/>
    <n v="1"/>
    <n v="25"/>
    <n v="3"/>
    <n v="17.899999999999999"/>
  </r>
  <r>
    <n v="2016"/>
    <s v="Brooklyn"/>
    <s v="Sunset Park"/>
    <s v="Female"/>
    <x v="2"/>
    <n v="4"/>
    <n v="8.3000000000000007"/>
    <n v="0"/>
    <n v="0"/>
    <n v="3"/>
    <n v="6.2"/>
  </r>
  <r>
    <n v="2016"/>
    <s v="Brooklyn"/>
    <s v="Sunset Park"/>
    <s v="Female"/>
    <x v="8"/>
    <n v="1"/>
    <n v="5.4"/>
    <n v="0"/>
    <n v="0"/>
    <n v="0"/>
    <n v="0"/>
  </r>
  <r>
    <n v="2016"/>
    <s v="Brooklyn"/>
    <s v="Sunset Park"/>
    <s v="Female"/>
    <x v="0"/>
    <n v="1"/>
    <n v="80.400000000000006"/>
    <n v="0"/>
    <n v="0"/>
    <n v="1"/>
    <n v="80.400000000000006"/>
  </r>
  <r>
    <n v="2016"/>
    <s v="Brooklyn"/>
    <s v="Sunset Park"/>
    <s v="Female"/>
    <x v="9"/>
    <n v="2"/>
    <n v="10.1"/>
    <n v="0"/>
    <n v="0"/>
    <n v="2"/>
    <n v="10.1"/>
  </r>
  <r>
    <n v="2016"/>
    <s v="Brooklyn"/>
    <s v="Sunset Park"/>
    <s v="Female"/>
    <x v="10"/>
    <n v="0"/>
    <n v="0"/>
    <n v="0"/>
    <n v="0"/>
    <n v="0"/>
    <n v="0"/>
  </r>
  <r>
    <n v="2016"/>
    <s v="Brooklyn"/>
    <s v="Sunset Park"/>
    <s v="Female"/>
    <x v="6"/>
    <n v="0"/>
    <n v="0"/>
    <n v="0"/>
    <n v="0"/>
    <n v="0"/>
    <n v="0"/>
  </r>
  <r>
    <n v="2016"/>
    <s v="Brooklyn"/>
    <s v="Sunset Park"/>
    <s v="Male"/>
    <x v="2"/>
    <n v="19"/>
    <n v="37.6"/>
    <n v="5"/>
    <n v="26.3"/>
    <n v="9"/>
    <n v="17.8"/>
  </r>
  <r>
    <n v="2016"/>
    <s v="Brooklyn"/>
    <s v="Sunset Park"/>
    <s v="Male"/>
    <x v="8"/>
    <n v="6"/>
    <n v="33.9"/>
    <n v="3"/>
    <n v="50"/>
    <n v="3"/>
    <n v="17"/>
  </r>
  <r>
    <n v="2016"/>
    <s v="Brooklyn"/>
    <s v="Sunset Park"/>
    <s v="Male"/>
    <x v="0"/>
    <n v="3"/>
    <n v="173.7"/>
    <n v="1"/>
    <n v="33.299999999999997"/>
    <n v="1"/>
    <n v="57.9"/>
  </r>
  <r>
    <n v="2016"/>
    <s v="Brooklyn"/>
    <s v="Sunset Park"/>
    <s v="Male"/>
    <x v="9"/>
    <n v="6"/>
    <n v="27.1"/>
    <n v="0"/>
    <n v="0"/>
    <n v="2"/>
    <n v="9"/>
  </r>
  <r>
    <n v="2016"/>
    <s v="Brooklyn"/>
    <s v="Sunset Park"/>
    <s v="Male"/>
    <x v="10"/>
    <n v="0"/>
    <n v="0"/>
    <n v="0"/>
    <n v="0"/>
    <n v="0"/>
    <n v="0"/>
  </r>
  <r>
    <n v="2016"/>
    <s v="Brooklyn"/>
    <s v="Sunset Park"/>
    <s v="Male"/>
    <x v="6"/>
    <n v="4"/>
    <n v="47.3"/>
    <n v="1"/>
    <n v="25"/>
    <n v="3"/>
    <n v="35.5"/>
  </r>
  <r>
    <n v="2016"/>
    <s v="Brooklyn"/>
    <s v="Williamsburg -_x000d__x000a_Bushwick"/>
    <s v="All"/>
    <x v="2"/>
    <n v="76"/>
    <n v="41.9"/>
    <n v="7"/>
    <n v="9.1999999999999993"/>
    <n v="41"/>
    <n v="22.6"/>
  </r>
  <r>
    <n v="2016"/>
    <s v="Brooklyn"/>
    <s v="Williamsburg -_x000d__x000a_Bushwick"/>
    <s v="All"/>
    <x v="8"/>
    <n v="2"/>
    <n v="17.8"/>
    <n v="0"/>
    <n v="0"/>
    <n v="0"/>
    <n v="0"/>
  </r>
  <r>
    <n v="2016"/>
    <s v="Brooklyn"/>
    <s v="Williamsburg -_x000d__x000a_Bushwick"/>
    <s v="All"/>
    <x v="0"/>
    <n v="33"/>
    <n v="67.400000000000006"/>
    <n v="3"/>
    <n v="9.1"/>
    <n v="19"/>
    <n v="38.799999999999997"/>
  </r>
  <r>
    <n v="2016"/>
    <s v="Brooklyn"/>
    <s v="Williamsburg -_x000d__x000a_Bushwick"/>
    <s v="All"/>
    <x v="9"/>
    <n v="27"/>
    <n v="36"/>
    <n v="4"/>
    <n v="14.8"/>
    <n v="21"/>
    <n v="28"/>
  </r>
  <r>
    <n v="2016"/>
    <s v="Brooklyn"/>
    <s v="Williamsburg -_x000d__x000a_Bushwick"/>
    <s v="All"/>
    <x v="10"/>
    <n v="0"/>
    <n v="0"/>
    <n v="0"/>
    <n v="0"/>
    <n v="0"/>
    <n v="0"/>
  </r>
  <r>
    <n v="2016"/>
    <s v="Brooklyn"/>
    <s v="Williamsburg -_x000d__x000a_Bushwick"/>
    <s v="All"/>
    <x v="6"/>
    <n v="14"/>
    <n v="32.5"/>
    <n v="0"/>
    <n v="0"/>
    <n v="1"/>
    <n v="2.2999999999999998"/>
  </r>
  <r>
    <n v="2016"/>
    <s v="Brooklyn"/>
    <s v="Williamsburg -_x000d__x000a_Bushwick"/>
    <s v="Female"/>
    <x v="2"/>
    <n v="13"/>
    <n v="13.9"/>
    <n v="3"/>
    <n v="23.1"/>
    <n v="12"/>
    <n v="12.9"/>
  </r>
  <r>
    <n v="2016"/>
    <s v="Brooklyn"/>
    <s v="Williamsburg -_x000d__x000a_Bushwick"/>
    <s v="Female"/>
    <x v="8"/>
    <n v="0"/>
    <n v="0"/>
    <n v="0"/>
    <n v="0"/>
    <n v="0"/>
    <n v="0"/>
  </r>
  <r>
    <n v="2016"/>
    <s v="Brooklyn"/>
    <s v="Williamsburg -_x000d__x000a_Bushwick"/>
    <s v="Female"/>
    <x v="0"/>
    <n v="7"/>
    <n v="25.7"/>
    <n v="2"/>
    <n v="28.6"/>
    <n v="8"/>
    <n v="29.4"/>
  </r>
  <r>
    <n v="2016"/>
    <s v="Brooklyn"/>
    <s v="Williamsburg -_x000d__x000a_Bushwick"/>
    <s v="Female"/>
    <x v="9"/>
    <n v="6"/>
    <n v="15.4"/>
    <n v="1"/>
    <n v="16.7"/>
    <n v="4"/>
    <n v="10.3"/>
  </r>
  <r>
    <n v="2016"/>
    <s v="Brooklyn"/>
    <s v="Williamsburg -_x000d__x000a_Bushwick"/>
    <s v="Female"/>
    <x v="10"/>
    <n v="0"/>
    <n v="0"/>
    <n v="0"/>
    <n v="0"/>
    <n v="0"/>
    <n v="0"/>
  </r>
  <r>
    <n v="2016"/>
    <s v="Brooklyn"/>
    <s v="Williamsburg -_x000d__x000a_Bushwick"/>
    <s v="Female"/>
    <x v="6"/>
    <n v="0"/>
    <n v="0"/>
    <n v="0"/>
    <n v="0"/>
    <n v="0"/>
    <n v="0"/>
  </r>
  <r>
    <n v="2016"/>
    <s v="Brooklyn"/>
    <s v="Williamsburg -_x000d__x000a_Bushwick"/>
    <s v="Male"/>
    <x v="2"/>
    <n v="63"/>
    <n v="71.7"/>
    <n v="4"/>
    <n v="6.3"/>
    <n v="29"/>
    <n v="33"/>
  </r>
  <r>
    <n v="2016"/>
    <s v="Brooklyn"/>
    <s v="Williamsburg -_x000d__x000a_Bushwick"/>
    <s v="Male"/>
    <x v="8"/>
    <n v="2"/>
    <n v="38.700000000000003"/>
    <n v="0"/>
    <n v="0"/>
    <n v="0"/>
    <n v="0"/>
  </r>
  <r>
    <n v="2016"/>
    <s v="Brooklyn"/>
    <s v="Williamsburg -_x000d__x000a_Bushwick"/>
    <s v="Male"/>
    <x v="0"/>
    <n v="26"/>
    <n v="119.5"/>
    <n v="1"/>
    <n v="3.8"/>
    <n v="11"/>
    <n v="50.6"/>
  </r>
  <r>
    <n v="2016"/>
    <s v="Brooklyn"/>
    <s v="Williamsburg -_x000d__x000a_Bushwick"/>
    <s v="Male"/>
    <x v="9"/>
    <n v="21"/>
    <n v="58.1"/>
    <n v="3"/>
    <n v="14.3"/>
    <n v="17"/>
    <n v="47"/>
  </r>
  <r>
    <n v="2016"/>
    <s v="Brooklyn"/>
    <s v="Williamsburg -_x000d__x000a_Bushwick"/>
    <s v="Male"/>
    <x v="10"/>
    <n v="0"/>
    <n v="0"/>
    <n v="0"/>
    <n v="0"/>
    <n v="0"/>
    <n v="0"/>
  </r>
  <r>
    <n v="2016"/>
    <s v="Brooklyn"/>
    <s v="Williamsburg -_x000d__x000a_Bushwick"/>
    <s v="Male"/>
    <x v="6"/>
    <n v="14"/>
    <n v="59.5"/>
    <n v="0"/>
    <n v="0"/>
    <n v="1"/>
    <n v="4.3"/>
  </r>
  <r>
    <n v="2016"/>
    <s v="Manhattan"/>
    <s v="All"/>
    <s v="All"/>
    <x v="2"/>
    <n v="423"/>
    <n v="29.3"/>
    <n v="61"/>
    <n v="14.4"/>
    <n v="235"/>
    <n v="16.3"/>
  </r>
  <r>
    <n v="2016"/>
    <s v="Manhattan"/>
    <s v="All"/>
    <s v="All"/>
    <x v="8"/>
    <n v="25"/>
    <n v="13.7"/>
    <n v="3"/>
    <n v="12"/>
    <n v="7"/>
    <n v="3.8"/>
  </r>
  <r>
    <n v="2016"/>
    <s v="Manhattan"/>
    <s v="All"/>
    <s v="All"/>
    <x v="0"/>
    <n v="117"/>
    <n v="65.5"/>
    <n v="26"/>
    <n v="22.2"/>
    <n v="93"/>
    <n v="52"/>
  </r>
  <r>
    <n v="2016"/>
    <s v="Manhattan"/>
    <s v="All"/>
    <s v="All"/>
    <x v="9"/>
    <n v="155"/>
    <n v="43.5"/>
    <n v="18"/>
    <n v="11.6"/>
    <n v="77"/>
    <n v="21.6"/>
  </r>
  <r>
    <n v="2016"/>
    <s v="Manhattan"/>
    <s v="All"/>
    <s v="All"/>
    <x v="10"/>
    <n v="6"/>
    <n v="24.2"/>
    <n v="1"/>
    <n v="16.7"/>
    <n v="1"/>
    <n v="4"/>
  </r>
  <r>
    <n v="2016"/>
    <s v="Manhattan"/>
    <s v="All"/>
    <s v="All"/>
    <x v="6"/>
    <n v="120"/>
    <n v="17.100000000000001"/>
    <n v="13"/>
    <n v="10.8"/>
    <n v="57"/>
    <n v="8.1"/>
  </r>
  <r>
    <n v="2016"/>
    <s v="Manhattan"/>
    <s v="All"/>
    <s v="Female"/>
    <x v="2"/>
    <n v="46"/>
    <n v="6"/>
    <n v="10"/>
    <n v="21.7"/>
    <n v="31"/>
    <n v="4"/>
  </r>
  <r>
    <n v="2016"/>
    <s v="Manhattan"/>
    <s v="All"/>
    <s v="Female"/>
    <x v="8"/>
    <n v="0"/>
    <n v="0"/>
    <n v="0"/>
    <n v="0"/>
    <n v="0"/>
    <n v="0"/>
  </r>
  <r>
    <n v="2016"/>
    <s v="Manhattan"/>
    <s v="All"/>
    <s v="Female"/>
    <x v="0"/>
    <n v="20"/>
    <n v="20.7"/>
    <n v="3"/>
    <n v="15"/>
    <n v="17"/>
    <n v="17.600000000000001"/>
  </r>
  <r>
    <n v="2016"/>
    <s v="Manhattan"/>
    <s v="All"/>
    <s v="Female"/>
    <x v="9"/>
    <n v="21"/>
    <n v="11.1"/>
    <n v="7"/>
    <n v="33.299999999999997"/>
    <n v="14"/>
    <n v="7.4"/>
  </r>
  <r>
    <n v="2016"/>
    <s v="Manhattan"/>
    <s v="All"/>
    <s v="Female"/>
    <x v="10"/>
    <n v="0"/>
    <n v="0"/>
    <n v="0"/>
    <n v="0"/>
    <n v="0"/>
    <n v="0"/>
  </r>
  <r>
    <n v="2016"/>
    <s v="Manhattan"/>
    <s v="All"/>
    <s v="Female"/>
    <x v="6"/>
    <n v="5"/>
    <n v="1.4"/>
    <n v="0"/>
    <n v="0"/>
    <n v="0"/>
    <n v="0"/>
  </r>
  <r>
    <n v="2016"/>
    <s v="Manhattan"/>
    <s v="All"/>
    <s v="Male"/>
    <x v="2"/>
    <n v="377"/>
    <n v="55.6"/>
    <n v="51"/>
    <n v="13.5"/>
    <n v="204"/>
    <n v="30.1"/>
  </r>
  <r>
    <n v="2016"/>
    <s v="Manhattan"/>
    <s v="All"/>
    <s v="Male"/>
    <x v="8"/>
    <n v="25"/>
    <n v="31.6"/>
    <n v="3"/>
    <n v="12"/>
    <n v="7"/>
    <n v="8.9"/>
  </r>
  <r>
    <n v="2016"/>
    <s v="Manhattan"/>
    <s v="All"/>
    <s v="Male"/>
    <x v="0"/>
    <n v="97"/>
    <n v="118.1"/>
    <n v="23"/>
    <n v="23.7"/>
    <n v="76"/>
    <n v="92.5"/>
  </r>
  <r>
    <n v="2016"/>
    <s v="Manhattan"/>
    <s v="All"/>
    <s v="Male"/>
    <x v="9"/>
    <n v="134"/>
    <n v="79.8"/>
    <n v="11"/>
    <n v="8.1999999999999993"/>
    <n v="63"/>
    <n v="37.5"/>
  </r>
  <r>
    <n v="2016"/>
    <s v="Manhattan"/>
    <s v="All"/>
    <s v="Male"/>
    <x v="10"/>
    <n v="6"/>
    <n v="55"/>
    <n v="1"/>
    <n v="16.7"/>
    <n v="1"/>
    <n v="9.1999999999999993"/>
  </r>
  <r>
    <n v="2016"/>
    <s v="Manhattan"/>
    <s v="All"/>
    <s v="Male"/>
    <x v="6"/>
    <n v="115"/>
    <n v="34.1"/>
    <n v="13"/>
    <n v="11.3"/>
    <n v="57"/>
    <n v="16.899999999999999"/>
  </r>
  <r>
    <n v="2016"/>
    <s v="Manhattan"/>
    <s v="Central Harlem -_x000d__x000a_Morningside Heights"/>
    <s v="All"/>
    <x v="2"/>
    <n v="81"/>
    <n v="51.5"/>
    <n v="16"/>
    <n v="19.8"/>
    <n v="51"/>
    <n v="32.4"/>
  </r>
  <r>
    <n v="2016"/>
    <s v="Manhattan"/>
    <s v="Central Harlem -_x000d__x000a_Morningside Heights"/>
    <s v="All"/>
    <x v="8"/>
    <n v="2"/>
    <n v="20.7"/>
    <n v="0"/>
    <n v="0"/>
    <n v="1"/>
    <n v="10.4"/>
  </r>
  <r>
    <n v="2016"/>
    <s v="Manhattan"/>
    <s v="Central Harlem -_x000d__x000a_Morningside Heights"/>
    <s v="All"/>
    <x v="0"/>
    <n v="46"/>
    <n v="59.9"/>
    <n v="12"/>
    <n v="26.1"/>
    <n v="38"/>
    <n v="49.5"/>
  </r>
  <r>
    <n v="2016"/>
    <s v="Manhattan"/>
    <s v="Central Harlem -_x000d__x000a_Morningside Heights"/>
    <s v="All"/>
    <x v="9"/>
    <n v="21"/>
    <n v="54.5"/>
    <n v="3"/>
    <n v="14.3"/>
    <n v="7"/>
    <n v="18.2"/>
  </r>
  <r>
    <n v="2016"/>
    <s v="Manhattan"/>
    <s v="Central Harlem -_x000d__x000a_Morningside Heights"/>
    <s v="All"/>
    <x v="10"/>
    <n v="2"/>
    <n v="53.7"/>
    <n v="0"/>
    <n v="0"/>
    <n v="0"/>
    <n v="0"/>
  </r>
  <r>
    <n v="2016"/>
    <s v="Manhattan"/>
    <s v="Central Harlem -_x000d__x000a_Morningside Heights"/>
    <s v="All"/>
    <x v="6"/>
    <n v="10"/>
    <n v="35"/>
    <n v="1"/>
    <n v="10"/>
    <n v="5"/>
    <n v="17.5"/>
  </r>
  <r>
    <n v="2016"/>
    <s v="Manhattan"/>
    <s v="Central Harlem -_x000d__x000a_Morningside Heights"/>
    <s v="Female"/>
    <x v="2"/>
    <n v="8"/>
    <n v="9.3000000000000007"/>
    <n v="1"/>
    <n v="12.5"/>
    <n v="12"/>
    <n v="14"/>
  </r>
  <r>
    <n v="2016"/>
    <s v="Manhattan"/>
    <s v="Central Harlem -_x000d__x000a_Morningside Heights"/>
    <s v="Female"/>
    <x v="8"/>
    <n v="0"/>
    <n v="0"/>
    <n v="0"/>
    <n v="0"/>
    <n v="0"/>
    <n v="0"/>
  </r>
  <r>
    <n v="2016"/>
    <s v="Manhattan"/>
    <s v="Central Harlem -_x000d__x000a_Morningside Heights"/>
    <s v="Female"/>
    <x v="0"/>
    <n v="7"/>
    <n v="16.399999999999999"/>
    <n v="1"/>
    <n v="14.3"/>
    <n v="10"/>
    <n v="23.5"/>
  </r>
  <r>
    <n v="2016"/>
    <s v="Manhattan"/>
    <s v="Central Harlem -_x000d__x000a_Morningside Heights"/>
    <s v="Female"/>
    <x v="9"/>
    <n v="0"/>
    <n v="0"/>
    <n v="0"/>
    <n v="0"/>
    <n v="2"/>
    <n v="9.5"/>
  </r>
  <r>
    <n v="2016"/>
    <s v="Manhattan"/>
    <s v="Central Harlem -_x000d__x000a_Morningside Heights"/>
    <s v="Female"/>
    <x v="10"/>
    <n v="0"/>
    <n v="0"/>
    <n v="0"/>
    <n v="0"/>
    <n v="0"/>
    <n v="0"/>
  </r>
  <r>
    <n v="2016"/>
    <s v="Manhattan"/>
    <s v="Central Harlem -_x000d__x000a_Morningside Heights"/>
    <s v="Female"/>
    <x v="6"/>
    <n v="1"/>
    <n v="6.9"/>
    <n v="0"/>
    <n v="0"/>
    <n v="0"/>
    <n v="0"/>
  </r>
  <r>
    <n v="2016"/>
    <s v="Manhattan"/>
    <s v="Central Harlem -_x000d__x000a_Morningside Heights"/>
    <s v="Male"/>
    <x v="2"/>
    <n v="73"/>
    <n v="101.9"/>
    <n v="15"/>
    <n v="20.5"/>
    <n v="39"/>
    <n v="54.4"/>
  </r>
  <r>
    <n v="2016"/>
    <s v="Manhattan"/>
    <s v="Central Harlem -_x000d__x000a_Morningside Heights"/>
    <s v="Male"/>
    <x v="8"/>
    <n v="2"/>
    <n v="48.2"/>
    <n v="0"/>
    <n v="0"/>
    <n v="1"/>
    <n v="24.1"/>
  </r>
  <r>
    <n v="2016"/>
    <s v="Manhattan"/>
    <s v="Central Harlem -_x000d__x000a_Morningside Heights"/>
    <s v="Male"/>
    <x v="0"/>
    <n v="39"/>
    <n v="113.9"/>
    <n v="11"/>
    <n v="28.2"/>
    <n v="28"/>
    <n v="81.8"/>
  </r>
  <r>
    <n v="2016"/>
    <s v="Manhattan"/>
    <s v="Central Harlem -_x000d__x000a_Morningside Heights"/>
    <s v="Male"/>
    <x v="9"/>
    <n v="21"/>
    <n v="119.7"/>
    <n v="3"/>
    <n v="14.3"/>
    <n v="5"/>
    <n v="28.5"/>
  </r>
  <r>
    <n v="2016"/>
    <s v="Manhattan"/>
    <s v="Central Harlem -_x000d__x000a_Morningside Heights"/>
    <s v="Male"/>
    <x v="10"/>
    <n v="2"/>
    <n v="128.5"/>
    <n v="0"/>
    <n v="0"/>
    <n v="0"/>
    <n v="0"/>
  </r>
  <r>
    <n v="2016"/>
    <s v="Manhattan"/>
    <s v="Central Harlem -_x000d__x000a_Morningside Heights"/>
    <s v="Male"/>
    <x v="6"/>
    <n v="9"/>
    <n v="63.6"/>
    <n v="1"/>
    <n v="11.1"/>
    <n v="5"/>
    <n v="35.299999999999997"/>
  </r>
  <r>
    <n v="2016"/>
    <s v="Manhattan"/>
    <s v="Chelsea - Clinton"/>
    <s v="All"/>
    <x v="2"/>
    <n v="81"/>
    <n v="53.8"/>
    <n v="7"/>
    <n v="8.6"/>
    <n v="37"/>
    <n v="24.6"/>
  </r>
  <r>
    <n v="2016"/>
    <s v="Manhattan"/>
    <s v="Chelsea - Clinton"/>
    <s v="All"/>
    <x v="8"/>
    <n v="7"/>
    <n v="26.6"/>
    <n v="1"/>
    <n v="14.3"/>
    <n v="1"/>
    <n v="3.8"/>
  </r>
  <r>
    <n v="2016"/>
    <s v="Manhattan"/>
    <s v="Chelsea - Clinton"/>
    <s v="All"/>
    <x v="0"/>
    <n v="10"/>
    <n v="127.8"/>
    <n v="1"/>
    <n v="10"/>
    <n v="11"/>
    <n v="140.6"/>
  </r>
  <r>
    <n v="2016"/>
    <s v="Manhattan"/>
    <s v="Chelsea - Clinton"/>
    <s v="All"/>
    <x v="9"/>
    <n v="27"/>
    <n v="118.4"/>
    <n v="2"/>
    <n v="7.4"/>
    <n v="13"/>
    <n v="57"/>
  </r>
  <r>
    <n v="2016"/>
    <s v="Manhattan"/>
    <s v="Chelsea - Clinton"/>
    <s v="All"/>
    <x v="10"/>
    <n v="1"/>
    <n v="35.799999999999997"/>
    <n v="0"/>
    <n v="0"/>
    <n v="0"/>
    <n v="0"/>
  </r>
  <r>
    <n v="2016"/>
    <s v="Manhattan"/>
    <s v="Chelsea - Clinton"/>
    <s v="All"/>
    <x v="6"/>
    <n v="36"/>
    <n v="39.6"/>
    <n v="3"/>
    <n v="8.3000000000000007"/>
    <n v="12"/>
    <n v="13.2"/>
  </r>
  <r>
    <n v="2016"/>
    <s v="Manhattan"/>
    <s v="Chelsea - Clinton"/>
    <s v="Female"/>
    <x v="2"/>
    <n v="2"/>
    <n v="2.7"/>
    <n v="0"/>
    <n v="0"/>
    <n v="0"/>
    <n v="0"/>
  </r>
  <r>
    <n v="2016"/>
    <s v="Manhattan"/>
    <s v="Chelsea - Clinton"/>
    <s v="Female"/>
    <x v="8"/>
    <n v="0"/>
    <n v="0"/>
    <n v="0"/>
    <n v="0"/>
    <n v="0"/>
    <n v="0"/>
  </r>
  <r>
    <n v="2016"/>
    <s v="Manhattan"/>
    <s v="Chelsea - Clinton"/>
    <s v="Female"/>
    <x v="0"/>
    <n v="1"/>
    <n v="27.8"/>
    <n v="0"/>
    <n v="0"/>
    <n v="0"/>
    <n v="0"/>
  </r>
  <r>
    <n v="2016"/>
    <s v="Manhattan"/>
    <s v="Chelsea - Clinton"/>
    <s v="Female"/>
    <x v="9"/>
    <n v="1"/>
    <n v="9"/>
    <n v="0"/>
    <n v="0"/>
    <n v="0"/>
    <n v="0"/>
  </r>
  <r>
    <n v="2016"/>
    <s v="Manhattan"/>
    <s v="Chelsea - Clinton"/>
    <s v="Female"/>
    <x v="10"/>
    <n v="0"/>
    <n v="0"/>
    <n v="0"/>
    <n v="0"/>
    <n v="0"/>
    <n v="0"/>
  </r>
  <r>
    <n v="2016"/>
    <s v="Manhattan"/>
    <s v="Chelsea - Clinton"/>
    <s v="Female"/>
    <x v="6"/>
    <n v="0"/>
    <n v="0"/>
    <n v="0"/>
    <n v="0"/>
    <n v="0"/>
    <n v="0"/>
  </r>
  <r>
    <n v="2016"/>
    <s v="Manhattan"/>
    <s v="Chelsea - Clinton"/>
    <s v="Male"/>
    <x v="2"/>
    <n v="79"/>
    <n v="101.9"/>
    <n v="7"/>
    <n v="8.9"/>
    <n v="37"/>
    <n v="47.7"/>
  </r>
  <r>
    <n v="2016"/>
    <s v="Manhattan"/>
    <s v="Chelsea - Clinton"/>
    <s v="Male"/>
    <x v="8"/>
    <n v="7"/>
    <n v="59.6"/>
    <n v="1"/>
    <n v="14.3"/>
    <n v="1"/>
    <n v="8.5"/>
  </r>
  <r>
    <n v="2016"/>
    <s v="Manhattan"/>
    <s v="Chelsea - Clinton"/>
    <s v="Male"/>
    <x v="0"/>
    <n v="9"/>
    <n v="213.3"/>
    <n v="1"/>
    <n v="11.1"/>
    <n v="11"/>
    <n v="260.7"/>
  </r>
  <r>
    <n v="2016"/>
    <s v="Manhattan"/>
    <s v="Chelsea - Clinton"/>
    <s v="Male"/>
    <x v="9"/>
    <n v="26"/>
    <n v="222.5"/>
    <n v="2"/>
    <n v="7.7"/>
    <n v="13"/>
    <n v="111.2"/>
  </r>
  <r>
    <n v="2016"/>
    <s v="Manhattan"/>
    <s v="Chelsea - Clinton"/>
    <s v="Male"/>
    <x v="10"/>
    <n v="1"/>
    <n v="74.8"/>
    <n v="0"/>
    <n v="0"/>
    <n v="0"/>
    <n v="0"/>
  </r>
  <r>
    <n v="2016"/>
    <s v="Manhattan"/>
    <s v="Chelsea - Clinton"/>
    <s v="Male"/>
    <x v="6"/>
    <n v="36"/>
    <n v="74.2"/>
    <n v="3"/>
    <n v="8.3000000000000007"/>
    <n v="12"/>
    <n v="24.7"/>
  </r>
  <r>
    <n v="2016"/>
    <s v="Manhattan"/>
    <s v="East Harlem"/>
    <s v="All"/>
    <x v="2"/>
    <n v="51"/>
    <n v="53"/>
    <n v="8"/>
    <n v="15.7"/>
    <n v="40"/>
    <n v="41.6"/>
  </r>
  <r>
    <n v="2016"/>
    <s v="Manhattan"/>
    <s v="East Harlem"/>
    <s v="All"/>
    <x v="8"/>
    <n v="2"/>
    <n v="25.9"/>
    <n v="1"/>
    <n v="50"/>
    <n v="2"/>
    <n v="25.9"/>
  </r>
  <r>
    <n v="2016"/>
    <s v="Manhattan"/>
    <s v="East Harlem"/>
    <s v="All"/>
    <x v="0"/>
    <n v="21"/>
    <n v="71.599999999999994"/>
    <n v="3"/>
    <n v="14.3"/>
    <n v="18"/>
    <n v="61.4"/>
  </r>
  <r>
    <n v="2016"/>
    <s v="Manhattan"/>
    <s v="East Harlem"/>
    <s v="All"/>
    <x v="9"/>
    <n v="23"/>
    <n v="52.9"/>
    <n v="2"/>
    <n v="8.6999999999999993"/>
    <n v="14"/>
    <n v="32.200000000000003"/>
  </r>
  <r>
    <n v="2016"/>
    <s v="Manhattan"/>
    <s v="East Harlem"/>
    <s v="All"/>
    <x v="10"/>
    <n v="1"/>
    <n v="87.6"/>
    <n v="1"/>
    <n v="100"/>
    <n v="1"/>
    <n v="87.6"/>
  </r>
  <r>
    <n v="2016"/>
    <s v="Manhattan"/>
    <s v="East Harlem"/>
    <s v="All"/>
    <x v="6"/>
    <n v="4"/>
    <n v="27.3"/>
    <n v="1"/>
    <n v="25"/>
    <n v="5"/>
    <n v="34.200000000000003"/>
  </r>
  <r>
    <n v="2016"/>
    <s v="Manhattan"/>
    <s v="East Harlem"/>
    <s v="Female"/>
    <x v="2"/>
    <n v="7"/>
    <n v="13.7"/>
    <n v="1"/>
    <n v="14.3"/>
    <n v="3"/>
    <n v="5.9"/>
  </r>
  <r>
    <n v="2016"/>
    <s v="Manhattan"/>
    <s v="East Harlem"/>
    <s v="Female"/>
    <x v="8"/>
    <n v="0"/>
    <n v="0"/>
    <n v="0"/>
    <n v="0"/>
    <n v="0"/>
    <n v="0"/>
  </r>
  <r>
    <n v="2016"/>
    <s v="Manhattan"/>
    <s v="East Harlem"/>
    <s v="Female"/>
    <x v="0"/>
    <n v="4"/>
    <n v="24.5"/>
    <n v="0"/>
    <n v="0"/>
    <n v="1"/>
    <n v="6.1"/>
  </r>
  <r>
    <n v="2016"/>
    <s v="Manhattan"/>
    <s v="East Harlem"/>
    <s v="Female"/>
    <x v="9"/>
    <n v="3"/>
    <n v="13.1"/>
    <n v="1"/>
    <n v="33.299999999999997"/>
    <n v="2"/>
    <n v="8.8000000000000007"/>
  </r>
  <r>
    <n v="2016"/>
    <s v="Manhattan"/>
    <s v="East Harlem"/>
    <s v="Female"/>
    <x v="10"/>
    <n v="0"/>
    <n v="0"/>
    <n v="0"/>
    <n v="0"/>
    <n v="0"/>
    <n v="0"/>
  </r>
  <r>
    <n v="2016"/>
    <s v="Manhattan"/>
    <s v="East Harlem"/>
    <s v="Female"/>
    <x v="6"/>
    <n v="0"/>
    <n v="0"/>
    <n v="0"/>
    <n v="0"/>
    <n v="0"/>
    <n v="0"/>
  </r>
  <r>
    <n v="2016"/>
    <s v="Manhattan"/>
    <s v="East Harlem"/>
    <s v="Male"/>
    <x v="2"/>
    <n v="44"/>
    <n v="97.7"/>
    <n v="7"/>
    <n v="15.9"/>
    <n v="37"/>
    <n v="82.2"/>
  </r>
  <r>
    <n v="2016"/>
    <s v="Manhattan"/>
    <s v="East Harlem"/>
    <s v="Male"/>
    <x v="8"/>
    <n v="2"/>
    <n v="57.1"/>
    <n v="1"/>
    <n v="50"/>
    <n v="2"/>
    <n v="57.1"/>
  </r>
  <r>
    <n v="2016"/>
    <s v="Manhattan"/>
    <s v="East Harlem"/>
    <s v="Male"/>
    <x v="0"/>
    <n v="17"/>
    <n v="130.69999999999999"/>
    <n v="3"/>
    <n v="17.600000000000001"/>
    <n v="17"/>
    <n v="130.69999999999999"/>
  </r>
  <r>
    <n v="2016"/>
    <s v="Manhattan"/>
    <s v="East Harlem"/>
    <s v="Male"/>
    <x v="9"/>
    <n v="20"/>
    <n v="97.1"/>
    <n v="1"/>
    <n v="5"/>
    <n v="12"/>
    <n v="58.3"/>
  </r>
  <r>
    <n v="2016"/>
    <s v="Manhattan"/>
    <s v="East Harlem"/>
    <s v="Male"/>
    <x v="10"/>
    <n v="1"/>
    <n v="192.4"/>
    <n v="1"/>
    <n v="100"/>
    <n v="1"/>
    <n v="192.4"/>
  </r>
  <r>
    <n v="2016"/>
    <s v="Manhattan"/>
    <s v="East Harlem"/>
    <s v="Male"/>
    <x v="6"/>
    <n v="4"/>
    <n v="54.1"/>
    <n v="1"/>
    <n v="25"/>
    <n v="5"/>
    <n v="67.7"/>
  </r>
  <r>
    <n v="2016"/>
    <s v="Manhattan"/>
    <s v="Gramercy Park -_x000d__x000a_Murray Hill"/>
    <s v="All"/>
    <x v="2"/>
    <n v="16"/>
    <n v="12.7"/>
    <n v="2"/>
    <n v="12.5"/>
    <n v="9"/>
    <n v="7.1"/>
  </r>
  <r>
    <n v="2016"/>
    <s v="Manhattan"/>
    <s v="Gramercy Park -_x000d__x000a_Murray Hill"/>
    <s v="All"/>
    <x v="8"/>
    <n v="0"/>
    <n v="0"/>
    <n v="0"/>
    <n v="0"/>
    <n v="0"/>
    <n v="0"/>
  </r>
  <r>
    <n v="2016"/>
    <s v="Manhattan"/>
    <s v="Gramercy Park -_x000d__x000a_Murray Hill"/>
    <s v="All"/>
    <x v="0"/>
    <n v="6"/>
    <n v="110.6"/>
    <n v="2"/>
    <n v="33.299999999999997"/>
    <n v="4"/>
    <n v="73.8"/>
  </r>
  <r>
    <n v="2016"/>
    <s v="Manhattan"/>
    <s v="Gramercy Park -_x000d__x000a_Murray Hill"/>
    <s v="All"/>
    <x v="9"/>
    <n v="2"/>
    <n v="19.2"/>
    <n v="0"/>
    <n v="0"/>
    <n v="1"/>
    <n v="9.6"/>
  </r>
  <r>
    <n v="2016"/>
    <s v="Manhattan"/>
    <s v="Gramercy Park -_x000d__x000a_Murray Hill"/>
    <s v="All"/>
    <x v="10"/>
    <n v="0"/>
    <n v="0"/>
    <n v="0"/>
    <n v="0"/>
    <n v="0"/>
    <n v="0"/>
  </r>
  <r>
    <n v="2016"/>
    <s v="Manhattan"/>
    <s v="Gramercy Park -_x000d__x000a_Murray Hill"/>
    <s v="All"/>
    <x v="6"/>
    <n v="8"/>
    <n v="9.3000000000000007"/>
    <n v="0"/>
    <n v="0"/>
    <n v="4"/>
    <n v="4.7"/>
  </r>
  <r>
    <n v="2016"/>
    <s v="Manhattan"/>
    <s v="Gramercy Park -_x000d__x000a_Murray Hill"/>
    <s v="Female"/>
    <x v="2"/>
    <n v="5"/>
    <n v="7.4"/>
    <n v="1"/>
    <n v="20"/>
    <n v="2"/>
    <n v="3"/>
  </r>
  <r>
    <n v="2016"/>
    <s v="Manhattan"/>
    <s v="Gramercy Park -_x000d__x000a_Murray Hill"/>
    <s v="Female"/>
    <x v="8"/>
    <n v="0"/>
    <n v="0"/>
    <n v="0"/>
    <n v="0"/>
    <n v="0"/>
    <n v="0"/>
  </r>
  <r>
    <n v="2016"/>
    <s v="Manhattan"/>
    <s v="Gramercy Park -_x000d__x000a_Murray Hill"/>
    <s v="Female"/>
    <x v="0"/>
    <n v="3"/>
    <n v="120"/>
    <n v="1"/>
    <n v="33.299999999999997"/>
    <n v="2"/>
    <n v="80"/>
  </r>
  <r>
    <n v="2016"/>
    <s v="Manhattan"/>
    <s v="Gramercy Park -_x000d__x000a_Murray Hill"/>
    <s v="Female"/>
    <x v="9"/>
    <n v="0"/>
    <n v="0"/>
    <n v="0"/>
    <n v="0"/>
    <n v="0"/>
    <n v="0"/>
  </r>
  <r>
    <n v="2016"/>
    <s v="Manhattan"/>
    <s v="Gramercy Park -_x000d__x000a_Murray Hill"/>
    <s v="Female"/>
    <x v="10"/>
    <n v="0"/>
    <n v="0"/>
    <n v="0"/>
    <n v="0"/>
    <n v="0"/>
    <n v="0"/>
  </r>
  <r>
    <n v="2016"/>
    <s v="Manhattan"/>
    <s v="Gramercy Park -_x000d__x000a_Murray Hill"/>
    <s v="Female"/>
    <x v="6"/>
    <n v="2"/>
    <n v="4.4000000000000004"/>
    <n v="0"/>
    <n v="0"/>
    <n v="0"/>
    <n v="0"/>
  </r>
  <r>
    <n v="2016"/>
    <s v="Manhattan"/>
    <s v="Gramercy Park -_x000d__x000a_Murray Hill"/>
    <s v="Male"/>
    <x v="2"/>
    <n v="11"/>
    <n v="18.899999999999999"/>
    <n v="1"/>
    <n v="9.1"/>
    <n v="7"/>
    <n v="12"/>
  </r>
  <r>
    <n v="2016"/>
    <s v="Manhattan"/>
    <s v="Gramercy Park -_x000d__x000a_Murray Hill"/>
    <s v="Male"/>
    <x v="8"/>
    <n v="0"/>
    <n v="0"/>
    <n v="0"/>
    <n v="0"/>
    <n v="0"/>
    <n v="0"/>
  </r>
  <r>
    <n v="2016"/>
    <s v="Manhattan"/>
    <s v="Gramercy Park -_x000d__x000a_Murray Hill"/>
    <s v="Male"/>
    <x v="0"/>
    <n v="3"/>
    <n v="102.7"/>
    <n v="1"/>
    <n v="33.299999999999997"/>
    <n v="2"/>
    <n v="68.400000000000006"/>
  </r>
  <r>
    <n v="2016"/>
    <s v="Manhattan"/>
    <s v="Gramercy Park -_x000d__x000a_Murray Hill"/>
    <s v="Male"/>
    <x v="9"/>
    <n v="2"/>
    <n v="39.9"/>
    <n v="0"/>
    <n v="0"/>
    <n v="1"/>
    <n v="19.899999999999999"/>
  </r>
  <r>
    <n v="2016"/>
    <s v="Manhattan"/>
    <s v="Gramercy Park -_x000d__x000a_Murray Hill"/>
    <s v="Male"/>
    <x v="10"/>
    <n v="0"/>
    <n v="0"/>
    <n v="0"/>
    <n v="0"/>
    <n v="0"/>
    <n v="0"/>
  </r>
  <r>
    <n v="2016"/>
    <s v="Manhattan"/>
    <s v="Gramercy Park -_x000d__x000a_Murray Hill"/>
    <s v="Male"/>
    <x v="6"/>
    <n v="6"/>
    <n v="15"/>
    <n v="0"/>
    <n v="0"/>
    <n v="4"/>
    <n v="10"/>
  </r>
  <r>
    <n v="2016"/>
    <s v="Manhattan"/>
    <s v="Greenwich Village -_x000d__x000a_Soho"/>
    <s v="All"/>
    <x v="2"/>
    <n v="25"/>
    <n v="33.6"/>
    <n v="2"/>
    <n v="8"/>
    <n v="9"/>
    <n v="12.1"/>
  </r>
  <r>
    <n v="2016"/>
    <s v="Manhattan"/>
    <s v="Greenwich Village -_x000d__x000a_Soho"/>
    <s v="All"/>
    <x v="8"/>
    <n v="3"/>
    <n v="22.6"/>
    <n v="0"/>
    <n v="0"/>
    <n v="0"/>
    <n v="0"/>
  </r>
  <r>
    <n v="2016"/>
    <s v="Manhattan"/>
    <s v="Greenwich Village -_x000d__x000a_Soho"/>
    <s v="All"/>
    <x v="0"/>
    <n v="4"/>
    <n v="213.7"/>
    <n v="1"/>
    <n v="25"/>
    <n v="3"/>
    <n v="160.30000000000001"/>
  </r>
  <r>
    <n v="2016"/>
    <s v="Manhattan"/>
    <s v="Greenwich Village -_x000d__x000a_Soho"/>
    <s v="All"/>
    <x v="9"/>
    <n v="7"/>
    <n v="130.30000000000001"/>
    <n v="1"/>
    <n v="14.3"/>
    <n v="3"/>
    <n v="55.9"/>
  </r>
  <r>
    <n v="2016"/>
    <s v="Manhattan"/>
    <s v="Greenwich Village -_x000d__x000a_Soho"/>
    <s v="All"/>
    <x v="10"/>
    <n v="1"/>
    <n v="58.7"/>
    <n v="0"/>
    <n v="0"/>
    <n v="0"/>
    <n v="0"/>
  </r>
  <r>
    <n v="2016"/>
    <s v="Manhattan"/>
    <s v="Greenwich Village -_x000d__x000a_Soho"/>
    <s v="All"/>
    <x v="6"/>
    <n v="10"/>
    <n v="19.2"/>
    <n v="0"/>
    <n v="0"/>
    <n v="3"/>
    <n v="5.7"/>
  </r>
  <r>
    <n v="2016"/>
    <s v="Manhattan"/>
    <s v="Greenwich Village -_x000d__x000a_Soho"/>
    <s v="Female"/>
    <x v="2"/>
    <n v="2"/>
    <n v="5.4"/>
    <n v="0"/>
    <n v="0"/>
    <n v="2"/>
    <n v="5.4"/>
  </r>
  <r>
    <n v="2016"/>
    <s v="Manhattan"/>
    <s v="Greenwich Village -_x000d__x000a_Soho"/>
    <s v="Female"/>
    <x v="8"/>
    <n v="0"/>
    <n v="0"/>
    <n v="0"/>
    <n v="0"/>
    <n v="0"/>
    <n v="0"/>
  </r>
  <r>
    <n v="2016"/>
    <s v="Manhattan"/>
    <s v="Greenwich Village -_x000d__x000a_Soho"/>
    <s v="Female"/>
    <x v="0"/>
    <n v="0"/>
    <n v="0"/>
    <n v="0"/>
    <n v="0"/>
    <n v="1"/>
    <n v="151.30000000000001"/>
  </r>
  <r>
    <n v="2016"/>
    <s v="Manhattan"/>
    <s v="Greenwich Village -_x000d__x000a_Soho"/>
    <s v="Female"/>
    <x v="9"/>
    <n v="1"/>
    <n v="40.799999999999997"/>
    <n v="0"/>
    <n v="0"/>
    <n v="1"/>
    <n v="40.799999999999997"/>
  </r>
  <r>
    <n v="2016"/>
    <s v="Manhattan"/>
    <s v="Greenwich Village -_x000d__x000a_Soho"/>
    <s v="Female"/>
    <x v="10"/>
    <n v="0"/>
    <n v="0"/>
    <n v="0"/>
    <n v="0"/>
    <n v="0"/>
    <n v="0"/>
  </r>
  <r>
    <n v="2016"/>
    <s v="Manhattan"/>
    <s v="Greenwich Village -_x000d__x000a_Soho"/>
    <s v="Female"/>
    <x v="6"/>
    <n v="1"/>
    <n v="3.9"/>
    <n v="0"/>
    <n v="0"/>
    <n v="0"/>
    <n v="0"/>
  </r>
  <r>
    <n v="2016"/>
    <s v="Manhattan"/>
    <s v="Greenwich Village -_x000d__x000a_Soho"/>
    <s v="Male"/>
    <x v="2"/>
    <n v="23"/>
    <n v="62"/>
    <n v="2"/>
    <n v="8.6999999999999993"/>
    <n v="7"/>
    <n v="18.899999999999999"/>
  </r>
  <r>
    <n v="2016"/>
    <s v="Manhattan"/>
    <s v="Greenwich Village -_x000d__x000a_Soho"/>
    <s v="Male"/>
    <x v="8"/>
    <n v="3"/>
    <n v="50.6"/>
    <n v="0"/>
    <n v="0"/>
    <n v="0"/>
    <n v="0"/>
  </r>
  <r>
    <n v="2016"/>
    <s v="Manhattan"/>
    <s v="Greenwich Village -_x000d__x000a_Soho"/>
    <s v="Male"/>
    <x v="0"/>
    <n v="4"/>
    <n v="330.4"/>
    <n v="1"/>
    <n v="25"/>
    <n v="2"/>
    <n v="165.2"/>
  </r>
  <r>
    <n v="2016"/>
    <s v="Manhattan"/>
    <s v="Greenwich Village -_x000d__x000a_Soho"/>
    <s v="Male"/>
    <x v="9"/>
    <n v="6"/>
    <n v="205.7"/>
    <n v="1"/>
    <n v="16.7"/>
    <n v="2"/>
    <n v="68.599999999999994"/>
  </r>
  <r>
    <n v="2016"/>
    <s v="Manhattan"/>
    <s v="Greenwich Village -_x000d__x000a_Soho"/>
    <s v="Male"/>
    <x v="10"/>
    <n v="1"/>
    <n v="138.6"/>
    <n v="0"/>
    <n v="0"/>
    <n v="0"/>
    <n v="0"/>
  </r>
  <r>
    <n v="2016"/>
    <s v="Manhattan"/>
    <s v="Greenwich Village -_x000d__x000a_Soho"/>
    <s v="Male"/>
    <x v="6"/>
    <n v="9"/>
    <n v="34.200000000000003"/>
    <n v="0"/>
    <n v="0"/>
    <n v="3"/>
    <n v="11.4"/>
  </r>
  <r>
    <n v="2016"/>
    <s v="Manhattan"/>
    <s v="Lower Manhattan"/>
    <s v="All"/>
    <x v="2"/>
    <n v="9"/>
    <n v="16.100000000000001"/>
    <n v="2"/>
    <n v="22.2"/>
    <n v="7"/>
    <n v="12.5"/>
  </r>
  <r>
    <n v="2016"/>
    <s v="Manhattan"/>
    <s v="Lower Manhattan"/>
    <s v="All"/>
    <x v="8"/>
    <n v="2"/>
    <n v="15.9"/>
    <n v="0"/>
    <n v="0"/>
    <n v="0"/>
    <n v="0"/>
  </r>
  <r>
    <n v="2016"/>
    <s v="Manhattan"/>
    <s v="Lower Manhattan"/>
    <s v="All"/>
    <x v="0"/>
    <n v="2"/>
    <n v="74"/>
    <n v="0"/>
    <n v="0"/>
    <n v="0"/>
    <n v="0"/>
  </r>
  <r>
    <n v="2016"/>
    <s v="Manhattan"/>
    <s v="Lower Manhattan"/>
    <s v="All"/>
    <x v="9"/>
    <n v="2"/>
    <n v="36.5"/>
    <n v="1"/>
    <n v="50"/>
    <n v="2"/>
    <n v="36.5"/>
  </r>
  <r>
    <n v="2016"/>
    <s v="Manhattan"/>
    <s v="Lower Manhattan"/>
    <s v="All"/>
    <x v="10"/>
    <n v="0"/>
    <n v="0"/>
    <n v="0"/>
    <n v="0"/>
    <n v="0"/>
    <n v="0"/>
  </r>
  <r>
    <n v="2016"/>
    <s v="Manhattan"/>
    <s v="Lower Manhattan"/>
    <s v="All"/>
    <x v="6"/>
    <n v="3"/>
    <n v="8.8000000000000007"/>
    <n v="1"/>
    <n v="33.299999999999997"/>
    <n v="5"/>
    <n v="14.7"/>
  </r>
  <r>
    <n v="2016"/>
    <s v="Manhattan"/>
    <s v="Lower Manhattan"/>
    <s v="Female"/>
    <x v="2"/>
    <n v="1"/>
    <n v="3.5"/>
    <n v="1"/>
    <n v="100"/>
    <n v="1"/>
    <n v="3.5"/>
  </r>
  <r>
    <n v="2016"/>
    <s v="Manhattan"/>
    <s v="Lower Manhattan"/>
    <s v="Female"/>
    <x v="8"/>
    <n v="0"/>
    <n v="0"/>
    <n v="0"/>
    <n v="0"/>
    <n v="0"/>
    <n v="0"/>
  </r>
  <r>
    <n v="2016"/>
    <s v="Manhattan"/>
    <s v="Lower Manhattan"/>
    <s v="Female"/>
    <x v="0"/>
    <n v="0"/>
    <n v="0"/>
    <n v="0"/>
    <n v="0"/>
    <n v="0"/>
    <n v="0"/>
  </r>
  <r>
    <n v="2016"/>
    <s v="Manhattan"/>
    <s v="Lower Manhattan"/>
    <s v="Female"/>
    <x v="9"/>
    <n v="1"/>
    <n v="34.299999999999997"/>
    <n v="1"/>
    <n v="100"/>
    <n v="1"/>
    <n v="34.299999999999997"/>
  </r>
  <r>
    <n v="2016"/>
    <s v="Manhattan"/>
    <s v="Lower Manhattan"/>
    <s v="Female"/>
    <x v="10"/>
    <n v="0"/>
    <n v="0"/>
    <n v="0"/>
    <n v="0"/>
    <n v="0"/>
    <n v="0"/>
  </r>
  <r>
    <n v="2016"/>
    <s v="Manhattan"/>
    <s v="Lower Manhattan"/>
    <s v="Female"/>
    <x v="6"/>
    <n v="0"/>
    <n v="0"/>
    <n v="0"/>
    <n v="0"/>
    <n v="0"/>
    <n v="0"/>
  </r>
  <r>
    <n v="2016"/>
    <s v="Manhattan"/>
    <s v="Lower Manhattan"/>
    <s v="Male"/>
    <x v="2"/>
    <n v="8"/>
    <n v="29.3"/>
    <n v="1"/>
    <n v="12.5"/>
    <n v="6"/>
    <n v="22"/>
  </r>
  <r>
    <n v="2016"/>
    <s v="Manhattan"/>
    <s v="Lower Manhattan"/>
    <s v="Male"/>
    <x v="8"/>
    <n v="2"/>
    <n v="36.700000000000003"/>
    <n v="0"/>
    <n v="0"/>
    <n v="0"/>
    <n v="0"/>
  </r>
  <r>
    <n v="2016"/>
    <s v="Manhattan"/>
    <s v="Lower Manhattan"/>
    <s v="Male"/>
    <x v="0"/>
    <n v="2"/>
    <n v="145.5"/>
    <n v="0"/>
    <n v="0"/>
    <n v="0"/>
    <n v="0"/>
  </r>
  <r>
    <n v="2016"/>
    <s v="Manhattan"/>
    <s v="Lower Manhattan"/>
    <s v="Male"/>
    <x v="9"/>
    <n v="1"/>
    <n v="39"/>
    <n v="0"/>
    <n v="0"/>
    <n v="1"/>
    <n v="39"/>
  </r>
  <r>
    <n v="2016"/>
    <s v="Manhattan"/>
    <s v="Lower Manhattan"/>
    <s v="Male"/>
    <x v="10"/>
    <n v="0"/>
    <n v="0"/>
    <n v="0"/>
    <n v="0"/>
    <n v="0"/>
    <n v="0"/>
  </r>
  <r>
    <n v="2016"/>
    <s v="Manhattan"/>
    <s v="Lower Manhattan"/>
    <s v="Male"/>
    <x v="6"/>
    <n v="3"/>
    <n v="17.3"/>
    <n v="1"/>
    <n v="33.299999999999997"/>
    <n v="5"/>
    <n v="28.8"/>
  </r>
  <r>
    <n v="2016"/>
    <s v="Manhattan"/>
    <s v="Union Square -_x000d__x000a_Lower East Side"/>
    <s v="All"/>
    <x v="2"/>
    <n v="35"/>
    <n v="20.8"/>
    <n v="10"/>
    <n v="28.6"/>
    <n v="16"/>
    <n v="9.5"/>
  </r>
  <r>
    <n v="2016"/>
    <s v="Manhattan"/>
    <s v="Union Square -_x000d__x000a_Lower East Side"/>
    <s v="All"/>
    <x v="8"/>
    <n v="6"/>
    <n v="14.5"/>
    <n v="1"/>
    <n v="16.7"/>
    <n v="1"/>
    <n v="2.4"/>
  </r>
  <r>
    <n v="2016"/>
    <s v="Manhattan"/>
    <s v="Union Square -_x000d__x000a_Lower East Side"/>
    <s v="All"/>
    <x v="0"/>
    <n v="5"/>
    <n v="42.7"/>
    <n v="3"/>
    <n v="60"/>
    <n v="2"/>
    <n v="17.100000000000001"/>
  </r>
  <r>
    <n v="2016"/>
    <s v="Manhattan"/>
    <s v="Union Square -_x000d__x000a_Lower East Side"/>
    <s v="All"/>
    <x v="9"/>
    <n v="14"/>
    <n v="41.9"/>
    <n v="3"/>
    <n v="21.4"/>
    <n v="9"/>
    <n v="26.9"/>
  </r>
  <r>
    <n v="2016"/>
    <s v="Manhattan"/>
    <s v="Union Square -_x000d__x000a_Lower East Side"/>
    <s v="All"/>
    <x v="10"/>
    <n v="1"/>
    <n v="30.9"/>
    <n v="0"/>
    <n v="0"/>
    <n v="0"/>
    <n v="0"/>
  </r>
  <r>
    <n v="2016"/>
    <s v="Manhattan"/>
    <s v="Union Square -_x000d__x000a_Lower East Side"/>
    <s v="All"/>
    <x v="6"/>
    <n v="9"/>
    <n v="11.4"/>
    <n v="3"/>
    <n v="33.299999999999997"/>
    <n v="4"/>
    <n v="5.0999999999999996"/>
  </r>
  <r>
    <n v="2016"/>
    <s v="Manhattan"/>
    <s v="Union Square -_x000d__x000a_Lower East Side"/>
    <s v="Female"/>
    <x v="2"/>
    <n v="7"/>
    <n v="7.9"/>
    <n v="2"/>
    <n v="28.6"/>
    <n v="3"/>
    <n v="3.4"/>
  </r>
  <r>
    <n v="2016"/>
    <s v="Manhattan"/>
    <s v="Union Square -_x000d__x000a_Lower East Side"/>
    <s v="Female"/>
    <x v="8"/>
    <n v="0"/>
    <n v="0"/>
    <n v="0"/>
    <n v="0"/>
    <n v="0"/>
    <n v="0"/>
  </r>
  <r>
    <n v="2016"/>
    <s v="Manhattan"/>
    <s v="Union Square -_x000d__x000a_Lower East Side"/>
    <s v="Female"/>
    <x v="0"/>
    <n v="0"/>
    <n v="0"/>
    <n v="0"/>
    <n v="0"/>
    <n v="0"/>
    <n v="0"/>
  </r>
  <r>
    <n v="2016"/>
    <s v="Manhattan"/>
    <s v="Union Square -_x000d__x000a_Lower East Side"/>
    <s v="Female"/>
    <x v="9"/>
    <n v="7"/>
    <n v="38.200000000000003"/>
    <n v="2"/>
    <n v="28.6"/>
    <n v="3"/>
    <n v="16.399999999999999"/>
  </r>
  <r>
    <n v="2016"/>
    <s v="Manhattan"/>
    <s v="Union Square -_x000d__x000a_Lower East Side"/>
    <s v="Female"/>
    <x v="10"/>
    <n v="0"/>
    <n v="0"/>
    <n v="0"/>
    <n v="0"/>
    <n v="0"/>
    <n v="0"/>
  </r>
  <r>
    <n v="2016"/>
    <s v="Manhattan"/>
    <s v="Union Square -_x000d__x000a_Lower East Side"/>
    <s v="Female"/>
    <x v="6"/>
    <n v="0"/>
    <n v="0"/>
    <n v="0"/>
    <n v="0"/>
    <n v="0"/>
    <n v="0"/>
  </r>
  <r>
    <n v="2016"/>
    <s v="Manhattan"/>
    <s v="Union Square -_x000d__x000a_Lower East Side"/>
    <s v="Male"/>
    <x v="2"/>
    <n v="28"/>
    <n v="35.299999999999997"/>
    <n v="8"/>
    <n v="28.6"/>
    <n v="13"/>
    <n v="16.399999999999999"/>
  </r>
  <r>
    <n v="2016"/>
    <s v="Manhattan"/>
    <s v="Union Square -_x000d__x000a_Lower East Side"/>
    <s v="Male"/>
    <x v="8"/>
    <n v="6"/>
    <n v="31.9"/>
    <n v="1"/>
    <n v="16.7"/>
    <n v="1"/>
    <n v="5.3"/>
  </r>
  <r>
    <n v="2016"/>
    <s v="Manhattan"/>
    <s v="Union Square -_x000d__x000a_Lower East Side"/>
    <s v="Male"/>
    <x v="0"/>
    <n v="5"/>
    <n v="88.9"/>
    <n v="3"/>
    <n v="60"/>
    <n v="2"/>
    <n v="35.6"/>
  </r>
  <r>
    <n v="2016"/>
    <s v="Manhattan"/>
    <s v="Union Square -_x000d__x000a_Lower East Side"/>
    <s v="Male"/>
    <x v="9"/>
    <n v="7"/>
    <n v="46.4"/>
    <n v="1"/>
    <n v="14.3"/>
    <n v="6"/>
    <n v="39.799999999999997"/>
  </r>
  <r>
    <n v="2016"/>
    <s v="Manhattan"/>
    <s v="Union Square -_x000d__x000a_Lower East Side"/>
    <s v="Male"/>
    <x v="10"/>
    <n v="1"/>
    <n v="67.599999999999994"/>
    <n v="0"/>
    <n v="0"/>
    <n v="0"/>
    <n v="0"/>
  </r>
  <r>
    <n v="2016"/>
    <s v="Manhattan"/>
    <s v="Union Square -_x000d__x000a_Lower East Side"/>
    <s v="Male"/>
    <x v="6"/>
    <n v="9"/>
    <n v="23.4"/>
    <n v="3"/>
    <n v="33.299999999999997"/>
    <n v="4"/>
    <n v="10.4"/>
  </r>
  <r>
    <n v="2016"/>
    <s v="Manhattan"/>
    <s v="Upper East Side"/>
    <s v="All"/>
    <x v="2"/>
    <n v="14"/>
    <n v="7.4"/>
    <n v="1"/>
    <n v="7.1"/>
    <n v="5"/>
    <n v="2.7"/>
  </r>
  <r>
    <n v="2016"/>
    <s v="Manhattan"/>
    <s v="Upper East Side"/>
    <s v="All"/>
    <x v="8"/>
    <n v="0"/>
    <n v="0"/>
    <n v="0"/>
    <n v="0"/>
    <n v="0"/>
    <n v="0"/>
  </r>
  <r>
    <n v="2016"/>
    <s v="Manhattan"/>
    <s v="Upper East Side"/>
    <s v="All"/>
    <x v="0"/>
    <n v="4"/>
    <n v="84.7"/>
    <n v="0"/>
    <n v="0"/>
    <n v="1"/>
    <n v="21.2"/>
  </r>
  <r>
    <n v="2016"/>
    <s v="Manhattan"/>
    <s v="Upper East Side"/>
    <s v="All"/>
    <x v="9"/>
    <n v="4"/>
    <n v="21.4"/>
    <n v="0"/>
    <n v="0"/>
    <n v="1"/>
    <n v="5.4"/>
  </r>
  <r>
    <n v="2016"/>
    <s v="Manhattan"/>
    <s v="Upper East Side"/>
    <s v="All"/>
    <x v="10"/>
    <n v="0"/>
    <n v="0"/>
    <n v="0"/>
    <n v="0"/>
    <n v="0"/>
    <n v="0"/>
  </r>
  <r>
    <n v="2016"/>
    <s v="Manhattan"/>
    <s v="Upper East Side"/>
    <s v="All"/>
    <x v="6"/>
    <n v="6"/>
    <n v="4.2"/>
    <n v="1"/>
    <n v="16.7"/>
    <n v="3"/>
    <n v="2.1"/>
  </r>
  <r>
    <n v="2016"/>
    <s v="Manhattan"/>
    <s v="Upper East Side"/>
    <s v="Female"/>
    <x v="2"/>
    <n v="1"/>
    <n v="0.9"/>
    <n v="0"/>
    <n v="0"/>
    <n v="0"/>
    <n v="0"/>
  </r>
  <r>
    <n v="2016"/>
    <s v="Manhattan"/>
    <s v="Upper East Side"/>
    <s v="Female"/>
    <x v="8"/>
    <n v="0"/>
    <n v="0"/>
    <n v="0"/>
    <n v="0"/>
    <n v="0"/>
    <n v="0"/>
  </r>
  <r>
    <n v="2016"/>
    <s v="Manhattan"/>
    <s v="Upper East Side"/>
    <s v="Female"/>
    <x v="0"/>
    <n v="1"/>
    <n v="39.299999999999997"/>
    <n v="0"/>
    <n v="0"/>
    <n v="0"/>
    <n v="0"/>
  </r>
  <r>
    <n v="2016"/>
    <s v="Manhattan"/>
    <s v="Upper East Side"/>
    <s v="Female"/>
    <x v="9"/>
    <n v="0"/>
    <n v="0"/>
    <n v="0"/>
    <n v="0"/>
    <n v="0"/>
    <n v="0"/>
  </r>
  <r>
    <n v="2016"/>
    <s v="Manhattan"/>
    <s v="Upper East Side"/>
    <s v="Female"/>
    <x v="10"/>
    <n v="0"/>
    <n v="0"/>
    <n v="0"/>
    <n v="0"/>
    <n v="0"/>
    <n v="0"/>
  </r>
  <r>
    <n v="2016"/>
    <s v="Manhattan"/>
    <s v="Upper East Side"/>
    <s v="Female"/>
    <x v="6"/>
    <n v="0"/>
    <n v="0"/>
    <n v="0"/>
    <n v="0"/>
    <n v="0"/>
    <n v="0"/>
  </r>
  <r>
    <n v="2016"/>
    <s v="Manhattan"/>
    <s v="Upper East Side"/>
    <s v="Male"/>
    <x v="2"/>
    <n v="13"/>
    <n v="15.8"/>
    <n v="1"/>
    <n v="7.7"/>
    <n v="5"/>
    <n v="6.1"/>
  </r>
  <r>
    <n v="2016"/>
    <s v="Manhattan"/>
    <s v="Upper East Side"/>
    <s v="Male"/>
    <x v="8"/>
    <n v="0"/>
    <n v="0"/>
    <n v="0"/>
    <n v="0"/>
    <n v="0"/>
    <n v="0"/>
  </r>
  <r>
    <n v="2016"/>
    <s v="Manhattan"/>
    <s v="Upper East Side"/>
    <s v="Male"/>
    <x v="0"/>
    <n v="3"/>
    <n v="137.6"/>
    <n v="0"/>
    <n v="0"/>
    <n v="1"/>
    <n v="45.9"/>
  </r>
  <r>
    <n v="2016"/>
    <s v="Manhattan"/>
    <s v="Upper East Side"/>
    <s v="Male"/>
    <x v="9"/>
    <n v="4"/>
    <n v="48.6"/>
    <n v="0"/>
    <n v="0"/>
    <n v="1"/>
    <n v="12.2"/>
  </r>
  <r>
    <n v="2016"/>
    <s v="Manhattan"/>
    <s v="Upper East Side"/>
    <s v="Male"/>
    <x v="10"/>
    <n v="0"/>
    <n v="0"/>
    <n v="0"/>
    <n v="0"/>
    <n v="0"/>
    <n v="0"/>
  </r>
  <r>
    <n v="2016"/>
    <s v="Manhattan"/>
    <s v="Upper East Side"/>
    <s v="Male"/>
    <x v="6"/>
    <n v="6"/>
    <n v="9.6999999999999993"/>
    <n v="1"/>
    <n v="16.7"/>
    <n v="3"/>
    <n v="4.8"/>
  </r>
  <r>
    <n v="2016"/>
    <s v="Manhattan"/>
    <s v="Upper West Side"/>
    <s v="All"/>
    <x v="2"/>
    <n v="27"/>
    <n v="14"/>
    <n v="5"/>
    <n v="18.5"/>
    <n v="20"/>
    <n v="10.4"/>
  </r>
  <r>
    <n v="2016"/>
    <s v="Manhattan"/>
    <s v="Upper West Side"/>
    <s v="All"/>
    <x v="8"/>
    <n v="2"/>
    <n v="10"/>
    <n v="0"/>
    <n v="0"/>
    <n v="2"/>
    <n v="10"/>
  </r>
  <r>
    <n v="2016"/>
    <s v="Manhattan"/>
    <s v="Upper West Side"/>
    <s v="All"/>
    <x v="0"/>
    <n v="3"/>
    <n v="24.3"/>
    <n v="1"/>
    <n v="33.299999999999997"/>
    <n v="3"/>
    <n v="24.3"/>
  </r>
  <r>
    <n v="2016"/>
    <s v="Manhattan"/>
    <s v="Upper West Side"/>
    <s v="All"/>
    <x v="9"/>
    <n v="7"/>
    <n v="22.8"/>
    <n v="2"/>
    <n v="28.6"/>
    <n v="8"/>
    <n v="26.1"/>
  </r>
  <r>
    <n v="2016"/>
    <s v="Manhattan"/>
    <s v="Upper West Side"/>
    <s v="All"/>
    <x v="10"/>
    <n v="0"/>
    <n v="0"/>
    <n v="0"/>
    <n v="0"/>
    <n v="0"/>
    <n v="0"/>
  </r>
  <r>
    <n v="2016"/>
    <s v="Manhattan"/>
    <s v="Upper West Side"/>
    <s v="All"/>
    <x v="6"/>
    <n v="15"/>
    <n v="11.9"/>
    <n v="2"/>
    <n v="13.3"/>
    <n v="7"/>
    <n v="5.5"/>
  </r>
  <r>
    <n v="2016"/>
    <s v="Manhattan"/>
    <s v="Upper West Side"/>
    <s v="Female"/>
    <x v="2"/>
    <n v="3"/>
    <n v="2.8"/>
    <n v="2"/>
    <n v="66.7"/>
    <n v="4"/>
    <n v="3.8"/>
  </r>
  <r>
    <n v="2016"/>
    <s v="Manhattan"/>
    <s v="Upper West Side"/>
    <s v="Female"/>
    <x v="8"/>
    <n v="0"/>
    <n v="0"/>
    <n v="0"/>
    <n v="0"/>
    <n v="0"/>
    <n v="0"/>
  </r>
  <r>
    <n v="2016"/>
    <s v="Manhattan"/>
    <s v="Upper West Side"/>
    <s v="Female"/>
    <x v="0"/>
    <n v="2"/>
    <n v="28.3"/>
    <n v="1"/>
    <n v="50"/>
    <n v="2"/>
    <n v="28.3"/>
  </r>
  <r>
    <n v="2016"/>
    <s v="Manhattan"/>
    <s v="Upper West Side"/>
    <s v="Female"/>
    <x v="9"/>
    <n v="1"/>
    <n v="6"/>
    <n v="1"/>
    <n v="100"/>
    <n v="2"/>
    <n v="11.9"/>
  </r>
  <r>
    <n v="2016"/>
    <s v="Manhattan"/>
    <s v="Upper West Side"/>
    <s v="Female"/>
    <x v="10"/>
    <n v="0"/>
    <n v="0"/>
    <n v="0"/>
    <n v="0"/>
    <n v="0"/>
    <n v="0"/>
  </r>
  <r>
    <n v="2016"/>
    <s v="Manhattan"/>
    <s v="Upper West Side"/>
    <s v="Female"/>
    <x v="6"/>
    <n v="0"/>
    <n v="0"/>
    <n v="0"/>
    <n v="0"/>
    <n v="0"/>
    <n v="0"/>
  </r>
  <r>
    <n v="2016"/>
    <s v="Manhattan"/>
    <s v="Upper West Side"/>
    <s v="Male"/>
    <x v="2"/>
    <n v="24"/>
    <n v="27.6"/>
    <n v="3"/>
    <n v="12.5"/>
    <n v="16"/>
    <n v="18.399999999999999"/>
  </r>
  <r>
    <n v="2016"/>
    <s v="Manhattan"/>
    <s v="Upper West Side"/>
    <s v="Male"/>
    <x v="8"/>
    <n v="2"/>
    <n v="25.3"/>
    <n v="0"/>
    <n v="0"/>
    <n v="2"/>
    <n v="25.3"/>
  </r>
  <r>
    <n v="2016"/>
    <s v="Manhattan"/>
    <s v="Upper West Side"/>
    <s v="Male"/>
    <x v="0"/>
    <n v="1"/>
    <n v="18.899999999999999"/>
    <n v="0"/>
    <n v="0"/>
    <n v="1"/>
    <n v="18.899999999999999"/>
  </r>
  <r>
    <n v="2016"/>
    <s v="Manhattan"/>
    <s v="Upper West Side"/>
    <s v="Male"/>
    <x v="9"/>
    <n v="6"/>
    <n v="43"/>
    <n v="1"/>
    <n v="16.7"/>
    <n v="6"/>
    <n v="43"/>
  </r>
  <r>
    <n v="2016"/>
    <s v="Manhattan"/>
    <s v="Upper West Side"/>
    <s v="Male"/>
    <x v="10"/>
    <n v="0"/>
    <n v="0"/>
    <n v="0"/>
    <n v="0"/>
    <n v="0"/>
    <n v="0"/>
  </r>
  <r>
    <n v="2016"/>
    <s v="Manhattan"/>
    <s v="Upper West Side"/>
    <s v="Male"/>
    <x v="6"/>
    <n v="15"/>
    <n v="25.6"/>
    <n v="2"/>
    <n v="13.3"/>
    <n v="7"/>
    <n v="11.9"/>
  </r>
  <r>
    <n v="2016"/>
    <s v="Manhattan"/>
    <s v="Washington Heights -_x000d__x000a_Inwood"/>
    <s v="All"/>
    <x v="2"/>
    <n v="81"/>
    <n v="34.6"/>
    <n v="8"/>
    <n v="9.9"/>
    <n v="36"/>
    <n v="15.4"/>
  </r>
  <r>
    <n v="2016"/>
    <s v="Manhattan"/>
    <s v="Washington Heights -_x000d__x000a_Inwood"/>
    <s v="All"/>
    <x v="8"/>
    <n v="1"/>
    <n v="11.4"/>
    <n v="0"/>
    <n v="0"/>
    <n v="0"/>
    <n v="0"/>
  </r>
  <r>
    <n v="2016"/>
    <s v="Manhattan"/>
    <s v="Washington Heights -_x000d__x000a_Inwood"/>
    <s v="All"/>
    <x v="0"/>
    <n v="15"/>
    <n v="57.7"/>
    <n v="3"/>
    <n v="20"/>
    <n v="11"/>
    <n v="42.3"/>
  </r>
  <r>
    <n v="2016"/>
    <s v="Manhattan"/>
    <s v="Washington Heights -_x000d__x000a_Inwood"/>
    <s v="All"/>
    <x v="9"/>
    <n v="48"/>
    <n v="32.5"/>
    <n v="4"/>
    <n v="8.3000000000000007"/>
    <n v="18"/>
    <n v="12.2"/>
  </r>
  <r>
    <n v="2016"/>
    <s v="Manhattan"/>
    <s v="Washington Heights -_x000d__x000a_Inwood"/>
    <s v="All"/>
    <x v="10"/>
    <n v="0"/>
    <n v="0"/>
    <n v="0"/>
    <n v="0"/>
    <n v="0"/>
    <n v="0"/>
  </r>
  <r>
    <n v="2016"/>
    <s v="Manhattan"/>
    <s v="Washington Heights -_x000d__x000a_Inwood"/>
    <s v="All"/>
    <x v="6"/>
    <n v="17"/>
    <n v="35"/>
    <n v="1"/>
    <n v="5.9"/>
    <n v="7"/>
    <n v="14.4"/>
  </r>
  <r>
    <n v="2016"/>
    <s v="Manhattan"/>
    <s v="Washington Heights -_x000d__x000a_Inwood"/>
    <s v="Female"/>
    <x v="2"/>
    <n v="9"/>
    <n v="7.4"/>
    <n v="2"/>
    <n v="22.2"/>
    <n v="4"/>
    <n v="3.3"/>
  </r>
  <r>
    <n v="2016"/>
    <s v="Manhattan"/>
    <s v="Washington Heights -_x000d__x000a_Inwood"/>
    <s v="Female"/>
    <x v="8"/>
    <n v="0"/>
    <n v="0"/>
    <n v="0"/>
    <n v="0"/>
    <n v="0"/>
    <n v="0"/>
  </r>
  <r>
    <n v="2016"/>
    <s v="Manhattan"/>
    <s v="Washington Heights -_x000d__x000a_Inwood"/>
    <s v="Female"/>
    <x v="0"/>
    <n v="2"/>
    <n v="14.4"/>
    <n v="0"/>
    <n v="0"/>
    <n v="1"/>
    <n v="7.2"/>
  </r>
  <r>
    <n v="2016"/>
    <s v="Manhattan"/>
    <s v="Washington Heights -_x000d__x000a_Inwood"/>
    <s v="Female"/>
    <x v="9"/>
    <n v="7"/>
    <n v="9.1"/>
    <n v="2"/>
    <n v="28.6"/>
    <n v="3"/>
    <n v="3.9"/>
  </r>
  <r>
    <n v="2016"/>
    <s v="Manhattan"/>
    <s v="Washington Heights -_x000d__x000a_Inwood"/>
    <s v="Female"/>
    <x v="10"/>
    <n v="0"/>
    <n v="0"/>
    <n v="0"/>
    <n v="0"/>
    <n v="0"/>
    <n v="0"/>
  </r>
  <r>
    <n v="2016"/>
    <s v="Manhattan"/>
    <s v="Washington Heights -_x000d__x000a_Inwood"/>
    <s v="Female"/>
    <x v="6"/>
    <n v="0"/>
    <n v="0"/>
    <n v="0"/>
    <n v="0"/>
    <n v="0"/>
    <n v="0"/>
  </r>
  <r>
    <n v="2016"/>
    <s v="Manhattan"/>
    <s v="Washington Heights -_x000d__x000a_Inwood"/>
    <s v="Male"/>
    <x v="2"/>
    <n v="72"/>
    <n v="64.099999999999994"/>
    <n v="6"/>
    <n v="8.3000000000000007"/>
    <n v="32"/>
    <n v="28.5"/>
  </r>
  <r>
    <n v="2016"/>
    <s v="Manhattan"/>
    <s v="Washington Heights -_x000d__x000a_Inwood"/>
    <s v="Male"/>
    <x v="8"/>
    <n v="1"/>
    <n v="26.2"/>
    <n v="0"/>
    <n v="0"/>
    <n v="0"/>
    <n v="0"/>
  </r>
  <r>
    <n v="2016"/>
    <s v="Manhattan"/>
    <s v="Washington Heights -_x000d__x000a_Inwood"/>
    <s v="Male"/>
    <x v="0"/>
    <n v="13"/>
    <n v="107.7"/>
    <n v="3"/>
    <n v="23.1"/>
    <n v="10"/>
    <n v="82.9"/>
  </r>
  <r>
    <n v="2016"/>
    <s v="Manhattan"/>
    <s v="Washington Heights -_x000d__x000a_Inwood"/>
    <s v="Male"/>
    <x v="9"/>
    <n v="41"/>
    <n v="58.3"/>
    <n v="2"/>
    <n v="4.9000000000000004"/>
    <n v="15"/>
    <n v="21.3"/>
  </r>
  <r>
    <n v="2016"/>
    <s v="Manhattan"/>
    <s v="Washington Heights -_x000d__x000a_Inwood"/>
    <s v="Male"/>
    <x v="10"/>
    <n v="0"/>
    <n v="0"/>
    <n v="0"/>
    <n v="0"/>
    <n v="0"/>
    <n v="0"/>
  </r>
  <r>
    <n v="2016"/>
    <s v="Manhattan"/>
    <s v="Washington Heights -_x000d__x000a_Inwood"/>
    <s v="Male"/>
    <x v="6"/>
    <n v="17"/>
    <n v="68.8"/>
    <n v="1"/>
    <n v="5.9"/>
    <n v="7"/>
    <n v="28.3"/>
  </r>
  <r>
    <n v="2016"/>
    <s v="Queens"/>
    <s v="All"/>
    <s v="All"/>
    <x v="2"/>
    <n v="399"/>
    <n v="20.2"/>
    <n v="76"/>
    <n v="19"/>
    <n v="207"/>
    <n v="10.5"/>
  </r>
  <r>
    <n v="2016"/>
    <s v="Queens"/>
    <s v="All"/>
    <s v="All"/>
    <x v="8"/>
    <n v="67"/>
    <n v="12.9"/>
    <n v="20"/>
    <n v="29.9"/>
    <n v="26"/>
    <n v="5"/>
  </r>
  <r>
    <n v="2016"/>
    <s v="Queens"/>
    <s v="All"/>
    <s v="All"/>
    <x v="0"/>
    <n v="97"/>
    <n v="26.8"/>
    <n v="16"/>
    <n v="16.5"/>
    <n v="70"/>
    <n v="19.399999999999999"/>
  </r>
  <r>
    <n v="2016"/>
    <s v="Queens"/>
    <s v="All"/>
    <s v="All"/>
    <x v="9"/>
    <n v="190"/>
    <n v="36"/>
    <n v="31"/>
    <n v="16.3"/>
    <n v="87"/>
    <n v="16.5"/>
  </r>
  <r>
    <n v="2016"/>
    <s v="Queens"/>
    <s v="All"/>
    <s v="All"/>
    <x v="10"/>
    <n v="2"/>
    <n v="5"/>
    <n v="2"/>
    <n v="100"/>
    <n v="3"/>
    <n v="7.5"/>
  </r>
  <r>
    <n v="2016"/>
    <s v="Queens"/>
    <s v="All"/>
    <s v="All"/>
    <x v="6"/>
    <n v="43"/>
    <n v="8.1"/>
    <n v="7"/>
    <n v="16.3"/>
    <n v="21"/>
    <n v="4"/>
  </r>
  <r>
    <n v="2016"/>
    <s v="Queens"/>
    <s v="All"/>
    <s v="Female"/>
    <x v="2"/>
    <n v="61"/>
    <n v="6"/>
    <n v="19"/>
    <n v="31.1"/>
    <n v="44"/>
    <n v="4.3"/>
  </r>
  <r>
    <n v="2016"/>
    <s v="Queens"/>
    <s v="All"/>
    <s v="Female"/>
    <x v="8"/>
    <n v="10"/>
    <n v="3.7"/>
    <n v="5"/>
    <n v="50"/>
    <n v="6"/>
    <n v="2.2000000000000002"/>
  </r>
  <r>
    <n v="2016"/>
    <s v="Queens"/>
    <s v="All"/>
    <s v="Female"/>
    <x v="0"/>
    <n v="25"/>
    <n v="12.6"/>
    <n v="6"/>
    <n v="24"/>
    <n v="21"/>
    <n v="10.6"/>
  </r>
  <r>
    <n v="2016"/>
    <s v="Queens"/>
    <s v="All"/>
    <s v="Female"/>
    <x v="9"/>
    <n v="24"/>
    <n v="9.1"/>
    <n v="7"/>
    <n v="29.2"/>
    <n v="13"/>
    <n v="4.9000000000000004"/>
  </r>
  <r>
    <n v="2016"/>
    <s v="Queens"/>
    <s v="All"/>
    <s v="Female"/>
    <x v="10"/>
    <n v="1"/>
    <n v="4.8"/>
    <n v="1"/>
    <n v="100"/>
    <n v="1"/>
    <n v="4.8"/>
  </r>
  <r>
    <n v="2016"/>
    <s v="Queens"/>
    <s v="All"/>
    <s v="Female"/>
    <x v="6"/>
    <n v="1"/>
    <n v="0.4"/>
    <n v="0"/>
    <n v="0"/>
    <n v="3"/>
    <n v="1.1000000000000001"/>
  </r>
  <r>
    <n v="2016"/>
    <s v="Queens"/>
    <s v="All"/>
    <s v="Male"/>
    <x v="2"/>
    <n v="338"/>
    <n v="35.5"/>
    <n v="57"/>
    <n v="16.899999999999999"/>
    <n v="163"/>
    <n v="17.100000000000001"/>
  </r>
  <r>
    <n v="2016"/>
    <s v="Queens"/>
    <s v="All"/>
    <s v="Male"/>
    <x v="8"/>
    <n v="57"/>
    <n v="23.1"/>
    <n v="15"/>
    <n v="26.3"/>
    <n v="20"/>
    <n v="8.1"/>
  </r>
  <r>
    <n v="2016"/>
    <s v="Queens"/>
    <s v="All"/>
    <s v="Male"/>
    <x v="0"/>
    <n v="72"/>
    <n v="44.2"/>
    <n v="10"/>
    <n v="13.9"/>
    <n v="49"/>
    <n v="30.1"/>
  </r>
  <r>
    <n v="2016"/>
    <s v="Queens"/>
    <s v="All"/>
    <s v="Male"/>
    <x v="9"/>
    <n v="166"/>
    <n v="62.6"/>
    <n v="24"/>
    <n v="14.5"/>
    <n v="74"/>
    <n v="27.9"/>
  </r>
  <r>
    <n v="2016"/>
    <s v="Queens"/>
    <s v="All"/>
    <s v="Male"/>
    <x v="10"/>
    <n v="1"/>
    <n v="5.2"/>
    <n v="1"/>
    <n v="100"/>
    <n v="2"/>
    <n v="10.5"/>
  </r>
  <r>
    <n v="2016"/>
    <s v="Queens"/>
    <s v="All"/>
    <s v="Male"/>
    <x v="6"/>
    <n v="42"/>
    <n v="16.3"/>
    <n v="7"/>
    <n v="16.7"/>
    <n v="18"/>
    <n v="7"/>
  </r>
  <r>
    <n v="2016"/>
    <s v="Queens"/>
    <s v="Bayside - Little Neck"/>
    <s v="All"/>
    <x v="2"/>
    <n v="4"/>
    <n v="5.2"/>
    <n v="2"/>
    <n v="50"/>
    <n v="3"/>
    <n v="3.9"/>
  </r>
  <r>
    <n v="2016"/>
    <s v="Queens"/>
    <s v="Bayside - Little Neck"/>
    <s v="All"/>
    <x v="8"/>
    <n v="1"/>
    <n v="3.1"/>
    <n v="1"/>
    <n v="100"/>
    <n v="1"/>
    <n v="3.1"/>
  </r>
  <r>
    <n v="2016"/>
    <s v="Queens"/>
    <s v="Bayside - Little Neck"/>
    <s v="All"/>
    <x v="0"/>
    <n v="0"/>
    <n v="0"/>
    <n v="0"/>
    <n v="0"/>
    <n v="0"/>
    <n v="0"/>
  </r>
  <r>
    <n v="2016"/>
    <s v="Queens"/>
    <s v="Bayside - Little Neck"/>
    <s v="All"/>
    <x v="9"/>
    <n v="0"/>
    <n v="0"/>
    <n v="0"/>
    <n v="0"/>
    <n v="0"/>
    <n v="0"/>
  </r>
  <r>
    <n v="2016"/>
    <s v="Queens"/>
    <s v="Bayside - Little Neck"/>
    <s v="All"/>
    <x v="10"/>
    <n v="0"/>
    <n v="0"/>
    <n v="0"/>
    <n v="0"/>
    <n v="0"/>
    <n v="0"/>
  </r>
  <r>
    <n v="2016"/>
    <s v="Queens"/>
    <s v="Bayside - Little Neck"/>
    <s v="All"/>
    <x v="6"/>
    <n v="3"/>
    <n v="9.4"/>
    <n v="1"/>
    <n v="33.299999999999997"/>
    <n v="2"/>
    <n v="6.3"/>
  </r>
  <r>
    <n v="2016"/>
    <s v="Queens"/>
    <s v="Bayside - Little Neck"/>
    <s v="Female"/>
    <x v="2"/>
    <n v="1"/>
    <n v="2.4"/>
    <n v="1"/>
    <n v="100"/>
    <n v="1"/>
    <n v="2.4"/>
  </r>
  <r>
    <n v="2016"/>
    <s v="Queens"/>
    <s v="Bayside - Little Neck"/>
    <s v="Female"/>
    <x v="8"/>
    <n v="1"/>
    <n v="5.8"/>
    <n v="1"/>
    <n v="100"/>
    <n v="1"/>
    <n v="5.8"/>
  </r>
  <r>
    <n v="2016"/>
    <s v="Queens"/>
    <s v="Bayside - Little Neck"/>
    <s v="Female"/>
    <x v="0"/>
    <n v="0"/>
    <n v="0"/>
    <n v="0"/>
    <n v="0"/>
    <n v="0"/>
    <n v="0"/>
  </r>
  <r>
    <n v="2016"/>
    <s v="Queens"/>
    <s v="Bayside - Little Neck"/>
    <s v="Female"/>
    <x v="9"/>
    <n v="0"/>
    <n v="0"/>
    <n v="0"/>
    <n v="0"/>
    <n v="0"/>
    <n v="0"/>
  </r>
  <r>
    <n v="2016"/>
    <s v="Queens"/>
    <s v="Bayside - Little Neck"/>
    <s v="Female"/>
    <x v="10"/>
    <n v="0"/>
    <n v="0"/>
    <n v="0"/>
    <n v="0"/>
    <n v="0"/>
    <n v="0"/>
  </r>
  <r>
    <n v="2016"/>
    <s v="Queens"/>
    <s v="Bayside - Little Neck"/>
    <s v="Female"/>
    <x v="6"/>
    <n v="0"/>
    <n v="0"/>
    <n v="0"/>
    <n v="0"/>
    <n v="0"/>
    <n v="0"/>
  </r>
  <r>
    <n v="2016"/>
    <s v="Queens"/>
    <s v="Bayside - Little Neck"/>
    <s v="Male"/>
    <x v="2"/>
    <n v="3"/>
    <n v="8.3000000000000007"/>
    <n v="1"/>
    <n v="33.299999999999997"/>
    <n v="2"/>
    <n v="5.6"/>
  </r>
  <r>
    <n v="2016"/>
    <s v="Queens"/>
    <s v="Bayside - Little Neck"/>
    <s v="Male"/>
    <x v="8"/>
    <n v="0"/>
    <n v="0"/>
    <n v="0"/>
    <n v="0"/>
    <n v="0"/>
    <n v="0"/>
  </r>
  <r>
    <n v="2016"/>
    <s v="Queens"/>
    <s v="Bayside - Little Neck"/>
    <s v="Male"/>
    <x v="0"/>
    <n v="0"/>
    <n v="0"/>
    <n v="0"/>
    <n v="0"/>
    <n v="0"/>
    <n v="0"/>
  </r>
  <r>
    <n v="2016"/>
    <s v="Queens"/>
    <s v="Bayside - Little Neck"/>
    <s v="Male"/>
    <x v="9"/>
    <n v="0"/>
    <n v="0"/>
    <n v="0"/>
    <n v="0"/>
    <n v="0"/>
    <n v="0"/>
  </r>
  <r>
    <n v="2016"/>
    <s v="Queens"/>
    <s v="Bayside - Little Neck"/>
    <s v="Male"/>
    <x v="10"/>
    <n v="0"/>
    <n v="0"/>
    <n v="0"/>
    <n v="0"/>
    <n v="0"/>
    <n v="0"/>
  </r>
  <r>
    <n v="2016"/>
    <s v="Queens"/>
    <s v="Bayside - Little Neck"/>
    <s v="Male"/>
    <x v="6"/>
    <n v="3"/>
    <n v="19.7"/>
    <n v="1"/>
    <n v="33.299999999999997"/>
    <n v="2"/>
    <n v="13.1"/>
  </r>
  <r>
    <n v="2016"/>
    <s v="Queens"/>
    <s v="Flushing - Clearview"/>
    <s v="All"/>
    <x v="2"/>
    <n v="21"/>
    <n v="9.6"/>
    <n v="6"/>
    <n v="28.6"/>
    <n v="6"/>
    <n v="2.7"/>
  </r>
  <r>
    <n v="2016"/>
    <s v="Queens"/>
    <s v="Flushing - Clearview"/>
    <s v="All"/>
    <x v="8"/>
    <n v="11"/>
    <n v="9.6"/>
    <n v="4"/>
    <n v="36.4"/>
    <n v="4"/>
    <n v="3.5"/>
  </r>
  <r>
    <n v="2016"/>
    <s v="Queens"/>
    <s v="Flushing - Clearview"/>
    <s v="All"/>
    <x v="0"/>
    <n v="2"/>
    <n v="45.3"/>
    <n v="0"/>
    <n v="0"/>
    <n v="0"/>
    <n v="0"/>
  </r>
  <r>
    <n v="2016"/>
    <s v="Queens"/>
    <s v="Flushing - Clearview"/>
    <s v="All"/>
    <x v="9"/>
    <n v="4"/>
    <n v="10.9"/>
    <n v="1"/>
    <n v="25"/>
    <n v="1"/>
    <n v="2.7"/>
  </r>
  <r>
    <n v="2016"/>
    <s v="Queens"/>
    <s v="Flushing - Clearview"/>
    <s v="All"/>
    <x v="10"/>
    <n v="1"/>
    <n v="32.4"/>
    <n v="1"/>
    <n v="100"/>
    <n v="1"/>
    <n v="32.4"/>
  </r>
  <r>
    <n v="2016"/>
    <s v="Queens"/>
    <s v="Flushing - Clearview"/>
    <s v="All"/>
    <x v="6"/>
    <n v="3"/>
    <n v="5"/>
    <n v="0"/>
    <n v="0"/>
    <n v="0"/>
    <n v="0"/>
  </r>
  <r>
    <n v="2016"/>
    <s v="Queens"/>
    <s v="Flushing - Clearview"/>
    <s v="Female"/>
    <x v="2"/>
    <n v="2"/>
    <n v="1.7"/>
    <n v="2"/>
    <n v="100"/>
    <n v="2"/>
    <n v="1.7"/>
  </r>
  <r>
    <n v="2016"/>
    <s v="Queens"/>
    <s v="Flushing - Clearview"/>
    <s v="Female"/>
    <x v="8"/>
    <n v="2"/>
    <n v="3.3"/>
    <n v="2"/>
    <n v="100"/>
    <n v="2"/>
    <n v="3.3"/>
  </r>
  <r>
    <n v="2016"/>
    <s v="Queens"/>
    <s v="Flushing - Clearview"/>
    <s v="Female"/>
    <x v="0"/>
    <n v="0"/>
    <n v="0"/>
    <n v="0"/>
    <n v="0"/>
    <n v="0"/>
    <n v="0"/>
  </r>
  <r>
    <n v="2016"/>
    <s v="Queens"/>
    <s v="Flushing - Clearview"/>
    <s v="Female"/>
    <x v="9"/>
    <n v="0"/>
    <n v="0"/>
    <n v="0"/>
    <n v="0"/>
    <n v="0"/>
    <n v="0"/>
  </r>
  <r>
    <n v="2016"/>
    <s v="Queens"/>
    <s v="Flushing - Clearview"/>
    <s v="Female"/>
    <x v="10"/>
    <n v="0"/>
    <n v="0"/>
    <n v="0"/>
    <n v="0"/>
    <n v="0"/>
    <n v="0"/>
  </r>
  <r>
    <n v="2016"/>
    <s v="Queens"/>
    <s v="Flushing - Clearview"/>
    <s v="Female"/>
    <x v="6"/>
    <n v="0"/>
    <n v="0"/>
    <n v="0"/>
    <n v="0"/>
    <n v="0"/>
    <n v="0"/>
  </r>
  <r>
    <n v="2016"/>
    <s v="Queens"/>
    <s v="Flushing - Clearview"/>
    <s v="Male"/>
    <x v="2"/>
    <n v="19"/>
    <n v="18.5"/>
    <n v="4"/>
    <n v="21.1"/>
    <n v="4"/>
    <n v="3.9"/>
  </r>
  <r>
    <n v="2016"/>
    <s v="Queens"/>
    <s v="Flushing - Clearview"/>
    <s v="Male"/>
    <x v="8"/>
    <n v="9"/>
    <n v="16.899999999999999"/>
    <n v="2"/>
    <n v="22.2"/>
    <n v="2"/>
    <n v="3.7"/>
  </r>
  <r>
    <n v="2016"/>
    <s v="Queens"/>
    <s v="Flushing - Clearview"/>
    <s v="Male"/>
    <x v="0"/>
    <n v="2"/>
    <n v="107.5"/>
    <n v="0"/>
    <n v="0"/>
    <n v="0"/>
    <n v="0"/>
  </r>
  <r>
    <n v="2016"/>
    <s v="Queens"/>
    <s v="Flushing - Clearview"/>
    <s v="Male"/>
    <x v="9"/>
    <n v="4"/>
    <n v="23.1"/>
    <n v="1"/>
    <n v="25"/>
    <n v="1"/>
    <n v="5.8"/>
  </r>
  <r>
    <n v="2016"/>
    <s v="Queens"/>
    <s v="Flushing - Clearview"/>
    <s v="Male"/>
    <x v="10"/>
    <n v="1"/>
    <n v="66.099999999999994"/>
    <n v="1"/>
    <n v="100"/>
    <n v="1"/>
    <n v="66.099999999999994"/>
  </r>
  <r>
    <n v="2016"/>
    <s v="Queens"/>
    <s v="Flushing - Clearview"/>
    <s v="Male"/>
    <x v="6"/>
    <n v="3"/>
    <n v="10.5"/>
    <n v="0"/>
    <n v="0"/>
    <n v="0"/>
    <n v="0"/>
  </r>
  <r>
    <n v="2016"/>
    <s v="Queens"/>
    <s v="Fresh Meadows"/>
    <s v="All"/>
    <x v="2"/>
    <n v="6"/>
    <n v="7.1"/>
    <n v="1"/>
    <n v="16.7"/>
    <n v="2"/>
    <n v="2.4"/>
  </r>
  <r>
    <n v="2016"/>
    <s v="Queens"/>
    <s v="Fresh Meadows"/>
    <s v="All"/>
    <x v="8"/>
    <n v="2"/>
    <n v="6.4"/>
    <n v="1"/>
    <n v="50"/>
    <n v="1"/>
    <n v="3.2"/>
  </r>
  <r>
    <n v="2016"/>
    <s v="Queens"/>
    <s v="Fresh Meadows"/>
    <s v="All"/>
    <x v="0"/>
    <n v="0"/>
    <n v="0"/>
    <n v="0"/>
    <n v="0"/>
    <n v="0"/>
    <n v="0"/>
  </r>
  <r>
    <n v="2016"/>
    <s v="Queens"/>
    <s v="Fresh Meadows"/>
    <s v="All"/>
    <x v="9"/>
    <n v="4"/>
    <n v="27.3"/>
    <n v="0"/>
    <n v="0"/>
    <n v="1"/>
    <n v="6.8"/>
  </r>
  <r>
    <n v="2016"/>
    <s v="Queens"/>
    <s v="Fresh Meadows"/>
    <s v="All"/>
    <x v="10"/>
    <n v="0"/>
    <n v="0"/>
    <n v="0"/>
    <n v="0"/>
    <n v="0"/>
    <n v="0"/>
  </r>
  <r>
    <n v="2016"/>
    <s v="Queens"/>
    <s v="Fresh Meadows"/>
    <s v="All"/>
    <x v="6"/>
    <n v="0"/>
    <n v="0"/>
    <n v="0"/>
    <n v="0"/>
    <n v="0"/>
    <n v="0"/>
  </r>
  <r>
    <n v="2016"/>
    <s v="Queens"/>
    <s v="Fresh Meadows"/>
    <s v="Female"/>
    <x v="2"/>
    <n v="0"/>
    <n v="0"/>
    <n v="0"/>
    <n v="0"/>
    <n v="0"/>
    <n v="0"/>
  </r>
  <r>
    <n v="2016"/>
    <s v="Queens"/>
    <s v="Fresh Meadows"/>
    <s v="Female"/>
    <x v="8"/>
    <n v="0"/>
    <n v="0"/>
    <n v="0"/>
    <n v="0"/>
    <n v="0"/>
    <n v="0"/>
  </r>
  <r>
    <n v="2016"/>
    <s v="Queens"/>
    <s v="Fresh Meadows"/>
    <s v="Female"/>
    <x v="0"/>
    <n v="0"/>
    <n v="0"/>
    <n v="0"/>
    <n v="0"/>
    <n v="0"/>
    <n v="0"/>
  </r>
  <r>
    <n v="2016"/>
    <s v="Queens"/>
    <s v="Fresh Meadows"/>
    <s v="Female"/>
    <x v="9"/>
    <n v="0"/>
    <n v="0"/>
    <n v="0"/>
    <n v="0"/>
    <n v="0"/>
    <n v="0"/>
  </r>
  <r>
    <n v="2016"/>
    <s v="Queens"/>
    <s v="Fresh Meadows"/>
    <s v="Female"/>
    <x v="10"/>
    <n v="0"/>
    <n v="0"/>
    <n v="0"/>
    <n v="0"/>
    <n v="0"/>
    <n v="0"/>
  </r>
  <r>
    <n v="2016"/>
    <s v="Queens"/>
    <s v="Fresh Meadows"/>
    <s v="Female"/>
    <x v="6"/>
    <n v="0"/>
    <n v="0"/>
    <n v="0"/>
    <n v="0"/>
    <n v="0"/>
    <n v="0"/>
  </r>
  <r>
    <n v="2016"/>
    <s v="Queens"/>
    <s v="Fresh Meadows"/>
    <s v="Male"/>
    <x v="2"/>
    <n v="6"/>
    <n v="15.2"/>
    <n v="1"/>
    <n v="16.7"/>
    <n v="2"/>
    <n v="5.0999999999999996"/>
  </r>
  <r>
    <n v="2016"/>
    <s v="Queens"/>
    <s v="Fresh Meadows"/>
    <s v="Male"/>
    <x v="8"/>
    <n v="2"/>
    <n v="13.7"/>
    <n v="1"/>
    <n v="50"/>
    <n v="1"/>
    <n v="6.9"/>
  </r>
  <r>
    <n v="2016"/>
    <s v="Queens"/>
    <s v="Fresh Meadows"/>
    <s v="Male"/>
    <x v="0"/>
    <n v="0"/>
    <n v="0"/>
    <n v="0"/>
    <n v="0"/>
    <n v="0"/>
    <n v="0"/>
  </r>
  <r>
    <n v="2016"/>
    <s v="Queens"/>
    <s v="Fresh Meadows"/>
    <s v="Male"/>
    <x v="9"/>
    <n v="4"/>
    <n v="61.7"/>
    <n v="0"/>
    <n v="0"/>
    <n v="1"/>
    <n v="15.4"/>
  </r>
  <r>
    <n v="2016"/>
    <s v="Queens"/>
    <s v="Fresh Meadows"/>
    <s v="Male"/>
    <x v="10"/>
    <n v="0"/>
    <n v="0"/>
    <n v="0"/>
    <n v="0"/>
    <n v="0"/>
    <n v="0"/>
  </r>
  <r>
    <n v="2016"/>
    <s v="Queens"/>
    <s v="Fresh Meadows"/>
    <s v="Male"/>
    <x v="6"/>
    <n v="0"/>
    <n v="0"/>
    <n v="0"/>
    <n v="0"/>
    <n v="0"/>
    <n v="0"/>
  </r>
  <r>
    <n v="2016"/>
    <s v="Queens"/>
    <s v="Jamaica"/>
    <s v="All"/>
    <x v="2"/>
    <n v="49"/>
    <n v="18.100000000000001"/>
    <n v="7"/>
    <n v="14.3"/>
    <n v="38"/>
    <n v="14"/>
  </r>
  <r>
    <n v="2016"/>
    <s v="Queens"/>
    <s v="Jamaica"/>
    <s v="All"/>
    <x v="8"/>
    <n v="3"/>
    <n v="5.0999999999999996"/>
    <n v="0"/>
    <n v="0"/>
    <n v="0"/>
    <n v="0"/>
  </r>
  <r>
    <n v="2016"/>
    <s v="Queens"/>
    <s v="Jamaica"/>
    <s v="All"/>
    <x v="0"/>
    <n v="32"/>
    <n v="22.5"/>
    <n v="7"/>
    <n v="21.9"/>
    <n v="28"/>
    <n v="19.7"/>
  </r>
  <r>
    <n v="2016"/>
    <s v="Queens"/>
    <s v="Jamaica"/>
    <s v="All"/>
    <x v="9"/>
    <n v="11"/>
    <n v="24.8"/>
    <n v="0"/>
    <n v="0"/>
    <n v="9"/>
    <n v="20.3"/>
  </r>
  <r>
    <n v="2016"/>
    <s v="Queens"/>
    <s v="Jamaica"/>
    <s v="All"/>
    <x v="10"/>
    <n v="0"/>
    <n v="0"/>
    <n v="0"/>
    <n v="0"/>
    <n v="0"/>
    <n v="0"/>
  </r>
  <r>
    <n v="2016"/>
    <s v="Queens"/>
    <s v="Jamaica"/>
    <s v="All"/>
    <x v="6"/>
    <n v="3"/>
    <n v="15.7"/>
    <n v="0"/>
    <n v="0"/>
    <n v="1"/>
    <n v="5.2"/>
  </r>
  <r>
    <n v="2016"/>
    <s v="Queens"/>
    <s v="Jamaica"/>
    <s v="Female"/>
    <x v="2"/>
    <n v="11"/>
    <n v="7.6"/>
    <n v="2"/>
    <n v="18.2"/>
    <n v="11"/>
    <n v="7.6"/>
  </r>
  <r>
    <n v="2016"/>
    <s v="Queens"/>
    <s v="Jamaica"/>
    <s v="Female"/>
    <x v="8"/>
    <n v="0"/>
    <n v="0"/>
    <n v="0"/>
    <n v="0"/>
    <n v="0"/>
    <n v="0"/>
  </r>
  <r>
    <n v="2016"/>
    <s v="Queens"/>
    <s v="Jamaica"/>
    <s v="Female"/>
    <x v="0"/>
    <n v="8"/>
    <n v="10"/>
    <n v="2"/>
    <n v="25"/>
    <n v="8"/>
    <n v="10"/>
  </r>
  <r>
    <n v="2016"/>
    <s v="Queens"/>
    <s v="Jamaica"/>
    <s v="Female"/>
    <x v="9"/>
    <n v="3"/>
    <n v="13.5"/>
    <n v="0"/>
    <n v="0"/>
    <n v="2"/>
    <n v="9"/>
  </r>
  <r>
    <n v="2016"/>
    <s v="Queens"/>
    <s v="Jamaica"/>
    <s v="Female"/>
    <x v="10"/>
    <n v="0"/>
    <n v="0"/>
    <n v="0"/>
    <n v="0"/>
    <n v="0"/>
    <n v="0"/>
  </r>
  <r>
    <n v="2016"/>
    <s v="Queens"/>
    <s v="Jamaica"/>
    <s v="Female"/>
    <x v="6"/>
    <n v="0"/>
    <n v="0"/>
    <n v="0"/>
    <n v="0"/>
    <n v="1"/>
    <n v="10.7"/>
  </r>
  <r>
    <n v="2016"/>
    <s v="Queens"/>
    <s v="Jamaica"/>
    <s v="Male"/>
    <x v="2"/>
    <n v="38"/>
    <n v="30.1"/>
    <n v="5"/>
    <n v="13.2"/>
    <n v="27"/>
    <n v="21.4"/>
  </r>
  <r>
    <n v="2016"/>
    <s v="Queens"/>
    <s v="Jamaica"/>
    <s v="Male"/>
    <x v="8"/>
    <n v="3"/>
    <n v="10.5"/>
    <n v="0"/>
    <n v="0"/>
    <n v="0"/>
    <n v="0"/>
  </r>
  <r>
    <n v="2016"/>
    <s v="Queens"/>
    <s v="Jamaica"/>
    <s v="Male"/>
    <x v="0"/>
    <n v="24"/>
    <n v="38.4"/>
    <n v="5"/>
    <n v="20.8"/>
    <n v="20"/>
    <n v="32"/>
  </r>
  <r>
    <n v="2016"/>
    <s v="Queens"/>
    <s v="Jamaica"/>
    <s v="Male"/>
    <x v="9"/>
    <n v="8"/>
    <n v="36"/>
    <n v="0"/>
    <n v="0"/>
    <n v="7"/>
    <n v="31.5"/>
  </r>
  <r>
    <n v="2016"/>
    <s v="Queens"/>
    <s v="Jamaica"/>
    <s v="Male"/>
    <x v="10"/>
    <n v="0"/>
    <n v="0"/>
    <n v="0"/>
    <n v="0"/>
    <n v="0"/>
    <n v="0"/>
  </r>
  <r>
    <n v="2016"/>
    <s v="Queens"/>
    <s v="Jamaica"/>
    <s v="Male"/>
    <x v="6"/>
    <n v="3"/>
    <n v="31"/>
    <n v="0"/>
    <n v="0"/>
    <n v="0"/>
    <n v="0"/>
  </r>
  <r>
    <n v="2016"/>
    <s v="Queens"/>
    <s v="Long Island City -_x000d__x000a_Astoria"/>
    <s v="All"/>
    <x v="2"/>
    <n v="54"/>
    <n v="29.4"/>
    <n v="9"/>
    <n v="16.7"/>
    <n v="19"/>
    <n v="10.4"/>
  </r>
  <r>
    <n v="2016"/>
    <s v="Queens"/>
    <s v="Long Island City -_x000d__x000a_Astoria"/>
    <s v="All"/>
    <x v="8"/>
    <n v="5"/>
    <n v="15.1"/>
    <n v="2"/>
    <n v="40"/>
    <n v="3"/>
    <n v="9.1"/>
  </r>
  <r>
    <n v="2016"/>
    <s v="Queens"/>
    <s v="Long Island City -_x000d__x000a_Astoria"/>
    <s v="All"/>
    <x v="0"/>
    <n v="5"/>
    <n v="49.1"/>
    <n v="0"/>
    <n v="0"/>
    <n v="0"/>
    <n v="0"/>
  </r>
  <r>
    <n v="2016"/>
    <s v="Queens"/>
    <s v="Long Island City -_x000d__x000a_Astoria"/>
    <s v="All"/>
    <x v="9"/>
    <n v="23"/>
    <n v="54.4"/>
    <n v="6"/>
    <n v="26.1"/>
    <n v="12"/>
    <n v="28.4"/>
  </r>
  <r>
    <n v="2016"/>
    <s v="Queens"/>
    <s v="Long Island City -_x000d__x000a_Astoria"/>
    <s v="All"/>
    <x v="10"/>
    <n v="0"/>
    <n v="0"/>
    <n v="0"/>
    <n v="0"/>
    <n v="0"/>
    <n v="0"/>
  </r>
  <r>
    <n v="2016"/>
    <s v="Queens"/>
    <s v="Long Island City -_x000d__x000a_Astoria"/>
    <s v="All"/>
    <x v="6"/>
    <n v="21"/>
    <n v="22.2"/>
    <n v="1"/>
    <n v="4.8"/>
    <n v="4"/>
    <n v="4.2"/>
  </r>
  <r>
    <n v="2016"/>
    <s v="Queens"/>
    <s v="Long Island City -_x000d__x000a_Astoria"/>
    <s v="Female"/>
    <x v="2"/>
    <n v="4"/>
    <n v="4.3"/>
    <n v="1"/>
    <n v="25"/>
    <n v="2"/>
    <n v="2.2000000000000002"/>
  </r>
  <r>
    <n v="2016"/>
    <s v="Queens"/>
    <s v="Long Island City -_x000d__x000a_Astoria"/>
    <s v="Female"/>
    <x v="8"/>
    <n v="0"/>
    <n v="0"/>
    <n v="0"/>
    <n v="0"/>
    <n v="0"/>
    <n v="0"/>
  </r>
  <r>
    <n v="2016"/>
    <s v="Queens"/>
    <s v="Long Island City -_x000d__x000a_Astoria"/>
    <s v="Female"/>
    <x v="0"/>
    <n v="1"/>
    <n v="17.7"/>
    <n v="0"/>
    <n v="0"/>
    <n v="0"/>
    <n v="0"/>
  </r>
  <r>
    <n v="2016"/>
    <s v="Queens"/>
    <s v="Long Island City -_x000d__x000a_Astoria"/>
    <s v="Female"/>
    <x v="9"/>
    <n v="2"/>
    <n v="9.3000000000000007"/>
    <n v="1"/>
    <n v="50"/>
    <n v="2"/>
    <n v="9.3000000000000007"/>
  </r>
  <r>
    <n v="2016"/>
    <s v="Queens"/>
    <s v="Long Island City -_x000d__x000a_Astoria"/>
    <s v="Female"/>
    <x v="10"/>
    <n v="0"/>
    <n v="0"/>
    <n v="0"/>
    <n v="0"/>
    <n v="0"/>
    <n v="0"/>
  </r>
  <r>
    <n v="2016"/>
    <s v="Queens"/>
    <s v="Long Island City -_x000d__x000a_Astoria"/>
    <s v="Female"/>
    <x v="6"/>
    <n v="1"/>
    <n v="2.1"/>
    <n v="0"/>
    <n v="0"/>
    <n v="0"/>
    <n v="0"/>
  </r>
  <r>
    <n v="2016"/>
    <s v="Queens"/>
    <s v="Long Island City -_x000d__x000a_Astoria"/>
    <s v="Male"/>
    <x v="2"/>
    <n v="50"/>
    <n v="55.2"/>
    <n v="8"/>
    <n v="16"/>
    <n v="17"/>
    <n v="18.8"/>
  </r>
  <r>
    <n v="2016"/>
    <s v="Queens"/>
    <s v="Long Island City -_x000d__x000a_Astoria"/>
    <s v="Male"/>
    <x v="8"/>
    <n v="5"/>
    <n v="32.200000000000003"/>
    <n v="2"/>
    <n v="40"/>
    <n v="3"/>
    <n v="19.3"/>
  </r>
  <r>
    <n v="2016"/>
    <s v="Queens"/>
    <s v="Long Island City -_x000d__x000a_Astoria"/>
    <s v="Male"/>
    <x v="0"/>
    <n v="4"/>
    <n v="88.3"/>
    <n v="0"/>
    <n v="0"/>
    <n v="0"/>
    <n v="0"/>
  </r>
  <r>
    <n v="2016"/>
    <s v="Queens"/>
    <s v="Long Island City -_x000d__x000a_Astoria"/>
    <s v="Male"/>
    <x v="9"/>
    <n v="21"/>
    <n v="100.9"/>
    <n v="5"/>
    <n v="23.8"/>
    <n v="10"/>
    <n v="48.1"/>
  </r>
  <r>
    <n v="2016"/>
    <s v="Queens"/>
    <s v="Long Island City -_x000d__x000a_Astoria"/>
    <s v="Male"/>
    <x v="10"/>
    <n v="0"/>
    <n v="0"/>
    <n v="0"/>
    <n v="0"/>
    <n v="0"/>
    <n v="0"/>
  </r>
  <r>
    <n v="2016"/>
    <s v="Queens"/>
    <s v="Long Island City -_x000d__x000a_Astoria"/>
    <s v="Male"/>
    <x v="6"/>
    <n v="20"/>
    <n v="41.6"/>
    <n v="1"/>
    <n v="5"/>
    <n v="4"/>
    <n v="8.3000000000000007"/>
  </r>
  <r>
    <n v="2016"/>
    <s v="Queens"/>
    <s v="Ridgewood - Forest_x000d__x000a_Hills"/>
    <s v="All"/>
    <x v="2"/>
    <n v="40"/>
    <n v="17.7"/>
    <n v="6"/>
    <n v="15"/>
    <n v="19"/>
    <n v="8.4"/>
  </r>
  <r>
    <n v="2016"/>
    <s v="Queens"/>
    <s v="Ridgewood - Forest_x000d__x000a_Hills"/>
    <s v="All"/>
    <x v="8"/>
    <n v="5"/>
    <n v="12.8"/>
    <n v="1"/>
    <n v="20"/>
    <n v="1"/>
    <n v="2.6"/>
  </r>
  <r>
    <n v="2016"/>
    <s v="Queens"/>
    <s v="Ridgewood - Forest_x000d__x000a_Hills"/>
    <s v="All"/>
    <x v="0"/>
    <n v="7"/>
    <n v="132.80000000000001"/>
    <n v="0"/>
    <n v="0"/>
    <n v="2"/>
    <n v="37.9"/>
  </r>
  <r>
    <n v="2016"/>
    <s v="Queens"/>
    <s v="Ridgewood - Forest_x000d__x000a_Hills"/>
    <s v="All"/>
    <x v="9"/>
    <n v="26"/>
    <n v="43"/>
    <n v="4"/>
    <n v="15.4"/>
    <n v="10"/>
    <n v="16.5"/>
  </r>
  <r>
    <n v="2016"/>
    <s v="Queens"/>
    <s v="Ridgewood - Forest_x000d__x000a_Hills"/>
    <s v="All"/>
    <x v="10"/>
    <n v="0"/>
    <n v="0"/>
    <n v="0"/>
    <n v="0"/>
    <n v="0"/>
    <n v="0"/>
  </r>
  <r>
    <n v="2016"/>
    <s v="Queens"/>
    <s v="Ridgewood - Forest_x000d__x000a_Hills"/>
    <s v="All"/>
    <x v="6"/>
    <n v="2"/>
    <n v="1.7"/>
    <n v="1"/>
    <n v="50"/>
    <n v="6"/>
    <n v="5.0999999999999996"/>
  </r>
  <r>
    <n v="2016"/>
    <s v="Queens"/>
    <s v="Ridgewood - Forest_x000d__x000a_Hills"/>
    <s v="Female"/>
    <x v="2"/>
    <n v="6"/>
    <n v="5"/>
    <n v="2"/>
    <n v="33.299999999999997"/>
    <n v="2"/>
    <n v="1.7"/>
  </r>
  <r>
    <n v="2016"/>
    <s v="Queens"/>
    <s v="Ridgewood - Forest_x000d__x000a_Hills"/>
    <s v="Female"/>
    <x v="8"/>
    <n v="0"/>
    <n v="0"/>
    <n v="0"/>
    <n v="0"/>
    <n v="0"/>
    <n v="0"/>
  </r>
  <r>
    <n v="2016"/>
    <s v="Queens"/>
    <s v="Ridgewood - Forest_x000d__x000a_Hills"/>
    <s v="Female"/>
    <x v="0"/>
    <n v="2"/>
    <n v="71.2"/>
    <n v="0"/>
    <n v="0"/>
    <n v="0"/>
    <n v="0"/>
  </r>
  <r>
    <n v="2016"/>
    <s v="Queens"/>
    <s v="Ridgewood - Forest_x000d__x000a_Hills"/>
    <s v="Female"/>
    <x v="9"/>
    <n v="4"/>
    <n v="12.5"/>
    <n v="2"/>
    <n v="50"/>
    <n v="2"/>
    <n v="6.3"/>
  </r>
  <r>
    <n v="2016"/>
    <s v="Queens"/>
    <s v="Ridgewood - Forest_x000d__x000a_Hills"/>
    <s v="Female"/>
    <x v="10"/>
    <n v="0"/>
    <n v="0"/>
    <n v="0"/>
    <n v="0"/>
    <n v="0"/>
    <n v="0"/>
  </r>
  <r>
    <n v="2016"/>
    <s v="Queens"/>
    <s v="Ridgewood - Forest_x000d__x000a_Hills"/>
    <s v="Female"/>
    <x v="6"/>
    <n v="0"/>
    <n v="0"/>
    <n v="0"/>
    <n v="0"/>
    <n v="0"/>
    <n v="0"/>
  </r>
  <r>
    <n v="2016"/>
    <s v="Queens"/>
    <s v="Ridgewood - Forest_x000d__x000a_Hills"/>
    <s v="Male"/>
    <x v="2"/>
    <n v="34"/>
    <n v="31.8"/>
    <n v="4"/>
    <n v="11.8"/>
    <n v="17"/>
    <n v="15.9"/>
  </r>
  <r>
    <n v="2016"/>
    <s v="Queens"/>
    <s v="Ridgewood - Forest_x000d__x000a_Hills"/>
    <s v="Male"/>
    <x v="8"/>
    <n v="5"/>
    <n v="28.2"/>
    <n v="1"/>
    <n v="20"/>
    <n v="1"/>
    <n v="5.6"/>
  </r>
  <r>
    <n v="2016"/>
    <s v="Queens"/>
    <s v="Ridgewood - Forest_x000d__x000a_Hills"/>
    <s v="Male"/>
    <x v="0"/>
    <n v="5"/>
    <n v="203"/>
    <n v="0"/>
    <n v="0"/>
    <n v="2"/>
    <n v="81.2"/>
  </r>
  <r>
    <n v="2016"/>
    <s v="Queens"/>
    <s v="Ridgewood - Forest_x000d__x000a_Hills"/>
    <s v="Male"/>
    <x v="9"/>
    <n v="22"/>
    <n v="76.900000000000006"/>
    <n v="2"/>
    <n v="9.1"/>
    <n v="8"/>
    <n v="28"/>
  </r>
  <r>
    <n v="2016"/>
    <s v="Queens"/>
    <s v="Ridgewood - Forest_x000d__x000a_Hills"/>
    <s v="Male"/>
    <x v="10"/>
    <n v="0"/>
    <n v="0"/>
    <n v="0"/>
    <n v="0"/>
    <n v="0"/>
    <n v="0"/>
  </r>
  <r>
    <n v="2016"/>
    <s v="Queens"/>
    <s v="Ridgewood - Forest_x000d__x000a_Hills"/>
    <s v="Male"/>
    <x v="6"/>
    <n v="2"/>
    <n v="3.5"/>
    <n v="1"/>
    <n v="50"/>
    <n v="6"/>
    <n v="10.6"/>
  </r>
  <r>
    <n v="2016"/>
    <s v="Queens"/>
    <s v="Rockaway"/>
    <s v="All"/>
    <x v="2"/>
    <n v="16"/>
    <n v="14.9"/>
    <n v="3"/>
    <n v="18.8"/>
    <n v="11"/>
    <n v="10.3"/>
  </r>
  <r>
    <n v="2016"/>
    <s v="Queens"/>
    <s v="Rockaway"/>
    <s v="All"/>
    <x v="8"/>
    <n v="0"/>
    <n v="0"/>
    <n v="0"/>
    <n v="0"/>
    <n v="0"/>
    <n v="0"/>
  </r>
  <r>
    <n v="2016"/>
    <s v="Queens"/>
    <s v="Rockaway"/>
    <s v="All"/>
    <x v="0"/>
    <n v="9"/>
    <n v="22.2"/>
    <n v="1"/>
    <n v="11.1"/>
    <n v="6"/>
    <n v="14.8"/>
  </r>
  <r>
    <n v="2016"/>
    <s v="Queens"/>
    <s v="Rockaway"/>
    <s v="All"/>
    <x v="9"/>
    <n v="7"/>
    <n v="29.1"/>
    <n v="2"/>
    <n v="28.6"/>
    <n v="5"/>
    <n v="20.8"/>
  </r>
  <r>
    <n v="2016"/>
    <s v="Queens"/>
    <s v="Rockaway"/>
    <s v="All"/>
    <x v="10"/>
    <n v="0"/>
    <n v="0"/>
    <n v="0"/>
    <n v="0"/>
    <n v="0"/>
    <n v="0"/>
  </r>
  <r>
    <n v="2016"/>
    <s v="Queens"/>
    <s v="Rockaway"/>
    <s v="All"/>
    <x v="6"/>
    <n v="0"/>
    <n v="0"/>
    <n v="0"/>
    <n v="0"/>
    <n v="0"/>
    <n v="0"/>
  </r>
  <r>
    <n v="2016"/>
    <s v="Queens"/>
    <s v="Rockaway"/>
    <s v="Female"/>
    <x v="2"/>
    <n v="6"/>
    <n v="10.5"/>
    <n v="1"/>
    <n v="16.7"/>
    <n v="4"/>
    <n v="7"/>
  </r>
  <r>
    <n v="2016"/>
    <s v="Queens"/>
    <s v="Rockaway"/>
    <s v="Female"/>
    <x v="8"/>
    <n v="0"/>
    <n v="0"/>
    <n v="0"/>
    <n v="0"/>
    <n v="0"/>
    <n v="0"/>
  </r>
  <r>
    <n v="2016"/>
    <s v="Queens"/>
    <s v="Rockaway"/>
    <s v="Female"/>
    <x v="0"/>
    <n v="3"/>
    <n v="13.1"/>
    <n v="1"/>
    <n v="33.299999999999997"/>
    <n v="3"/>
    <n v="13.1"/>
  </r>
  <r>
    <n v="2016"/>
    <s v="Queens"/>
    <s v="Rockaway"/>
    <s v="Female"/>
    <x v="9"/>
    <n v="3"/>
    <n v="23.9"/>
    <n v="0"/>
    <n v="0"/>
    <n v="1"/>
    <n v="8"/>
  </r>
  <r>
    <n v="2016"/>
    <s v="Queens"/>
    <s v="Rockaway"/>
    <s v="Female"/>
    <x v="10"/>
    <n v="0"/>
    <n v="0"/>
    <n v="0"/>
    <n v="0"/>
    <n v="0"/>
    <n v="0"/>
  </r>
  <r>
    <n v="2016"/>
    <s v="Queens"/>
    <s v="Rockaway"/>
    <s v="Female"/>
    <x v="6"/>
    <n v="0"/>
    <n v="0"/>
    <n v="0"/>
    <n v="0"/>
    <n v="0"/>
    <n v="0"/>
  </r>
  <r>
    <n v="2016"/>
    <s v="Queens"/>
    <s v="Rockaway"/>
    <s v="Male"/>
    <x v="2"/>
    <n v="10"/>
    <n v="20"/>
    <n v="2"/>
    <n v="20"/>
    <n v="7"/>
    <n v="14"/>
  </r>
  <r>
    <n v="2016"/>
    <s v="Queens"/>
    <s v="Rockaway"/>
    <s v="Male"/>
    <x v="8"/>
    <n v="0"/>
    <n v="0"/>
    <n v="0"/>
    <n v="0"/>
    <n v="0"/>
    <n v="0"/>
  </r>
  <r>
    <n v="2016"/>
    <s v="Queens"/>
    <s v="Rockaway"/>
    <s v="Male"/>
    <x v="0"/>
    <n v="6"/>
    <n v="33.799999999999997"/>
    <n v="0"/>
    <n v="0"/>
    <n v="3"/>
    <n v="16.899999999999999"/>
  </r>
  <r>
    <n v="2016"/>
    <s v="Queens"/>
    <s v="Rockaway"/>
    <s v="Male"/>
    <x v="9"/>
    <n v="4"/>
    <n v="34.9"/>
    <n v="2"/>
    <n v="50"/>
    <n v="4"/>
    <n v="34.9"/>
  </r>
  <r>
    <n v="2016"/>
    <s v="Queens"/>
    <s v="Rockaway"/>
    <s v="Male"/>
    <x v="10"/>
    <n v="0"/>
    <n v="0"/>
    <n v="0"/>
    <n v="0"/>
    <n v="0"/>
    <n v="0"/>
  </r>
  <r>
    <n v="2016"/>
    <s v="Queens"/>
    <s v="Rockaway"/>
    <s v="Male"/>
    <x v="6"/>
    <n v="0"/>
    <n v="0"/>
    <n v="0"/>
    <n v="0"/>
    <n v="0"/>
    <n v="0"/>
  </r>
  <r>
    <n v="2016"/>
    <s v="Queens"/>
    <s v="Southeast Queens"/>
    <s v="All"/>
    <x v="2"/>
    <n v="31"/>
    <n v="16.7"/>
    <n v="6"/>
    <n v="19.399999999999999"/>
    <n v="16"/>
    <n v="8.6"/>
  </r>
  <r>
    <n v="2016"/>
    <s v="Queens"/>
    <s v="Southeast Queens"/>
    <s v="All"/>
    <x v="8"/>
    <n v="3"/>
    <n v="9.5"/>
    <n v="0"/>
    <n v="0"/>
    <n v="1"/>
    <n v="3.2"/>
  </r>
  <r>
    <n v="2016"/>
    <s v="Queens"/>
    <s v="Southeast Queens"/>
    <s v="All"/>
    <x v="0"/>
    <n v="23"/>
    <n v="22.3"/>
    <n v="4"/>
    <n v="17.399999999999999"/>
    <n v="10"/>
    <n v="9.6999999999999993"/>
  </r>
  <r>
    <n v="2016"/>
    <s v="Queens"/>
    <s v="Southeast Queens"/>
    <s v="All"/>
    <x v="9"/>
    <n v="4"/>
    <n v="17.8"/>
    <n v="1"/>
    <n v="25"/>
    <n v="3"/>
    <n v="13.4"/>
  </r>
  <r>
    <n v="2016"/>
    <s v="Queens"/>
    <s v="Southeast Queens"/>
    <s v="All"/>
    <x v="10"/>
    <n v="1"/>
    <n v="20.6"/>
    <n v="1"/>
    <n v="100"/>
    <n v="1"/>
    <n v="20.6"/>
  </r>
  <r>
    <n v="2016"/>
    <s v="Queens"/>
    <s v="Southeast Queens"/>
    <s v="All"/>
    <x v="6"/>
    <n v="0"/>
    <n v="0"/>
    <n v="0"/>
    <n v="0"/>
    <n v="1"/>
    <n v="4.2"/>
  </r>
  <r>
    <n v="2016"/>
    <s v="Queens"/>
    <s v="Southeast Queens"/>
    <s v="Female"/>
    <x v="2"/>
    <n v="8"/>
    <n v="8"/>
    <n v="5"/>
    <n v="62.5"/>
    <n v="8"/>
    <n v="8"/>
  </r>
  <r>
    <n v="2016"/>
    <s v="Queens"/>
    <s v="Southeast Queens"/>
    <s v="Female"/>
    <x v="8"/>
    <n v="0"/>
    <n v="0"/>
    <n v="0"/>
    <n v="0"/>
    <n v="1"/>
    <n v="6.1"/>
  </r>
  <r>
    <n v="2016"/>
    <s v="Queens"/>
    <s v="Southeast Queens"/>
    <s v="Female"/>
    <x v="0"/>
    <n v="6"/>
    <n v="10.6"/>
    <n v="3"/>
    <n v="50"/>
    <n v="5"/>
    <n v="8.8000000000000007"/>
  </r>
  <r>
    <n v="2016"/>
    <s v="Queens"/>
    <s v="Southeast Queens"/>
    <s v="Female"/>
    <x v="9"/>
    <n v="1"/>
    <n v="8.4"/>
    <n v="1"/>
    <n v="100"/>
    <n v="1"/>
    <n v="8.4"/>
  </r>
  <r>
    <n v="2016"/>
    <s v="Queens"/>
    <s v="Southeast Queens"/>
    <s v="Female"/>
    <x v="10"/>
    <n v="1"/>
    <n v="39"/>
    <n v="1"/>
    <n v="100"/>
    <n v="1"/>
    <n v="39"/>
  </r>
  <r>
    <n v="2016"/>
    <s v="Queens"/>
    <s v="Southeast Queens"/>
    <s v="Female"/>
    <x v="6"/>
    <n v="0"/>
    <n v="0"/>
    <n v="0"/>
    <n v="0"/>
    <n v="0"/>
    <n v="0"/>
  </r>
  <r>
    <n v="2016"/>
    <s v="Queens"/>
    <s v="Southeast Queens"/>
    <s v="Male"/>
    <x v="2"/>
    <n v="23"/>
    <n v="26.9"/>
    <n v="1"/>
    <n v="4.3"/>
    <n v="8"/>
    <n v="9.3000000000000007"/>
  </r>
  <r>
    <n v="2016"/>
    <s v="Queens"/>
    <s v="Southeast Queens"/>
    <s v="Male"/>
    <x v="8"/>
    <n v="3"/>
    <n v="19.600000000000001"/>
    <n v="0"/>
    <n v="0"/>
    <n v="0"/>
    <n v="0"/>
  </r>
  <r>
    <n v="2016"/>
    <s v="Queens"/>
    <s v="Southeast Queens"/>
    <s v="Male"/>
    <x v="0"/>
    <n v="17"/>
    <n v="36.700000000000003"/>
    <n v="1"/>
    <n v="5.9"/>
    <n v="5"/>
    <n v="10.8"/>
  </r>
  <r>
    <n v="2016"/>
    <s v="Queens"/>
    <s v="Southeast Queens"/>
    <s v="Male"/>
    <x v="9"/>
    <n v="3"/>
    <n v="28.4"/>
    <n v="0"/>
    <n v="0"/>
    <n v="2"/>
    <n v="18.899999999999999"/>
  </r>
  <r>
    <n v="2016"/>
    <s v="Queens"/>
    <s v="Southeast Queens"/>
    <s v="Male"/>
    <x v="10"/>
    <n v="0"/>
    <n v="0"/>
    <n v="0"/>
    <n v="0"/>
    <n v="0"/>
    <n v="0"/>
  </r>
  <r>
    <n v="2016"/>
    <s v="Queens"/>
    <s v="Southeast Queens"/>
    <s v="Male"/>
    <x v="6"/>
    <n v="0"/>
    <n v="0"/>
    <n v="0"/>
    <n v="0"/>
    <n v="1"/>
    <n v="9"/>
  </r>
  <r>
    <n v="2016"/>
    <s v="Queens"/>
    <s v="Southwest Queens"/>
    <s v="All"/>
    <x v="2"/>
    <n v="45"/>
    <n v="19"/>
    <n v="14"/>
    <n v="31.1"/>
    <n v="30"/>
    <n v="12.7"/>
  </r>
  <r>
    <n v="2016"/>
    <s v="Queens"/>
    <s v="Southwest Queens"/>
    <s v="All"/>
    <x v="8"/>
    <n v="17"/>
    <n v="23.1"/>
    <n v="6"/>
    <n v="35.299999999999997"/>
    <n v="8"/>
    <n v="10.9"/>
  </r>
  <r>
    <n v="2016"/>
    <s v="Queens"/>
    <s v="Southwest Queens"/>
    <s v="All"/>
    <x v="0"/>
    <n v="7"/>
    <n v="28.2"/>
    <n v="2"/>
    <n v="28.6"/>
    <n v="9"/>
    <n v="36.299999999999997"/>
  </r>
  <r>
    <n v="2016"/>
    <s v="Queens"/>
    <s v="Southwest Queens"/>
    <s v="All"/>
    <x v="9"/>
    <n v="18"/>
    <n v="22.7"/>
    <n v="5"/>
    <n v="27.8"/>
    <n v="11"/>
    <n v="13.9"/>
  </r>
  <r>
    <n v="2016"/>
    <s v="Queens"/>
    <s v="Southwest Queens"/>
    <s v="All"/>
    <x v="10"/>
    <n v="0"/>
    <n v="0"/>
    <n v="0"/>
    <n v="0"/>
    <n v="1"/>
    <n v="11.6"/>
  </r>
  <r>
    <n v="2016"/>
    <s v="Queens"/>
    <s v="Southwest Queens"/>
    <s v="All"/>
    <x v="6"/>
    <n v="3"/>
    <n v="6"/>
    <n v="1"/>
    <n v="33.299999999999997"/>
    <n v="1"/>
    <n v="2"/>
  </r>
  <r>
    <n v="2016"/>
    <s v="Queens"/>
    <s v="Southwest Queens"/>
    <s v="Female"/>
    <x v="2"/>
    <n v="12"/>
    <n v="9.9"/>
    <n v="3"/>
    <n v="25"/>
    <n v="8"/>
    <n v="6.6"/>
  </r>
  <r>
    <n v="2016"/>
    <s v="Queens"/>
    <s v="Southwest Queens"/>
    <s v="Female"/>
    <x v="8"/>
    <n v="5"/>
    <n v="13.5"/>
    <n v="2"/>
    <n v="40"/>
    <n v="2"/>
    <n v="5.4"/>
  </r>
  <r>
    <n v="2016"/>
    <s v="Queens"/>
    <s v="Southwest Queens"/>
    <s v="Female"/>
    <x v="0"/>
    <n v="2"/>
    <n v="15.3"/>
    <n v="0"/>
    <n v="0"/>
    <n v="4"/>
    <n v="30.6"/>
  </r>
  <r>
    <n v="2016"/>
    <s v="Queens"/>
    <s v="Southwest Queens"/>
    <s v="Female"/>
    <x v="9"/>
    <n v="5"/>
    <n v="12.3"/>
    <n v="1"/>
    <n v="20"/>
    <n v="2"/>
    <n v="4.9000000000000004"/>
  </r>
  <r>
    <n v="2016"/>
    <s v="Queens"/>
    <s v="Southwest Queens"/>
    <s v="Female"/>
    <x v="10"/>
    <n v="0"/>
    <n v="0"/>
    <n v="0"/>
    <n v="0"/>
    <n v="0"/>
    <n v="0"/>
  </r>
  <r>
    <n v="2016"/>
    <s v="Queens"/>
    <s v="Southwest Queens"/>
    <s v="Female"/>
    <x v="6"/>
    <n v="0"/>
    <n v="0"/>
    <n v="0"/>
    <n v="0"/>
    <n v="0"/>
    <n v="0"/>
  </r>
  <r>
    <n v="2016"/>
    <s v="Queens"/>
    <s v="Southwest Queens"/>
    <s v="Male"/>
    <x v="2"/>
    <n v="33"/>
    <n v="28.6"/>
    <n v="11"/>
    <n v="33.299999999999997"/>
    <n v="22"/>
    <n v="19"/>
  </r>
  <r>
    <n v="2016"/>
    <s v="Queens"/>
    <s v="Southwest Queens"/>
    <s v="Male"/>
    <x v="8"/>
    <n v="12"/>
    <n v="32.799999999999997"/>
    <n v="4"/>
    <n v="33.299999999999997"/>
    <n v="6"/>
    <n v="16.399999999999999"/>
  </r>
  <r>
    <n v="2016"/>
    <s v="Queens"/>
    <s v="Southwest Queens"/>
    <s v="Male"/>
    <x v="0"/>
    <n v="5"/>
    <n v="42.6"/>
    <n v="2"/>
    <n v="40"/>
    <n v="5"/>
    <n v="42.6"/>
  </r>
  <r>
    <n v="2016"/>
    <s v="Queens"/>
    <s v="Southwest Queens"/>
    <s v="Male"/>
    <x v="9"/>
    <n v="13"/>
    <n v="33.5"/>
    <n v="4"/>
    <n v="30.8"/>
    <n v="9"/>
    <n v="23.2"/>
  </r>
  <r>
    <n v="2016"/>
    <s v="Queens"/>
    <s v="Southwest Queens"/>
    <s v="Male"/>
    <x v="10"/>
    <n v="0"/>
    <n v="0"/>
    <n v="0"/>
    <n v="0"/>
    <n v="1"/>
    <n v="23.8"/>
  </r>
  <r>
    <n v="2016"/>
    <s v="Queens"/>
    <s v="Southwest Queens"/>
    <s v="Male"/>
    <x v="6"/>
    <n v="3"/>
    <n v="12.4"/>
    <n v="1"/>
    <n v="33.299999999999997"/>
    <n v="1"/>
    <n v="4.0999999999999996"/>
  </r>
  <r>
    <n v="2016"/>
    <s v="Queens"/>
    <s v="West Queens"/>
    <s v="All"/>
    <x v="2"/>
    <n v="132"/>
    <n v="34.299999999999997"/>
    <n v="22"/>
    <n v="16.7"/>
    <n v="63"/>
    <n v="16.399999999999999"/>
  </r>
  <r>
    <n v="2016"/>
    <s v="Queens"/>
    <s v="West Queens"/>
    <s v="All"/>
    <x v="8"/>
    <n v="20"/>
    <n v="20.100000000000001"/>
    <n v="5"/>
    <n v="25"/>
    <n v="7"/>
    <n v="7"/>
  </r>
  <r>
    <n v="2016"/>
    <s v="Queens"/>
    <s v="West Queens"/>
    <s v="All"/>
    <x v="0"/>
    <n v="11"/>
    <n v="51"/>
    <n v="2"/>
    <n v="18.2"/>
    <n v="15"/>
    <n v="69.5"/>
  </r>
  <r>
    <n v="2016"/>
    <s v="Queens"/>
    <s v="West Queens"/>
    <s v="All"/>
    <x v="9"/>
    <n v="93"/>
    <n v="47.7"/>
    <n v="12"/>
    <n v="12.9"/>
    <n v="35"/>
    <n v="17.899999999999999"/>
  </r>
  <r>
    <n v="2016"/>
    <s v="Queens"/>
    <s v="West Queens"/>
    <s v="All"/>
    <x v="10"/>
    <n v="0"/>
    <n v="0"/>
    <n v="0"/>
    <n v="0"/>
    <n v="0"/>
    <n v="0"/>
  </r>
  <r>
    <n v="2016"/>
    <s v="Queens"/>
    <s v="West Queens"/>
    <s v="All"/>
    <x v="6"/>
    <n v="8"/>
    <n v="12.6"/>
    <n v="3"/>
    <n v="37.5"/>
    <n v="6"/>
    <n v="9.4"/>
  </r>
  <r>
    <n v="2016"/>
    <s v="Queens"/>
    <s v="West Queens"/>
    <s v="Female"/>
    <x v="2"/>
    <n v="10"/>
    <n v="5.4"/>
    <n v="2"/>
    <n v="20"/>
    <n v="6"/>
    <n v="3.2"/>
  </r>
  <r>
    <n v="2016"/>
    <s v="Queens"/>
    <s v="West Queens"/>
    <s v="Female"/>
    <x v="8"/>
    <n v="2"/>
    <n v="3.9"/>
    <n v="0"/>
    <n v="0"/>
    <n v="0"/>
    <n v="0"/>
  </r>
  <r>
    <n v="2016"/>
    <s v="Queens"/>
    <s v="West Queens"/>
    <s v="Female"/>
    <x v="0"/>
    <n v="2"/>
    <n v="20.5"/>
    <n v="0"/>
    <n v="0"/>
    <n v="1"/>
    <n v="10.3"/>
  </r>
  <r>
    <n v="2016"/>
    <s v="Queens"/>
    <s v="West Queens"/>
    <s v="Female"/>
    <x v="9"/>
    <n v="6"/>
    <n v="6.6"/>
    <n v="2"/>
    <n v="33.299999999999997"/>
    <n v="3"/>
    <n v="3.3"/>
  </r>
  <r>
    <n v="2016"/>
    <s v="Queens"/>
    <s v="West Queens"/>
    <s v="Female"/>
    <x v="10"/>
    <n v="0"/>
    <n v="0"/>
    <n v="0"/>
    <n v="0"/>
    <n v="0"/>
    <n v="0"/>
  </r>
  <r>
    <n v="2016"/>
    <s v="Queens"/>
    <s v="West Queens"/>
    <s v="Female"/>
    <x v="6"/>
    <n v="0"/>
    <n v="0"/>
    <n v="0"/>
    <n v="0"/>
    <n v="2"/>
    <n v="6.3"/>
  </r>
  <r>
    <n v="2016"/>
    <s v="Queens"/>
    <s v="West Queens"/>
    <s v="Male"/>
    <x v="2"/>
    <n v="122"/>
    <n v="61.4"/>
    <n v="20"/>
    <n v="16.399999999999999"/>
    <n v="57"/>
    <n v="28.7"/>
  </r>
  <r>
    <n v="2016"/>
    <s v="Queens"/>
    <s v="West Queens"/>
    <s v="Male"/>
    <x v="8"/>
    <n v="18"/>
    <n v="37.4"/>
    <n v="5"/>
    <n v="27.8"/>
    <n v="7"/>
    <n v="14.5"/>
  </r>
  <r>
    <n v="2016"/>
    <s v="Queens"/>
    <s v="West Queens"/>
    <s v="Male"/>
    <x v="0"/>
    <n v="9"/>
    <n v="75.900000000000006"/>
    <n v="2"/>
    <n v="22.2"/>
    <n v="14"/>
    <n v="118.1"/>
  </r>
  <r>
    <n v="2016"/>
    <s v="Queens"/>
    <s v="West Queens"/>
    <s v="Male"/>
    <x v="9"/>
    <n v="87"/>
    <n v="83"/>
    <n v="10"/>
    <n v="11.5"/>
    <n v="32"/>
    <n v="30.5"/>
  </r>
  <r>
    <n v="2016"/>
    <s v="Queens"/>
    <s v="West Queens"/>
    <s v="Male"/>
    <x v="10"/>
    <n v="0"/>
    <n v="0"/>
    <n v="0"/>
    <n v="0"/>
    <n v="0"/>
    <n v="0"/>
  </r>
  <r>
    <n v="2016"/>
    <s v="Queens"/>
    <s v="West Queens"/>
    <s v="Male"/>
    <x v="6"/>
    <n v="8"/>
    <n v="25.3"/>
    <n v="3"/>
    <n v="37.5"/>
    <n v="4"/>
    <n v="12.6"/>
  </r>
  <r>
    <n v="2016"/>
    <s v="Staten_x000d__x000a_Island"/>
    <s v="All"/>
    <s v="All"/>
    <x v="2"/>
    <n v="78"/>
    <n v="19.5"/>
    <n v="16"/>
    <n v="20.5"/>
    <n v="36"/>
    <n v="9"/>
  </r>
  <r>
    <n v="2016"/>
    <s v="Staten_x000d__x000a_Island"/>
    <s v="All"/>
    <s v="All"/>
    <x v="8"/>
    <n v="1"/>
    <n v="2.9"/>
    <n v="0"/>
    <n v="0"/>
    <n v="0"/>
    <n v="0"/>
  </r>
  <r>
    <n v="2016"/>
    <s v="Staten_x000d__x000a_Island"/>
    <s v="All"/>
    <s v="All"/>
    <x v="0"/>
    <n v="34"/>
    <n v="91.3"/>
    <n v="8"/>
    <n v="23.5"/>
    <n v="21"/>
    <n v="56.4"/>
  </r>
  <r>
    <n v="2016"/>
    <s v="Staten_x000d__x000a_Island"/>
    <s v="All"/>
    <s v="All"/>
    <x v="9"/>
    <n v="21"/>
    <n v="31.1"/>
    <n v="5"/>
    <n v="23.8"/>
    <n v="10"/>
    <n v="14.8"/>
  </r>
  <r>
    <n v="2016"/>
    <s v="Staten_x000d__x000a_Island"/>
    <s v="All"/>
    <s v="All"/>
    <x v="10"/>
    <n v="2"/>
    <n v="38.9"/>
    <n v="0"/>
    <n v="0"/>
    <n v="0"/>
    <n v="0"/>
  </r>
  <r>
    <n v="2016"/>
    <s v="Staten_x000d__x000a_Island"/>
    <s v="All"/>
    <s v="All"/>
    <x v="6"/>
    <n v="20"/>
    <n v="7.8"/>
    <n v="3"/>
    <n v="15"/>
    <n v="5"/>
    <n v="2"/>
  </r>
  <r>
    <n v="2016"/>
    <s v="Staten_x000d__x000a_Island"/>
    <s v="All"/>
    <s v="Female"/>
    <x v="2"/>
    <n v="21"/>
    <n v="10.1"/>
    <n v="6"/>
    <n v="28.6"/>
    <n v="10"/>
    <n v="4.8"/>
  </r>
  <r>
    <n v="2016"/>
    <s v="Staten_x000d__x000a_Island"/>
    <s v="All"/>
    <s v="Female"/>
    <x v="8"/>
    <n v="0"/>
    <n v="0"/>
    <n v="0"/>
    <n v="0"/>
    <n v="0"/>
    <n v="0"/>
  </r>
  <r>
    <n v="2016"/>
    <s v="Staten_x000d__x000a_Island"/>
    <s v="All"/>
    <s v="Female"/>
    <x v="0"/>
    <n v="13"/>
    <n v="64.3"/>
    <n v="3"/>
    <n v="23.1"/>
    <n v="6"/>
    <n v="29.7"/>
  </r>
  <r>
    <n v="2016"/>
    <s v="Staten_x000d__x000a_Island"/>
    <s v="All"/>
    <s v="Female"/>
    <x v="9"/>
    <n v="4"/>
    <n v="11.6"/>
    <n v="3"/>
    <n v="75"/>
    <n v="4"/>
    <n v="11.6"/>
  </r>
  <r>
    <n v="2016"/>
    <s v="Staten_x000d__x000a_Island"/>
    <s v="All"/>
    <s v="Female"/>
    <x v="10"/>
    <n v="0"/>
    <n v="0"/>
    <n v="0"/>
    <n v="0"/>
    <n v="0"/>
    <n v="0"/>
  </r>
  <r>
    <n v="2016"/>
    <s v="Staten_x000d__x000a_Island"/>
    <s v="All"/>
    <s v="Female"/>
    <x v="6"/>
    <n v="4"/>
    <n v="3"/>
    <n v="0"/>
    <n v="0"/>
    <n v="0"/>
    <n v="0"/>
  </r>
  <r>
    <n v="2016"/>
    <s v="Staten_x000d__x000a_Island"/>
    <s v="All"/>
    <s v="Male"/>
    <x v="2"/>
    <n v="57"/>
    <n v="29.7"/>
    <n v="10"/>
    <n v="17.5"/>
    <n v="26"/>
    <n v="13.6"/>
  </r>
  <r>
    <n v="2016"/>
    <s v="Staten_x000d__x000a_Island"/>
    <s v="All"/>
    <s v="Male"/>
    <x v="8"/>
    <n v="1"/>
    <n v="6"/>
    <n v="0"/>
    <n v="0"/>
    <n v="0"/>
    <n v="0"/>
  </r>
  <r>
    <n v="2016"/>
    <s v="Staten_x000d__x000a_Island"/>
    <s v="All"/>
    <s v="Male"/>
    <x v="0"/>
    <n v="21"/>
    <n v="123.5"/>
    <n v="5"/>
    <n v="23.8"/>
    <n v="15"/>
    <n v="88.2"/>
  </r>
  <r>
    <n v="2016"/>
    <s v="Staten_x000d__x000a_Island"/>
    <s v="All"/>
    <s v="Male"/>
    <x v="9"/>
    <n v="17"/>
    <n v="51.7"/>
    <n v="2"/>
    <n v="11.8"/>
    <n v="6"/>
    <n v="18.2"/>
  </r>
  <r>
    <n v="2016"/>
    <s v="Staten_x000d__x000a_Island"/>
    <s v="All"/>
    <s v="Male"/>
    <x v="10"/>
    <n v="2"/>
    <n v="82.4"/>
    <n v="0"/>
    <n v="0"/>
    <n v="0"/>
    <n v="0"/>
  </r>
  <r>
    <n v="2016"/>
    <s v="Staten_x000d__x000a_Island"/>
    <s v="All"/>
    <s v="Male"/>
    <x v="6"/>
    <n v="16"/>
    <n v="13"/>
    <n v="3"/>
    <n v="18.8"/>
    <n v="5"/>
    <n v="4.0999999999999996"/>
  </r>
  <r>
    <n v="2016"/>
    <s v="Staten_x000d__x000a_Island"/>
    <s v="Port Richmond"/>
    <s v="All"/>
    <x v="2"/>
    <n v="17"/>
    <n v="30.3"/>
    <n v="4"/>
    <n v="23.5"/>
    <n v="9"/>
    <n v="16.100000000000001"/>
  </r>
  <r>
    <n v="2016"/>
    <s v="Staten_x000d__x000a_Island"/>
    <s v="Port Richmond"/>
    <s v="All"/>
    <x v="8"/>
    <n v="0"/>
    <n v="0"/>
    <n v="0"/>
    <n v="0"/>
    <n v="0"/>
    <n v="0"/>
  </r>
  <r>
    <n v="2016"/>
    <s v="Staten_x000d__x000a_Island"/>
    <s v="Port Richmond"/>
    <s v="All"/>
    <x v="0"/>
    <n v="8"/>
    <n v="55.8"/>
    <n v="1"/>
    <n v="12.5"/>
    <n v="4"/>
    <n v="27.9"/>
  </r>
  <r>
    <n v="2016"/>
    <s v="Staten_x000d__x000a_Island"/>
    <s v="Port Richmond"/>
    <s v="All"/>
    <x v="9"/>
    <n v="4"/>
    <n v="21.1"/>
    <n v="2"/>
    <n v="50"/>
    <n v="4"/>
    <n v="21.1"/>
  </r>
  <r>
    <n v="2016"/>
    <s v="Staten_x000d__x000a_Island"/>
    <s v="Port Richmond"/>
    <s v="All"/>
    <x v="10"/>
    <n v="1"/>
    <n v="151.1"/>
    <n v="0"/>
    <n v="0"/>
    <n v="0"/>
    <n v="0"/>
  </r>
  <r>
    <n v="2016"/>
    <s v="Staten_x000d__x000a_Island"/>
    <s v="Port Richmond"/>
    <s v="All"/>
    <x v="6"/>
    <n v="4"/>
    <n v="22.2"/>
    <n v="1"/>
    <n v="25"/>
    <n v="1"/>
    <n v="5.6"/>
  </r>
  <r>
    <n v="2016"/>
    <s v="Staten_x000d__x000a_Island"/>
    <s v="Port Richmond"/>
    <s v="Female"/>
    <x v="2"/>
    <n v="4"/>
    <n v="13.7"/>
    <n v="0"/>
    <n v="0"/>
    <n v="2"/>
    <n v="6.9"/>
  </r>
  <r>
    <n v="2016"/>
    <s v="Staten_x000d__x000a_Island"/>
    <s v="Port Richmond"/>
    <s v="Female"/>
    <x v="8"/>
    <n v="0"/>
    <n v="0"/>
    <n v="0"/>
    <n v="0"/>
    <n v="0"/>
    <n v="0"/>
  </r>
  <r>
    <n v="2016"/>
    <s v="Staten_x000d__x000a_Island"/>
    <s v="Port Richmond"/>
    <s v="Female"/>
    <x v="0"/>
    <n v="3"/>
    <n v="38.4"/>
    <n v="0"/>
    <n v="0"/>
    <n v="1"/>
    <n v="12.8"/>
  </r>
  <r>
    <n v="2016"/>
    <s v="Staten_x000d__x000a_Island"/>
    <s v="Port Richmond"/>
    <s v="Female"/>
    <x v="9"/>
    <n v="0"/>
    <n v="0"/>
    <n v="0"/>
    <n v="0"/>
    <n v="1"/>
    <n v="10.5"/>
  </r>
  <r>
    <n v="2016"/>
    <s v="Staten_x000d__x000a_Island"/>
    <s v="Port Richmond"/>
    <s v="Female"/>
    <x v="10"/>
    <n v="0"/>
    <n v="0"/>
    <n v="0"/>
    <n v="0"/>
    <n v="0"/>
    <n v="0"/>
  </r>
  <r>
    <n v="2016"/>
    <s v="Staten_x000d__x000a_Island"/>
    <s v="Port Richmond"/>
    <s v="Female"/>
    <x v="6"/>
    <n v="1"/>
    <n v="10.8"/>
    <n v="0"/>
    <n v="0"/>
    <n v="0"/>
    <n v="0"/>
  </r>
  <r>
    <n v="2016"/>
    <s v="Staten_x000d__x000a_Island"/>
    <s v="Port Richmond"/>
    <s v="Male"/>
    <x v="2"/>
    <n v="13"/>
    <n v="48.2"/>
    <n v="4"/>
    <n v="30.8"/>
    <n v="7"/>
    <n v="26"/>
  </r>
  <r>
    <n v="2016"/>
    <s v="Staten_x000d__x000a_Island"/>
    <s v="Port Richmond"/>
    <s v="Male"/>
    <x v="8"/>
    <n v="0"/>
    <n v="0"/>
    <n v="0"/>
    <n v="0"/>
    <n v="0"/>
    <n v="0"/>
  </r>
  <r>
    <n v="2016"/>
    <s v="Staten_x000d__x000a_Island"/>
    <s v="Port Richmond"/>
    <s v="Male"/>
    <x v="0"/>
    <n v="5"/>
    <n v="76.7"/>
    <n v="1"/>
    <n v="20"/>
    <n v="3"/>
    <n v="46"/>
  </r>
  <r>
    <n v="2016"/>
    <s v="Staten_x000d__x000a_Island"/>
    <s v="Port Richmond"/>
    <s v="Male"/>
    <x v="9"/>
    <n v="4"/>
    <n v="42.3"/>
    <n v="2"/>
    <n v="50"/>
    <n v="3"/>
    <n v="31.7"/>
  </r>
  <r>
    <n v="2016"/>
    <s v="Staten_x000d__x000a_Island"/>
    <s v="Port Richmond"/>
    <s v="Male"/>
    <x v="10"/>
    <n v="0"/>
    <n v="0"/>
    <n v="0"/>
    <n v="0"/>
    <n v="0"/>
    <n v="0"/>
  </r>
  <r>
    <n v="2016"/>
    <s v="Staten_x000d__x000a_Island"/>
    <s v="Port Richmond"/>
    <s v="Male"/>
    <x v="6"/>
    <n v="3"/>
    <n v="34.5"/>
    <n v="1"/>
    <n v="33.299999999999997"/>
    <n v="1"/>
    <n v="11.5"/>
  </r>
  <r>
    <n v="2016"/>
    <s v="Staten_x000d__x000a_Island"/>
    <s v="South Beach -_x000d__x000a_Tottenville"/>
    <s v="All"/>
    <x v="2"/>
    <n v="24"/>
    <n v="14.5"/>
    <n v="3"/>
    <n v="12.5"/>
    <n v="4"/>
    <n v="2.4"/>
  </r>
  <r>
    <n v="2016"/>
    <s v="Staten_x000d__x000a_Island"/>
    <s v="South Beach -_x000d__x000a_Tottenville"/>
    <s v="All"/>
    <x v="8"/>
    <n v="0"/>
    <n v="0"/>
    <n v="0"/>
    <n v="0"/>
    <n v="0"/>
    <n v="0"/>
  </r>
  <r>
    <n v="2016"/>
    <s v="Staten_x000d__x000a_Island"/>
    <s v="South Beach -_x000d__x000a_Tottenville"/>
    <s v="All"/>
    <x v="0"/>
    <n v="6"/>
    <n v="253.6"/>
    <n v="1"/>
    <n v="16.7"/>
    <n v="0"/>
    <n v="0"/>
  </r>
  <r>
    <n v="2016"/>
    <s v="Staten_x000d__x000a_Island"/>
    <s v="South Beach -_x000d__x000a_Tottenville"/>
    <s v="All"/>
    <x v="9"/>
    <n v="10"/>
    <n v="56.3"/>
    <n v="1"/>
    <n v="10"/>
    <n v="3"/>
    <n v="16.899999999999999"/>
  </r>
  <r>
    <n v="2016"/>
    <s v="Staten_x000d__x000a_Island"/>
    <s v="South Beach -_x000d__x000a_Tottenville"/>
    <s v="All"/>
    <x v="10"/>
    <n v="1"/>
    <n v="64.2"/>
    <n v="0"/>
    <n v="0"/>
    <n v="0"/>
    <n v="0"/>
  </r>
  <r>
    <n v="2016"/>
    <s v="Staten_x000d__x000a_Island"/>
    <s v="South Beach -_x000d__x000a_Tottenville"/>
    <s v="All"/>
    <x v="6"/>
    <n v="7"/>
    <n v="5.2"/>
    <n v="1"/>
    <n v="14.3"/>
    <n v="1"/>
    <n v="0.7"/>
  </r>
  <r>
    <n v="2016"/>
    <s v="Staten_x000d__x000a_Island"/>
    <s v="South Beach -_x000d__x000a_Tottenville"/>
    <s v="Female"/>
    <x v="2"/>
    <n v="4"/>
    <n v="4.7"/>
    <n v="1"/>
    <n v="25"/>
    <n v="1"/>
    <n v="1.2"/>
  </r>
  <r>
    <n v="2016"/>
    <s v="Staten_x000d__x000a_Island"/>
    <s v="South Beach -_x000d__x000a_Tottenville"/>
    <s v="Female"/>
    <x v="8"/>
    <n v="0"/>
    <n v="0"/>
    <n v="0"/>
    <n v="0"/>
    <n v="0"/>
    <n v="0"/>
  </r>
  <r>
    <n v="2016"/>
    <s v="Staten_x000d__x000a_Island"/>
    <s v="South Beach -_x000d__x000a_Tottenville"/>
    <s v="Female"/>
    <x v="0"/>
    <n v="1"/>
    <n v="84.7"/>
    <n v="0"/>
    <n v="0"/>
    <n v="0"/>
    <n v="0"/>
  </r>
  <r>
    <n v="2016"/>
    <s v="Staten_x000d__x000a_Island"/>
    <s v="South Beach -_x000d__x000a_Tottenville"/>
    <s v="Female"/>
    <x v="9"/>
    <n v="2"/>
    <n v="21.8"/>
    <n v="1"/>
    <n v="50"/>
    <n v="1"/>
    <n v="10.9"/>
  </r>
  <r>
    <n v="2016"/>
    <s v="Staten_x000d__x000a_Island"/>
    <s v="South Beach -_x000d__x000a_Tottenville"/>
    <s v="Female"/>
    <x v="10"/>
    <n v="0"/>
    <n v="0"/>
    <n v="0"/>
    <n v="0"/>
    <n v="0"/>
    <n v="0"/>
  </r>
  <r>
    <n v="2016"/>
    <s v="Staten_x000d__x000a_Island"/>
    <s v="South Beach -_x000d__x000a_Tottenville"/>
    <s v="Female"/>
    <x v="6"/>
    <n v="1"/>
    <n v="1.4"/>
    <n v="0"/>
    <n v="0"/>
    <n v="0"/>
    <n v="0"/>
  </r>
  <r>
    <n v="2016"/>
    <s v="Staten_x000d__x000a_Island"/>
    <s v="South Beach -_x000d__x000a_Tottenville"/>
    <s v="Male"/>
    <x v="2"/>
    <n v="20"/>
    <n v="25.1"/>
    <n v="2"/>
    <n v="10"/>
    <n v="3"/>
    <n v="3.8"/>
  </r>
  <r>
    <n v="2016"/>
    <s v="Staten_x000d__x000a_Island"/>
    <s v="South Beach -_x000d__x000a_Tottenville"/>
    <s v="Male"/>
    <x v="8"/>
    <n v="0"/>
    <n v="0"/>
    <n v="0"/>
    <n v="0"/>
    <n v="0"/>
    <n v="0"/>
  </r>
  <r>
    <n v="2016"/>
    <s v="Staten_x000d__x000a_Island"/>
    <s v="South Beach -_x000d__x000a_Tottenville"/>
    <s v="Male"/>
    <x v="0"/>
    <n v="5"/>
    <n v="421.9"/>
    <n v="1"/>
    <n v="20"/>
    <n v="0"/>
    <n v="0"/>
  </r>
  <r>
    <n v="2016"/>
    <s v="Staten_x000d__x000a_Island"/>
    <s v="South Beach -_x000d__x000a_Tottenville"/>
    <s v="Male"/>
    <x v="9"/>
    <n v="8"/>
    <n v="93"/>
    <n v="0"/>
    <n v="0"/>
    <n v="2"/>
    <n v="23.3"/>
  </r>
  <r>
    <n v="2016"/>
    <s v="Staten_x000d__x000a_Island"/>
    <s v="South Beach -_x000d__x000a_Tottenville"/>
    <s v="Male"/>
    <x v="10"/>
    <n v="1"/>
    <n v="128.6"/>
    <n v="0"/>
    <n v="0"/>
    <n v="0"/>
    <n v="0"/>
  </r>
  <r>
    <n v="2016"/>
    <s v="Staten_x000d__x000a_Island"/>
    <s v="South Beach -_x000d__x000a_Tottenville"/>
    <s v="Male"/>
    <x v="6"/>
    <n v="6"/>
    <n v="9.1999999999999993"/>
    <n v="1"/>
    <n v="16.7"/>
    <n v="1"/>
    <n v="1.5"/>
  </r>
  <r>
    <n v="2016"/>
    <s v="Staten_x000d__x000a_Island"/>
    <s v="Stapleton - St._x000d__x000a_George"/>
    <s v="All"/>
    <x v="2"/>
    <n v="25"/>
    <n v="24.3"/>
    <n v="5"/>
    <n v="20"/>
    <n v="17"/>
    <n v="16.5"/>
  </r>
  <r>
    <n v="2016"/>
    <s v="Staten_x000d__x000a_Island"/>
    <s v="Stapleton - St._x000d__x000a_George"/>
    <s v="All"/>
    <x v="8"/>
    <n v="1"/>
    <n v="9.4"/>
    <n v="0"/>
    <n v="0"/>
    <n v="0"/>
    <n v="0"/>
  </r>
  <r>
    <n v="2016"/>
    <s v="Staten_x000d__x000a_Island"/>
    <s v="Stapleton - St._x000d__x000a_George"/>
    <s v="All"/>
    <x v="0"/>
    <n v="14"/>
    <n v="77.599999999999994"/>
    <n v="4"/>
    <n v="28.6"/>
    <n v="14"/>
    <n v="77.599999999999994"/>
  </r>
  <r>
    <n v="2016"/>
    <s v="Staten_x000d__x000a_Island"/>
    <s v="Stapleton - St._x000d__x000a_George"/>
    <s v="All"/>
    <x v="9"/>
    <n v="1"/>
    <n v="5"/>
    <n v="0"/>
    <n v="0"/>
    <n v="0"/>
    <n v="0"/>
  </r>
  <r>
    <n v="2016"/>
    <s v="Staten_x000d__x000a_Island"/>
    <s v="Stapleton - St._x000d__x000a_George"/>
    <s v="All"/>
    <x v="10"/>
    <n v="0"/>
    <n v="0"/>
    <n v="0"/>
    <n v="0"/>
    <n v="0"/>
    <n v="0"/>
  </r>
  <r>
    <n v="2016"/>
    <s v="Staten_x000d__x000a_Island"/>
    <s v="Stapleton - St._x000d__x000a_George"/>
    <s v="All"/>
    <x v="6"/>
    <n v="9"/>
    <n v="17.100000000000001"/>
    <n v="1"/>
    <n v="11.1"/>
    <n v="3"/>
    <n v="5.7"/>
  </r>
  <r>
    <n v="2016"/>
    <s v="Staten_x000d__x000a_Island"/>
    <s v="Stapleton - St._x000d__x000a_George"/>
    <s v="Female"/>
    <x v="2"/>
    <n v="9"/>
    <n v="16.7"/>
    <n v="2"/>
    <n v="22.2"/>
    <n v="4"/>
    <n v="7.4"/>
  </r>
  <r>
    <n v="2016"/>
    <s v="Staten_x000d__x000a_Island"/>
    <s v="Stapleton - St._x000d__x000a_George"/>
    <s v="Female"/>
    <x v="8"/>
    <n v="0"/>
    <n v="0"/>
    <n v="0"/>
    <n v="0"/>
    <n v="0"/>
    <n v="0"/>
  </r>
  <r>
    <n v="2016"/>
    <s v="Staten_x000d__x000a_Island"/>
    <s v="Stapleton - St._x000d__x000a_George"/>
    <s v="Female"/>
    <x v="0"/>
    <n v="7"/>
    <n v="71"/>
    <n v="2"/>
    <n v="28.6"/>
    <n v="4"/>
    <n v="40.6"/>
  </r>
  <r>
    <n v="2016"/>
    <s v="Staten_x000d__x000a_Island"/>
    <s v="Stapleton - St._x000d__x000a_George"/>
    <s v="Female"/>
    <x v="9"/>
    <n v="0"/>
    <n v="0"/>
    <n v="0"/>
    <n v="0"/>
    <n v="0"/>
    <n v="0"/>
  </r>
  <r>
    <n v="2016"/>
    <s v="Staten_x000d__x000a_Island"/>
    <s v="Stapleton - St._x000d__x000a_George"/>
    <s v="Female"/>
    <x v="10"/>
    <n v="0"/>
    <n v="0"/>
    <n v="0"/>
    <n v="0"/>
    <n v="0"/>
    <n v="0"/>
  </r>
  <r>
    <n v="2016"/>
    <s v="Staten_x000d__x000a_Island"/>
    <s v="Stapleton - St._x000d__x000a_George"/>
    <s v="Female"/>
    <x v="6"/>
    <n v="2"/>
    <n v="7.3"/>
    <n v="0"/>
    <n v="0"/>
    <n v="0"/>
    <n v="0"/>
  </r>
  <r>
    <n v="2016"/>
    <s v="Staten_x000d__x000a_Island"/>
    <s v="Stapleton - St._x000d__x000a_George"/>
    <s v="Male"/>
    <x v="2"/>
    <n v="16"/>
    <n v="32.5"/>
    <n v="3"/>
    <n v="18.8"/>
    <n v="13"/>
    <n v="26.4"/>
  </r>
  <r>
    <n v="2016"/>
    <s v="Staten_x000d__x000a_Island"/>
    <s v="Stapleton - St._x000d__x000a_George"/>
    <s v="Male"/>
    <x v="8"/>
    <n v="1"/>
    <n v="19.5"/>
    <n v="0"/>
    <n v="0"/>
    <n v="0"/>
    <n v="0"/>
  </r>
  <r>
    <n v="2016"/>
    <s v="Staten_x000d__x000a_Island"/>
    <s v="Stapleton - St._x000d__x000a_George"/>
    <s v="Male"/>
    <x v="0"/>
    <n v="7"/>
    <n v="85.6"/>
    <n v="2"/>
    <n v="28.6"/>
    <n v="10"/>
    <n v="122.3"/>
  </r>
  <r>
    <n v="2016"/>
    <s v="Staten_x000d__x000a_Island"/>
    <s v="Stapleton - St._x000d__x000a_George"/>
    <s v="Male"/>
    <x v="9"/>
    <n v="1"/>
    <n v="10.199999999999999"/>
    <n v="0"/>
    <n v="0"/>
    <n v="0"/>
    <n v="0"/>
  </r>
  <r>
    <n v="2016"/>
    <s v="Staten_x000d__x000a_Island"/>
    <s v="Stapleton - St._x000d__x000a_George"/>
    <s v="Male"/>
    <x v="10"/>
    <n v="0"/>
    <n v="0"/>
    <n v="0"/>
    <n v="0"/>
    <n v="0"/>
    <n v="0"/>
  </r>
  <r>
    <n v="2016"/>
    <s v="Staten_x000d__x000a_Island"/>
    <s v="Stapleton - St._x000d__x000a_George"/>
    <s v="Male"/>
    <x v="6"/>
    <n v="7"/>
    <n v="27.7"/>
    <n v="1"/>
    <n v="14.3"/>
    <n v="3"/>
    <n v="11.9"/>
  </r>
  <r>
    <n v="2016"/>
    <s v="Staten_x000d__x000a_Island"/>
    <s v="Willowbrook"/>
    <s v="All"/>
    <x v="2"/>
    <n v="11"/>
    <n v="14.5"/>
    <n v="3"/>
    <n v="27.3"/>
    <n v="5"/>
    <n v="6.6"/>
  </r>
  <r>
    <n v="2016"/>
    <s v="Staten_x000d__x000a_Island"/>
    <s v="Willowbrook"/>
    <s v="All"/>
    <x v="8"/>
    <n v="0"/>
    <n v="0"/>
    <n v="0"/>
    <n v="0"/>
    <n v="0"/>
    <n v="0"/>
  </r>
  <r>
    <n v="2016"/>
    <s v="Staten_x000d__x000a_Island"/>
    <s v="Willowbrook"/>
    <s v="All"/>
    <x v="0"/>
    <n v="5"/>
    <n v="199.4"/>
    <n v="1"/>
    <n v="20"/>
    <n v="2"/>
    <n v="79.8"/>
  </r>
  <r>
    <n v="2016"/>
    <s v="Staten_x000d__x000a_Island"/>
    <s v="Willowbrook"/>
    <s v="All"/>
    <x v="9"/>
    <n v="6"/>
    <n v="56.2"/>
    <n v="2"/>
    <n v="33.299999999999997"/>
    <n v="3"/>
    <n v="28.1"/>
  </r>
  <r>
    <n v="2016"/>
    <s v="Staten_x000d__x000a_Island"/>
    <s v="Willowbrook"/>
    <s v="All"/>
    <x v="10"/>
    <n v="0"/>
    <n v="0"/>
    <n v="0"/>
    <n v="0"/>
    <n v="0"/>
    <n v="0"/>
  </r>
  <r>
    <n v="2016"/>
    <s v="Staten_x000d__x000a_Island"/>
    <s v="Willowbrook"/>
    <s v="All"/>
    <x v="6"/>
    <n v="0"/>
    <n v="0"/>
    <n v="0"/>
    <n v="0"/>
    <n v="0"/>
    <n v="0"/>
  </r>
  <r>
    <n v="2016"/>
    <s v="Staten_x000d__x000a_Island"/>
    <s v="Willowbrook"/>
    <s v="Female"/>
    <x v="2"/>
    <n v="4"/>
    <n v="10.1"/>
    <n v="3"/>
    <n v="75"/>
    <n v="3"/>
    <n v="7.6"/>
  </r>
  <r>
    <n v="2016"/>
    <s v="Staten_x000d__x000a_Island"/>
    <s v="Willowbrook"/>
    <s v="Female"/>
    <x v="8"/>
    <n v="0"/>
    <n v="0"/>
    <n v="0"/>
    <n v="0"/>
    <n v="0"/>
    <n v="0"/>
  </r>
  <r>
    <n v="2016"/>
    <s v="Staten_x000d__x000a_Island"/>
    <s v="Willowbrook"/>
    <s v="Female"/>
    <x v="0"/>
    <n v="2"/>
    <n v="145.30000000000001"/>
    <n v="1"/>
    <n v="50"/>
    <n v="1"/>
    <n v="72.599999999999994"/>
  </r>
  <r>
    <n v="2016"/>
    <s v="Staten_x000d__x000a_Island"/>
    <s v="Willowbrook"/>
    <s v="Female"/>
    <x v="9"/>
    <n v="2"/>
    <n v="35.200000000000003"/>
    <n v="2"/>
    <n v="100"/>
    <n v="2"/>
    <n v="35.200000000000003"/>
  </r>
  <r>
    <n v="2016"/>
    <s v="Staten_x000d__x000a_Island"/>
    <s v="Willowbrook"/>
    <s v="Female"/>
    <x v="10"/>
    <n v="0"/>
    <n v="0"/>
    <n v="0"/>
    <n v="0"/>
    <n v="0"/>
    <n v="0"/>
  </r>
  <r>
    <n v="2016"/>
    <s v="Staten_x000d__x000a_Island"/>
    <s v="Willowbrook"/>
    <s v="Female"/>
    <x v="6"/>
    <n v="0"/>
    <n v="0"/>
    <n v="0"/>
    <n v="0"/>
    <n v="0"/>
    <n v="0"/>
  </r>
  <r>
    <n v="2016"/>
    <s v="Staten_x000d__x000a_Island"/>
    <s v="Willowbrook"/>
    <s v="Male"/>
    <x v="2"/>
    <n v="7"/>
    <n v="19.399999999999999"/>
    <n v="0"/>
    <n v="0"/>
    <n v="2"/>
    <n v="5.5"/>
  </r>
  <r>
    <n v="2016"/>
    <s v="Staten_x000d__x000a_Island"/>
    <s v="Willowbrook"/>
    <s v="Male"/>
    <x v="8"/>
    <n v="0"/>
    <n v="0"/>
    <n v="0"/>
    <n v="0"/>
    <n v="0"/>
    <n v="0"/>
  </r>
  <r>
    <n v="2016"/>
    <s v="Staten_x000d__x000a_Island"/>
    <s v="Willowbrook"/>
    <s v="Male"/>
    <x v="0"/>
    <n v="3"/>
    <n v="265.3"/>
    <n v="0"/>
    <n v="0"/>
    <n v="1"/>
    <n v="88.4"/>
  </r>
  <r>
    <n v="2016"/>
    <s v="Staten_x000d__x000a_Island"/>
    <s v="Willowbrook"/>
    <s v="Male"/>
    <x v="9"/>
    <n v="4"/>
    <n v="80"/>
    <n v="0"/>
    <n v="0"/>
    <n v="1"/>
    <n v="20"/>
  </r>
  <r>
    <n v="2016"/>
    <s v="Staten_x000d__x000a_Island"/>
    <s v="Willowbrook"/>
    <s v="Male"/>
    <x v="10"/>
    <n v="0"/>
    <n v="0"/>
    <n v="0"/>
    <n v="0"/>
    <n v="0"/>
    <n v="0"/>
  </r>
  <r>
    <n v="2016"/>
    <s v="Staten_x000d__x000a_Island"/>
    <s v="Willowbrook"/>
    <s v="Male"/>
    <x v="6"/>
    <n v="0"/>
    <n v="0"/>
    <n v="0"/>
    <n v="0"/>
    <n v="0"/>
    <n v="0"/>
  </r>
  <r>
    <n v="2017"/>
    <s v="All"/>
    <s v="All"/>
    <s v="All"/>
    <x v="2"/>
    <n v="2073"/>
    <n v="29.1"/>
    <n v="355"/>
    <n v="17.100000000000001"/>
    <n v="1280"/>
    <n v="17.899999999999999"/>
  </r>
  <r>
    <n v="2017"/>
    <s v="All"/>
    <s v="All"/>
    <s v="All"/>
    <x v="8"/>
    <n v="120"/>
    <n v="11.3"/>
    <n v="27"/>
    <n v="22.5"/>
    <n v="65"/>
    <n v="6.1"/>
  </r>
  <r>
    <n v="2017"/>
    <s v="All"/>
    <s v="All"/>
    <s v="All"/>
    <x v="0"/>
    <n v="873"/>
    <n v="55"/>
    <n v="162"/>
    <n v="18.600000000000001"/>
    <n v="623"/>
    <n v="39.299999999999997"/>
  </r>
  <r>
    <n v="2017"/>
    <s v="All"/>
    <s v="All"/>
    <s v="All"/>
    <x v="9"/>
    <n v="755"/>
    <n v="37.799999999999997"/>
    <n v="117"/>
    <n v="15.5"/>
    <n v="409"/>
    <n v="20.5"/>
  </r>
  <r>
    <n v="2017"/>
    <s v="All"/>
    <s v="All"/>
    <s v="All"/>
    <x v="10"/>
    <n v="26"/>
    <n v="21.7"/>
    <n v="7"/>
    <n v="26.9"/>
    <n v="13"/>
    <n v="10.9"/>
  </r>
  <r>
    <n v="2017"/>
    <s v="All"/>
    <s v="All"/>
    <s v="All"/>
    <x v="6"/>
    <n v="299"/>
    <n v="12.6"/>
    <n v="42"/>
    <n v="14"/>
    <n v="170"/>
    <n v="7.2"/>
  </r>
  <r>
    <n v="2017"/>
    <s v="All"/>
    <s v="All"/>
    <s v="Female"/>
    <x v="2"/>
    <n v="370"/>
    <n v="9.8000000000000007"/>
    <n v="73"/>
    <n v="19.7"/>
    <n v="323"/>
    <n v="8.6"/>
  </r>
  <r>
    <n v="2017"/>
    <s v="All"/>
    <s v="All"/>
    <s v="Female"/>
    <x v="8"/>
    <n v="10"/>
    <n v="1.8"/>
    <n v="1"/>
    <n v="10"/>
    <n v="7"/>
    <n v="1.2"/>
  </r>
  <r>
    <n v="2017"/>
    <s v="All"/>
    <s v="All"/>
    <s v="Female"/>
    <x v="0"/>
    <n v="235"/>
    <n v="26.6"/>
    <n v="51"/>
    <n v="21.7"/>
    <n v="210"/>
    <n v="23.8"/>
  </r>
  <r>
    <n v="2017"/>
    <s v="All"/>
    <s v="All"/>
    <s v="Female"/>
    <x v="9"/>
    <n v="94"/>
    <n v="9"/>
    <n v="13"/>
    <n v="13.8"/>
    <n v="81"/>
    <n v="7.8"/>
  </r>
  <r>
    <n v="2017"/>
    <s v="All"/>
    <s v="All"/>
    <s v="Female"/>
    <x v="10"/>
    <n v="4"/>
    <n v="6.2"/>
    <n v="2"/>
    <n v="50"/>
    <n v="3"/>
    <n v="4.5999999999999996"/>
  </r>
  <r>
    <n v="2017"/>
    <s v="All"/>
    <s v="All"/>
    <s v="Female"/>
    <x v="6"/>
    <n v="27"/>
    <n v="2.2000000000000002"/>
    <n v="6"/>
    <n v="22.2"/>
    <n v="22"/>
    <n v="1.8"/>
  </r>
  <r>
    <n v="2017"/>
    <s v="All"/>
    <s v="All"/>
    <s v="Male"/>
    <x v="2"/>
    <n v="1703"/>
    <n v="50.7"/>
    <n v="282"/>
    <n v="16.600000000000001"/>
    <n v="957"/>
    <n v="28.5"/>
  </r>
  <r>
    <n v="2017"/>
    <s v="All"/>
    <s v="All"/>
    <s v="Male"/>
    <x v="8"/>
    <n v="110"/>
    <n v="22.1"/>
    <n v="26"/>
    <n v="23.6"/>
    <n v="58"/>
    <n v="11.7"/>
  </r>
  <r>
    <n v="2017"/>
    <s v="All"/>
    <s v="All"/>
    <s v="Male"/>
    <x v="0"/>
    <n v="638"/>
    <n v="90.7"/>
    <n v="111"/>
    <n v="17.399999999999999"/>
    <n v="413"/>
    <n v="58.7"/>
  </r>
  <r>
    <n v="2017"/>
    <s v="All"/>
    <s v="All"/>
    <s v="Male"/>
    <x v="9"/>
    <n v="661"/>
    <n v="69.3"/>
    <n v="104"/>
    <n v="15.7"/>
    <n v="328"/>
    <n v="34.4"/>
  </r>
  <r>
    <n v="2017"/>
    <s v="All"/>
    <s v="All"/>
    <s v="Male"/>
    <x v="10"/>
    <n v="22"/>
    <n v="40.1"/>
    <n v="5"/>
    <n v="22.7"/>
    <n v="10"/>
    <n v="18.2"/>
  </r>
  <r>
    <n v="2017"/>
    <s v="All"/>
    <s v="All"/>
    <s v="Male"/>
    <x v="6"/>
    <n v="272"/>
    <n v="23.7"/>
    <n v="36"/>
    <n v="13.2"/>
    <n v="148"/>
    <n v="12.9"/>
  </r>
  <r>
    <n v="2017"/>
    <s v="Bronx"/>
    <s v="All"/>
    <s v="All"/>
    <x v="2"/>
    <n v="447"/>
    <n v="38"/>
    <n v="75"/>
    <n v="16.8"/>
    <n v="303"/>
    <n v="25.7"/>
  </r>
  <r>
    <n v="2017"/>
    <s v="Bronx"/>
    <s v="All"/>
    <s v="All"/>
    <x v="8"/>
    <n v="2"/>
    <n v="4.0999999999999996"/>
    <n v="0"/>
    <n v="0"/>
    <n v="3"/>
    <n v="6.2"/>
  </r>
  <r>
    <n v="2017"/>
    <s v="Bronx"/>
    <s v="All"/>
    <s v="All"/>
    <x v="0"/>
    <n v="208"/>
    <n v="59.6"/>
    <n v="41"/>
    <n v="19.7"/>
    <n v="165"/>
    <n v="47.3"/>
  </r>
  <r>
    <n v="2017"/>
    <s v="Bronx"/>
    <s v="All"/>
    <s v="All"/>
    <x v="9"/>
    <n v="218"/>
    <n v="33.700000000000003"/>
    <n v="31"/>
    <n v="14.2"/>
    <n v="124"/>
    <n v="19.2"/>
  </r>
  <r>
    <n v="2017"/>
    <s v="Bronx"/>
    <s v="All"/>
    <s v="All"/>
    <x v="10"/>
    <n v="1"/>
    <n v="7.5"/>
    <n v="0"/>
    <n v="0"/>
    <n v="3"/>
    <n v="22.5"/>
  </r>
  <r>
    <n v="2017"/>
    <s v="Bronx"/>
    <s v="All"/>
    <s v="All"/>
    <x v="6"/>
    <n v="18"/>
    <n v="15.1"/>
    <n v="3"/>
    <n v="16.7"/>
    <n v="8"/>
    <n v="6.7"/>
  </r>
  <r>
    <n v="2017"/>
    <s v="Bronx"/>
    <s v="All"/>
    <s v="Female"/>
    <x v="2"/>
    <n v="113"/>
    <n v="17.8"/>
    <n v="21"/>
    <n v="18.600000000000001"/>
    <n v="84"/>
    <n v="13.2"/>
  </r>
  <r>
    <n v="2017"/>
    <s v="Bronx"/>
    <s v="All"/>
    <s v="Female"/>
    <x v="8"/>
    <n v="0"/>
    <n v="0"/>
    <n v="0"/>
    <n v="0"/>
    <n v="0"/>
    <n v="0"/>
  </r>
  <r>
    <n v="2017"/>
    <s v="Bronx"/>
    <s v="All"/>
    <s v="Female"/>
    <x v="0"/>
    <n v="75"/>
    <n v="39.1"/>
    <n v="17"/>
    <n v="22.7"/>
    <n v="56"/>
    <n v="29.2"/>
  </r>
  <r>
    <n v="2017"/>
    <s v="Bronx"/>
    <s v="All"/>
    <s v="Female"/>
    <x v="9"/>
    <n v="36"/>
    <n v="10.3"/>
    <n v="4"/>
    <n v="11.1"/>
    <n v="27"/>
    <n v="7.7"/>
  </r>
  <r>
    <n v="2017"/>
    <s v="Bronx"/>
    <s v="All"/>
    <s v="Female"/>
    <x v="10"/>
    <n v="0"/>
    <n v="0"/>
    <n v="0"/>
    <n v="0"/>
    <n v="1"/>
    <n v="13.7"/>
  </r>
  <r>
    <n v="2017"/>
    <s v="Bronx"/>
    <s v="All"/>
    <s v="Female"/>
    <x v="6"/>
    <n v="2"/>
    <n v="3.3"/>
    <n v="0"/>
    <n v="0"/>
    <n v="0"/>
    <n v="0"/>
  </r>
  <r>
    <n v="2017"/>
    <s v="Bronx"/>
    <s v="All"/>
    <s v="Male"/>
    <x v="2"/>
    <n v="334"/>
    <n v="61.7"/>
    <n v="54"/>
    <n v="16.2"/>
    <n v="219"/>
    <n v="40.4"/>
  </r>
  <r>
    <n v="2017"/>
    <s v="Bronx"/>
    <s v="All"/>
    <s v="Male"/>
    <x v="8"/>
    <n v="2"/>
    <n v="8.6999999999999993"/>
    <n v="0"/>
    <n v="0"/>
    <n v="3"/>
    <n v="13"/>
  </r>
  <r>
    <n v="2017"/>
    <s v="Bronx"/>
    <s v="All"/>
    <s v="Male"/>
    <x v="0"/>
    <n v="133"/>
    <n v="84.7"/>
    <n v="24"/>
    <n v="18"/>
    <n v="109"/>
    <n v="69.400000000000006"/>
  </r>
  <r>
    <n v="2017"/>
    <s v="Bronx"/>
    <s v="All"/>
    <s v="Male"/>
    <x v="9"/>
    <n v="182"/>
    <n v="61.1"/>
    <n v="27"/>
    <n v="14.8"/>
    <n v="97"/>
    <n v="32.6"/>
  </r>
  <r>
    <n v="2017"/>
    <s v="Bronx"/>
    <s v="All"/>
    <s v="Male"/>
    <x v="10"/>
    <n v="1"/>
    <n v="16.600000000000001"/>
    <n v="0"/>
    <n v="0"/>
    <n v="2"/>
    <n v="33.200000000000003"/>
  </r>
  <r>
    <n v="2017"/>
    <s v="Bronx"/>
    <s v="All"/>
    <s v="Male"/>
    <x v="6"/>
    <n v="16"/>
    <n v="27.7"/>
    <n v="3"/>
    <n v="18.8"/>
    <n v="8"/>
    <n v="13.9"/>
  </r>
  <r>
    <n v="2017"/>
    <s v="Bronx"/>
    <s v="Crotona - Tremont"/>
    <s v="All"/>
    <x v="2"/>
    <n v="83"/>
    <n v="48.2"/>
    <n v="9"/>
    <n v="10.8"/>
    <n v="58"/>
    <n v="33.700000000000003"/>
  </r>
  <r>
    <n v="2017"/>
    <s v="Bronx"/>
    <s v="Crotona - Tremont"/>
    <s v="All"/>
    <x v="8"/>
    <n v="0"/>
    <n v="0"/>
    <n v="0"/>
    <n v="0"/>
    <n v="0"/>
    <n v="0"/>
  </r>
  <r>
    <n v="2017"/>
    <s v="Bronx"/>
    <s v="Crotona - Tremont"/>
    <s v="All"/>
    <x v="0"/>
    <n v="31"/>
    <n v="64.7"/>
    <n v="5"/>
    <n v="16.100000000000001"/>
    <n v="30"/>
    <n v="62.6"/>
  </r>
  <r>
    <n v="2017"/>
    <s v="Bronx"/>
    <s v="Crotona - Tremont"/>
    <s v="All"/>
    <x v="9"/>
    <n v="49"/>
    <n v="42"/>
    <n v="4"/>
    <n v="8.1999999999999993"/>
    <n v="28"/>
    <n v="24"/>
  </r>
  <r>
    <n v="2017"/>
    <s v="Bronx"/>
    <s v="Crotona - Tremont"/>
    <s v="All"/>
    <x v="10"/>
    <n v="1"/>
    <n v="83.9"/>
    <n v="0"/>
    <n v="0"/>
    <n v="0"/>
    <n v="0"/>
  </r>
  <r>
    <n v="2017"/>
    <s v="Bronx"/>
    <s v="Crotona - Tremont"/>
    <s v="All"/>
    <x v="6"/>
    <n v="2"/>
    <n v="63.7"/>
    <n v="0"/>
    <n v="0"/>
    <n v="0"/>
    <n v="0"/>
  </r>
  <r>
    <n v="2017"/>
    <s v="Bronx"/>
    <s v="Crotona - Tremont"/>
    <s v="Female"/>
    <x v="2"/>
    <n v="22"/>
    <n v="23.7"/>
    <n v="1"/>
    <n v="4.5"/>
    <n v="19"/>
    <n v="20.399999999999999"/>
  </r>
  <r>
    <n v="2017"/>
    <s v="Bronx"/>
    <s v="Crotona - Tremont"/>
    <s v="Female"/>
    <x v="8"/>
    <n v="0"/>
    <n v="0"/>
    <n v="0"/>
    <n v="0"/>
    <n v="0"/>
    <n v="0"/>
  </r>
  <r>
    <n v="2017"/>
    <s v="Bronx"/>
    <s v="Crotona - Tremont"/>
    <s v="Female"/>
    <x v="0"/>
    <n v="11"/>
    <n v="43"/>
    <n v="1"/>
    <n v="9.1"/>
    <n v="14"/>
    <n v="54.8"/>
  </r>
  <r>
    <n v="2017"/>
    <s v="Bronx"/>
    <s v="Crotona - Tremont"/>
    <s v="Female"/>
    <x v="9"/>
    <n v="10"/>
    <n v="15.7"/>
    <n v="0"/>
    <n v="0"/>
    <n v="5"/>
    <n v="7.9"/>
  </r>
  <r>
    <n v="2017"/>
    <s v="Bronx"/>
    <s v="Crotona - Tremont"/>
    <s v="Female"/>
    <x v="10"/>
    <n v="0"/>
    <n v="0"/>
    <n v="0"/>
    <n v="0"/>
    <n v="0"/>
    <n v="0"/>
  </r>
  <r>
    <n v="2017"/>
    <s v="Bronx"/>
    <s v="Crotona - Tremont"/>
    <s v="Female"/>
    <x v="6"/>
    <n v="1"/>
    <n v="66.2"/>
    <n v="0"/>
    <n v="0"/>
    <n v="0"/>
    <n v="0"/>
  </r>
  <r>
    <n v="2017"/>
    <s v="Bronx"/>
    <s v="Crotona - Tremont"/>
    <s v="Male"/>
    <x v="2"/>
    <n v="61"/>
    <n v="77.2"/>
    <n v="8"/>
    <n v="13.1"/>
    <n v="39"/>
    <n v="49.3"/>
  </r>
  <r>
    <n v="2017"/>
    <s v="Bronx"/>
    <s v="Crotona - Tremont"/>
    <s v="Male"/>
    <x v="8"/>
    <n v="0"/>
    <n v="0"/>
    <n v="0"/>
    <n v="0"/>
    <n v="0"/>
    <n v="0"/>
  </r>
  <r>
    <n v="2017"/>
    <s v="Bronx"/>
    <s v="Crotona - Tremont"/>
    <s v="Male"/>
    <x v="0"/>
    <n v="20"/>
    <n v="89.4"/>
    <n v="4"/>
    <n v="20"/>
    <n v="16"/>
    <n v="71.5"/>
  </r>
  <r>
    <n v="2017"/>
    <s v="Bronx"/>
    <s v="Crotona - Tremont"/>
    <s v="Male"/>
    <x v="9"/>
    <n v="39"/>
    <n v="73.7"/>
    <n v="4"/>
    <n v="10.3"/>
    <n v="23"/>
    <n v="43.4"/>
  </r>
  <r>
    <n v="2017"/>
    <s v="Bronx"/>
    <s v="Crotona - Tremont"/>
    <s v="Male"/>
    <x v="10"/>
    <n v="1"/>
    <n v="188.3"/>
    <n v="0"/>
    <n v="0"/>
    <n v="0"/>
    <n v="0"/>
  </r>
  <r>
    <n v="2017"/>
    <s v="Bronx"/>
    <s v="Crotona - Tremont"/>
    <s v="Male"/>
    <x v="6"/>
    <n v="1"/>
    <n v="61.3"/>
    <n v="0"/>
    <n v="0"/>
    <n v="0"/>
    <n v="0"/>
  </r>
  <r>
    <n v="2017"/>
    <s v="Bronx"/>
    <s v="Fordham - Bronx_x000d__x000a_Park"/>
    <s v="All"/>
    <x v="2"/>
    <n v="83"/>
    <n v="38.5"/>
    <n v="13"/>
    <n v="15.7"/>
    <n v="52"/>
    <n v="24.1"/>
  </r>
  <r>
    <n v="2017"/>
    <s v="Bronx"/>
    <s v="Fordham - Bronx_x000d__x000a_Park"/>
    <s v="All"/>
    <x v="8"/>
    <n v="1"/>
    <n v="10.8"/>
    <n v="0"/>
    <n v="0"/>
    <n v="1"/>
    <n v="10.8"/>
  </r>
  <r>
    <n v="2017"/>
    <s v="Bronx"/>
    <s v="Fordham - Bronx_x000d__x000a_Park"/>
    <s v="All"/>
    <x v="0"/>
    <n v="39"/>
    <n v="80.8"/>
    <n v="6"/>
    <n v="15.4"/>
    <n v="29"/>
    <n v="60.1"/>
  </r>
  <r>
    <n v="2017"/>
    <s v="Bronx"/>
    <s v="Fordham - Bronx_x000d__x000a_Park"/>
    <s v="All"/>
    <x v="9"/>
    <n v="41"/>
    <n v="29.7"/>
    <n v="7"/>
    <n v="17.100000000000001"/>
    <n v="20"/>
    <n v="14.5"/>
  </r>
  <r>
    <n v="2017"/>
    <s v="Bronx"/>
    <s v="Fordham - Bronx_x000d__x000a_Park"/>
    <s v="All"/>
    <x v="10"/>
    <n v="0"/>
    <n v="0"/>
    <n v="0"/>
    <n v="0"/>
    <n v="0"/>
    <n v="0"/>
  </r>
  <r>
    <n v="2017"/>
    <s v="Bronx"/>
    <s v="Fordham - Bronx_x000d__x000a_Park"/>
    <s v="All"/>
    <x v="6"/>
    <n v="2"/>
    <n v="11.9"/>
    <n v="0"/>
    <n v="0"/>
    <n v="2"/>
    <n v="11.9"/>
  </r>
  <r>
    <n v="2017"/>
    <s v="Bronx"/>
    <s v="Fordham - Bronx_x000d__x000a_Park"/>
    <s v="Female"/>
    <x v="2"/>
    <n v="17"/>
    <n v="14.9"/>
    <n v="1"/>
    <n v="5.9"/>
    <n v="9"/>
    <n v="7.9"/>
  </r>
  <r>
    <n v="2017"/>
    <s v="Bronx"/>
    <s v="Fordham - Bronx_x000d__x000a_Park"/>
    <s v="Female"/>
    <x v="8"/>
    <n v="0"/>
    <n v="0"/>
    <n v="0"/>
    <n v="0"/>
    <n v="0"/>
    <n v="0"/>
  </r>
  <r>
    <n v="2017"/>
    <s v="Bronx"/>
    <s v="Fordham - Bronx_x000d__x000a_Park"/>
    <s v="Female"/>
    <x v="0"/>
    <n v="14"/>
    <n v="54"/>
    <n v="1"/>
    <n v="7.1"/>
    <n v="8"/>
    <n v="30.8"/>
  </r>
  <r>
    <n v="2017"/>
    <s v="Bronx"/>
    <s v="Fordham - Bronx_x000d__x000a_Park"/>
    <s v="Female"/>
    <x v="9"/>
    <n v="3"/>
    <n v="4.0999999999999996"/>
    <n v="0"/>
    <n v="0"/>
    <n v="1"/>
    <n v="1.4"/>
  </r>
  <r>
    <n v="2017"/>
    <s v="Bronx"/>
    <s v="Fordham - Bronx_x000d__x000a_Park"/>
    <s v="Female"/>
    <x v="10"/>
    <n v="0"/>
    <n v="0"/>
    <n v="0"/>
    <n v="0"/>
    <n v="0"/>
    <n v="0"/>
  </r>
  <r>
    <n v="2017"/>
    <s v="Bronx"/>
    <s v="Fordham - Bronx_x000d__x000a_Park"/>
    <s v="Female"/>
    <x v="6"/>
    <n v="0"/>
    <n v="0"/>
    <n v="0"/>
    <n v="0"/>
    <n v="0"/>
    <n v="0"/>
  </r>
  <r>
    <n v="2017"/>
    <s v="Bronx"/>
    <s v="Fordham - Bronx_x000d__x000a_Park"/>
    <s v="Male"/>
    <x v="2"/>
    <n v="66"/>
    <n v="65.3"/>
    <n v="12"/>
    <n v="18.2"/>
    <n v="43"/>
    <n v="42.5"/>
  </r>
  <r>
    <n v="2017"/>
    <s v="Bronx"/>
    <s v="Fordham - Bronx_x000d__x000a_Park"/>
    <s v="Male"/>
    <x v="8"/>
    <n v="1"/>
    <n v="22.3"/>
    <n v="0"/>
    <n v="0"/>
    <n v="1"/>
    <n v="22.3"/>
  </r>
  <r>
    <n v="2017"/>
    <s v="Bronx"/>
    <s v="Fordham - Bronx_x000d__x000a_Park"/>
    <s v="Male"/>
    <x v="0"/>
    <n v="25"/>
    <n v="112.1"/>
    <n v="5"/>
    <n v="20"/>
    <n v="21"/>
    <n v="94.1"/>
  </r>
  <r>
    <n v="2017"/>
    <s v="Bronx"/>
    <s v="Fordham - Bronx_x000d__x000a_Park"/>
    <s v="Male"/>
    <x v="9"/>
    <n v="38"/>
    <n v="58.9"/>
    <n v="7"/>
    <n v="18.399999999999999"/>
    <n v="19"/>
    <n v="29.5"/>
  </r>
  <r>
    <n v="2017"/>
    <s v="Bronx"/>
    <s v="Fordham - Bronx_x000d__x000a_Park"/>
    <s v="Male"/>
    <x v="10"/>
    <n v="0"/>
    <n v="0"/>
    <n v="0"/>
    <n v="0"/>
    <n v="0"/>
    <n v="0"/>
  </r>
  <r>
    <n v="2017"/>
    <s v="Bronx"/>
    <s v="Fordham - Bronx_x000d__x000a_Park"/>
    <s v="Male"/>
    <x v="6"/>
    <n v="2"/>
    <n v="23.5"/>
    <n v="0"/>
    <n v="0"/>
    <n v="2"/>
    <n v="23.5"/>
  </r>
  <r>
    <n v="2017"/>
    <s v="Bronx"/>
    <s v="High Bridge -_x000d__x000a_Morrisania"/>
    <s v="All"/>
    <x v="2"/>
    <n v="79"/>
    <n v="45.6"/>
    <n v="17"/>
    <n v="21.5"/>
    <n v="74"/>
    <n v="42.7"/>
  </r>
  <r>
    <n v="2017"/>
    <s v="Bronx"/>
    <s v="High Bridge -_x000d__x000a_Morrisania"/>
    <s v="All"/>
    <x v="8"/>
    <n v="1"/>
    <n v="37.700000000000003"/>
    <n v="0"/>
    <n v="0"/>
    <n v="1"/>
    <n v="37.700000000000003"/>
  </r>
  <r>
    <n v="2017"/>
    <s v="Bronx"/>
    <s v="High Bridge -_x000d__x000a_Morrisania"/>
    <s v="All"/>
    <x v="0"/>
    <n v="36"/>
    <n v="63.7"/>
    <n v="9"/>
    <n v="25"/>
    <n v="40"/>
    <n v="70.7"/>
  </r>
  <r>
    <n v="2017"/>
    <s v="Bronx"/>
    <s v="High Bridge -_x000d__x000a_Morrisania"/>
    <s v="All"/>
    <x v="9"/>
    <n v="40"/>
    <n v="36.9"/>
    <n v="8"/>
    <n v="20"/>
    <n v="30"/>
    <n v="27.7"/>
  </r>
  <r>
    <n v="2017"/>
    <s v="Bronx"/>
    <s v="High Bridge -_x000d__x000a_Morrisania"/>
    <s v="All"/>
    <x v="10"/>
    <n v="0"/>
    <n v="0"/>
    <n v="0"/>
    <n v="0"/>
    <n v="2"/>
    <n v="104.7"/>
  </r>
  <r>
    <n v="2017"/>
    <s v="Bronx"/>
    <s v="High Bridge -_x000d__x000a_Morrisania"/>
    <s v="All"/>
    <x v="6"/>
    <n v="2"/>
    <n v="52.2"/>
    <n v="0"/>
    <n v="0"/>
    <n v="1"/>
    <n v="26.1"/>
  </r>
  <r>
    <n v="2017"/>
    <s v="Bronx"/>
    <s v="High Bridge -_x000d__x000a_Morrisania"/>
    <s v="Female"/>
    <x v="2"/>
    <n v="30"/>
    <n v="32.1"/>
    <n v="6"/>
    <n v="20"/>
    <n v="24"/>
    <n v="25.7"/>
  </r>
  <r>
    <n v="2017"/>
    <s v="Bronx"/>
    <s v="High Bridge -_x000d__x000a_Morrisania"/>
    <s v="Female"/>
    <x v="8"/>
    <n v="0"/>
    <n v="0"/>
    <n v="0"/>
    <n v="0"/>
    <n v="0"/>
    <n v="0"/>
  </r>
  <r>
    <n v="2017"/>
    <s v="Bronx"/>
    <s v="High Bridge -_x000d__x000a_Morrisania"/>
    <s v="Female"/>
    <x v="0"/>
    <n v="17"/>
    <n v="55.5"/>
    <n v="4"/>
    <n v="23.5"/>
    <n v="14"/>
    <n v="45.7"/>
  </r>
  <r>
    <n v="2017"/>
    <s v="Bronx"/>
    <s v="High Bridge -_x000d__x000a_Morrisania"/>
    <s v="Female"/>
    <x v="9"/>
    <n v="13"/>
    <n v="22.2"/>
    <n v="2"/>
    <n v="15.4"/>
    <n v="9"/>
    <n v="15.3"/>
  </r>
  <r>
    <n v="2017"/>
    <s v="Bronx"/>
    <s v="High Bridge -_x000d__x000a_Morrisania"/>
    <s v="Female"/>
    <x v="10"/>
    <n v="0"/>
    <n v="0"/>
    <n v="0"/>
    <n v="0"/>
    <n v="1"/>
    <n v="92.7"/>
  </r>
  <r>
    <n v="2017"/>
    <s v="Bronx"/>
    <s v="High Bridge -_x000d__x000a_Morrisania"/>
    <s v="Female"/>
    <x v="6"/>
    <n v="0"/>
    <n v="0"/>
    <n v="0"/>
    <n v="0"/>
    <n v="0"/>
    <n v="0"/>
  </r>
  <r>
    <n v="2017"/>
    <s v="Bronx"/>
    <s v="High Bridge -_x000d__x000a_Morrisania"/>
    <s v="Male"/>
    <x v="2"/>
    <n v="49"/>
    <n v="61.4"/>
    <n v="11"/>
    <n v="22.4"/>
    <n v="50"/>
    <n v="62.6"/>
  </r>
  <r>
    <n v="2017"/>
    <s v="Bronx"/>
    <s v="High Bridge -_x000d__x000a_Morrisania"/>
    <s v="Male"/>
    <x v="8"/>
    <n v="1"/>
    <n v="76.599999999999994"/>
    <n v="0"/>
    <n v="0"/>
    <n v="1"/>
    <n v="76.599999999999994"/>
  </r>
  <r>
    <n v="2017"/>
    <s v="Bronx"/>
    <s v="High Bridge -_x000d__x000a_Morrisania"/>
    <s v="Male"/>
    <x v="0"/>
    <n v="19"/>
    <n v="73.3"/>
    <n v="5"/>
    <n v="26.3"/>
    <n v="26"/>
    <n v="100.4"/>
  </r>
  <r>
    <n v="2017"/>
    <s v="Bronx"/>
    <s v="High Bridge -_x000d__x000a_Morrisania"/>
    <s v="Male"/>
    <x v="9"/>
    <n v="27"/>
    <n v="54.3"/>
    <n v="6"/>
    <n v="22.2"/>
    <n v="21"/>
    <n v="42.3"/>
  </r>
  <r>
    <n v="2017"/>
    <s v="Bronx"/>
    <s v="High Bridge -_x000d__x000a_Morrisania"/>
    <s v="Male"/>
    <x v="10"/>
    <n v="0"/>
    <n v="0"/>
    <n v="0"/>
    <n v="0"/>
    <n v="1"/>
    <n v="120.3"/>
  </r>
  <r>
    <n v="2017"/>
    <s v="Bronx"/>
    <s v="High Bridge -_x000d__x000a_Morrisania"/>
    <s v="Male"/>
    <x v="6"/>
    <n v="2"/>
    <n v="96.3"/>
    <n v="0"/>
    <n v="0"/>
    <n v="1"/>
    <n v="48.2"/>
  </r>
  <r>
    <n v="2017"/>
    <s v="Bronx"/>
    <s v="Hunts Point - Mott_x000d__x000a_Haven"/>
    <s v="All"/>
    <x v="2"/>
    <n v="62"/>
    <n v="55.5"/>
    <n v="6"/>
    <n v="9.6999999999999993"/>
    <n v="32"/>
    <n v="28.6"/>
  </r>
  <r>
    <n v="2017"/>
    <s v="Bronx"/>
    <s v="Hunts Point - Mott_x000d__x000a_Haven"/>
    <s v="All"/>
    <x v="8"/>
    <n v="0"/>
    <n v="0"/>
    <n v="0"/>
    <n v="0"/>
    <n v="0"/>
    <n v="0"/>
  </r>
  <r>
    <n v="2017"/>
    <s v="Bronx"/>
    <s v="Hunts Point - Mott_x000d__x000a_Haven"/>
    <s v="All"/>
    <x v="0"/>
    <n v="29"/>
    <n v="94.9"/>
    <n v="4"/>
    <n v="13.8"/>
    <n v="19"/>
    <n v="62.1"/>
  </r>
  <r>
    <n v="2017"/>
    <s v="Bronx"/>
    <s v="Hunts Point - Mott_x000d__x000a_Haven"/>
    <s v="All"/>
    <x v="9"/>
    <n v="32"/>
    <n v="41.5"/>
    <n v="2"/>
    <n v="6.3"/>
    <n v="12"/>
    <n v="15.6"/>
  </r>
  <r>
    <n v="2017"/>
    <s v="Bronx"/>
    <s v="Hunts Point - Mott_x000d__x000a_Haven"/>
    <s v="All"/>
    <x v="10"/>
    <n v="0"/>
    <n v="0"/>
    <n v="0"/>
    <n v="0"/>
    <n v="0"/>
    <n v="0"/>
  </r>
  <r>
    <n v="2017"/>
    <s v="Bronx"/>
    <s v="Hunts Point - Mott_x000d__x000a_Haven"/>
    <s v="All"/>
    <x v="6"/>
    <n v="1"/>
    <n v="42"/>
    <n v="0"/>
    <n v="0"/>
    <n v="1"/>
    <n v="42"/>
  </r>
  <r>
    <n v="2017"/>
    <s v="Bronx"/>
    <s v="Hunts Point - Mott_x000d__x000a_Haven"/>
    <s v="Female"/>
    <x v="2"/>
    <n v="13"/>
    <n v="21.9"/>
    <n v="4"/>
    <n v="30.8"/>
    <n v="11"/>
    <n v="18.600000000000001"/>
  </r>
  <r>
    <n v="2017"/>
    <s v="Bronx"/>
    <s v="Hunts Point - Mott_x000d__x000a_Haven"/>
    <s v="Female"/>
    <x v="8"/>
    <n v="0"/>
    <n v="0"/>
    <n v="0"/>
    <n v="0"/>
    <n v="0"/>
    <n v="0"/>
  </r>
  <r>
    <n v="2017"/>
    <s v="Bronx"/>
    <s v="Hunts Point - Mott_x000d__x000a_Haven"/>
    <s v="Female"/>
    <x v="0"/>
    <n v="12"/>
    <n v="73.3"/>
    <n v="4"/>
    <n v="33.299999999999997"/>
    <n v="8"/>
    <n v="48.8"/>
  </r>
  <r>
    <n v="2017"/>
    <s v="Bronx"/>
    <s v="Hunts Point - Mott_x000d__x000a_Haven"/>
    <s v="Female"/>
    <x v="9"/>
    <n v="1"/>
    <n v="2.5"/>
    <n v="0"/>
    <n v="0"/>
    <n v="3"/>
    <n v="7.4"/>
  </r>
  <r>
    <n v="2017"/>
    <s v="Bronx"/>
    <s v="Hunts Point - Mott_x000d__x000a_Haven"/>
    <s v="Female"/>
    <x v="10"/>
    <n v="0"/>
    <n v="0"/>
    <n v="0"/>
    <n v="0"/>
    <n v="0"/>
    <n v="0"/>
  </r>
  <r>
    <n v="2017"/>
    <s v="Bronx"/>
    <s v="Hunts Point - Mott_x000d__x000a_Haven"/>
    <s v="Female"/>
    <x v="6"/>
    <n v="0"/>
    <n v="0"/>
    <n v="0"/>
    <n v="0"/>
    <n v="0"/>
    <n v="0"/>
  </r>
  <r>
    <n v="2017"/>
    <s v="Bronx"/>
    <s v="Hunts Point - Mott_x000d__x000a_Haven"/>
    <s v="Male"/>
    <x v="2"/>
    <n v="49"/>
    <n v="93.3"/>
    <n v="2"/>
    <n v="4.0999999999999996"/>
    <n v="21"/>
    <n v="40"/>
  </r>
  <r>
    <n v="2017"/>
    <s v="Bronx"/>
    <s v="Hunts Point - Mott_x000d__x000a_Haven"/>
    <s v="Male"/>
    <x v="8"/>
    <n v="0"/>
    <n v="0"/>
    <n v="0"/>
    <n v="0"/>
    <n v="0"/>
    <n v="0"/>
  </r>
  <r>
    <n v="2017"/>
    <s v="Bronx"/>
    <s v="Hunts Point - Mott_x000d__x000a_Haven"/>
    <s v="Male"/>
    <x v="0"/>
    <n v="17"/>
    <n v="119.8"/>
    <n v="0"/>
    <n v="0"/>
    <n v="11"/>
    <n v="77.5"/>
  </r>
  <r>
    <n v="2017"/>
    <s v="Bronx"/>
    <s v="Hunts Point - Mott_x000d__x000a_Haven"/>
    <s v="Male"/>
    <x v="9"/>
    <n v="31"/>
    <n v="85.4"/>
    <n v="2"/>
    <n v="6.5"/>
    <n v="9"/>
    <n v="24.8"/>
  </r>
  <r>
    <n v="2017"/>
    <s v="Bronx"/>
    <s v="Hunts Point - Mott_x000d__x000a_Haven"/>
    <s v="Male"/>
    <x v="10"/>
    <n v="0"/>
    <n v="0"/>
    <n v="0"/>
    <n v="0"/>
    <n v="0"/>
    <n v="0"/>
  </r>
  <r>
    <n v="2017"/>
    <s v="Bronx"/>
    <s v="Hunts Point - Mott_x000d__x000a_Haven"/>
    <s v="Male"/>
    <x v="6"/>
    <n v="1"/>
    <n v="81.599999999999994"/>
    <n v="0"/>
    <n v="0"/>
    <n v="1"/>
    <n v="81.599999999999994"/>
  </r>
  <r>
    <n v="2017"/>
    <s v="Bronx"/>
    <s v="Kingsbridge -_x000d__x000a_Riverdale"/>
    <s v="All"/>
    <x v="2"/>
    <n v="13"/>
    <n v="16.2"/>
    <n v="2"/>
    <n v="15.4"/>
    <n v="4"/>
    <n v="5"/>
  </r>
  <r>
    <n v="2017"/>
    <s v="Bronx"/>
    <s v="Kingsbridge -_x000d__x000a_Riverdale"/>
    <s v="All"/>
    <x v="8"/>
    <n v="0"/>
    <n v="0"/>
    <n v="0"/>
    <n v="0"/>
    <n v="0"/>
    <n v="0"/>
  </r>
  <r>
    <n v="2017"/>
    <s v="Bronx"/>
    <s v="Kingsbridge -_x000d__x000a_Riverdale"/>
    <s v="All"/>
    <x v="0"/>
    <n v="3"/>
    <n v="31.5"/>
    <n v="0"/>
    <n v="0"/>
    <n v="0"/>
    <n v="0"/>
  </r>
  <r>
    <n v="2017"/>
    <s v="Bronx"/>
    <s v="Kingsbridge -_x000d__x000a_Riverdale"/>
    <s v="All"/>
    <x v="9"/>
    <n v="6"/>
    <n v="17.600000000000001"/>
    <n v="0"/>
    <n v="0"/>
    <n v="2"/>
    <n v="5.9"/>
  </r>
  <r>
    <n v="2017"/>
    <s v="Bronx"/>
    <s v="Kingsbridge -_x000d__x000a_Riverdale"/>
    <s v="All"/>
    <x v="10"/>
    <n v="0"/>
    <n v="0"/>
    <n v="0"/>
    <n v="0"/>
    <n v="0"/>
    <n v="0"/>
  </r>
  <r>
    <n v="2017"/>
    <s v="Bronx"/>
    <s v="Kingsbridge -_x000d__x000a_Riverdale"/>
    <s v="All"/>
    <x v="6"/>
    <n v="4"/>
    <n v="12.5"/>
    <n v="2"/>
    <n v="50"/>
    <n v="2"/>
    <n v="6.2"/>
  </r>
  <r>
    <n v="2017"/>
    <s v="Bronx"/>
    <s v="Kingsbridge -_x000d__x000a_Riverdale"/>
    <s v="Female"/>
    <x v="2"/>
    <n v="3"/>
    <n v="6.7"/>
    <n v="0"/>
    <n v="0"/>
    <n v="0"/>
    <n v="0"/>
  </r>
  <r>
    <n v="2017"/>
    <s v="Bronx"/>
    <s v="Kingsbridge -_x000d__x000a_Riverdale"/>
    <s v="Female"/>
    <x v="8"/>
    <n v="0"/>
    <n v="0"/>
    <n v="0"/>
    <n v="0"/>
    <n v="0"/>
    <n v="0"/>
  </r>
  <r>
    <n v="2017"/>
    <s v="Bronx"/>
    <s v="Kingsbridge -_x000d__x000a_Riverdale"/>
    <s v="Female"/>
    <x v="0"/>
    <n v="0"/>
    <n v="0"/>
    <n v="0"/>
    <n v="0"/>
    <n v="0"/>
    <n v="0"/>
  </r>
  <r>
    <n v="2017"/>
    <s v="Bronx"/>
    <s v="Kingsbridge -_x000d__x000a_Riverdale"/>
    <s v="Female"/>
    <x v="9"/>
    <n v="3"/>
    <n v="15.7"/>
    <n v="0"/>
    <n v="0"/>
    <n v="0"/>
    <n v="0"/>
  </r>
  <r>
    <n v="2017"/>
    <s v="Bronx"/>
    <s v="Kingsbridge -_x000d__x000a_Riverdale"/>
    <s v="Female"/>
    <x v="10"/>
    <n v="0"/>
    <n v="0"/>
    <n v="0"/>
    <n v="0"/>
    <n v="0"/>
    <n v="0"/>
  </r>
  <r>
    <n v="2017"/>
    <s v="Bronx"/>
    <s v="Kingsbridge -_x000d__x000a_Riverdale"/>
    <s v="Female"/>
    <x v="6"/>
    <n v="0"/>
    <n v="0"/>
    <n v="0"/>
    <n v="0"/>
    <n v="0"/>
    <n v="0"/>
  </r>
  <r>
    <n v="2017"/>
    <s v="Bronx"/>
    <s v="Kingsbridge -_x000d__x000a_Riverdale"/>
    <s v="Male"/>
    <x v="2"/>
    <n v="10"/>
    <n v="28"/>
    <n v="2"/>
    <n v="20"/>
    <n v="4"/>
    <n v="11.2"/>
  </r>
  <r>
    <n v="2017"/>
    <s v="Bronx"/>
    <s v="Kingsbridge -_x000d__x000a_Riverdale"/>
    <s v="Male"/>
    <x v="8"/>
    <n v="0"/>
    <n v="0"/>
    <n v="0"/>
    <n v="0"/>
    <n v="0"/>
    <n v="0"/>
  </r>
  <r>
    <n v="2017"/>
    <s v="Bronx"/>
    <s v="Kingsbridge -_x000d__x000a_Riverdale"/>
    <s v="Male"/>
    <x v="0"/>
    <n v="3"/>
    <n v="74.900000000000006"/>
    <n v="0"/>
    <n v="0"/>
    <n v="0"/>
    <n v="0"/>
  </r>
  <r>
    <n v="2017"/>
    <s v="Bronx"/>
    <s v="Kingsbridge -_x000d__x000a_Riverdale"/>
    <s v="Male"/>
    <x v="9"/>
    <n v="3"/>
    <n v="20.100000000000001"/>
    <n v="0"/>
    <n v="0"/>
    <n v="2"/>
    <n v="13.4"/>
  </r>
  <r>
    <n v="2017"/>
    <s v="Bronx"/>
    <s v="Kingsbridge -_x000d__x000a_Riverdale"/>
    <s v="Male"/>
    <x v="10"/>
    <n v="0"/>
    <n v="0"/>
    <n v="0"/>
    <n v="0"/>
    <n v="0"/>
    <n v="0"/>
  </r>
  <r>
    <n v="2017"/>
    <s v="Bronx"/>
    <s v="Kingsbridge -_x000d__x000a_Riverdale"/>
    <s v="Male"/>
    <x v="6"/>
    <n v="4"/>
    <n v="27.5"/>
    <n v="2"/>
    <n v="50"/>
    <n v="2"/>
    <n v="13.7"/>
  </r>
  <r>
    <n v="2017"/>
    <s v="Bronx"/>
    <s v="Northeast Bronx"/>
    <s v="All"/>
    <x v="2"/>
    <n v="53"/>
    <n v="30.4"/>
    <n v="11"/>
    <n v="20.8"/>
    <n v="31"/>
    <n v="17.8"/>
  </r>
  <r>
    <n v="2017"/>
    <s v="Bronx"/>
    <s v="Northeast Bronx"/>
    <s v="All"/>
    <x v="8"/>
    <n v="0"/>
    <n v="0"/>
    <n v="0"/>
    <n v="0"/>
    <n v="0"/>
    <n v="0"/>
  </r>
  <r>
    <n v="2017"/>
    <s v="Bronx"/>
    <s v="Northeast Bronx"/>
    <s v="All"/>
    <x v="0"/>
    <n v="39"/>
    <n v="37.9"/>
    <n v="8"/>
    <n v="20.5"/>
    <n v="22"/>
    <n v="21.4"/>
  </r>
  <r>
    <n v="2017"/>
    <s v="Bronx"/>
    <s v="Northeast Bronx"/>
    <s v="All"/>
    <x v="9"/>
    <n v="12"/>
    <n v="27.5"/>
    <n v="3"/>
    <n v="25"/>
    <n v="9"/>
    <n v="20.6"/>
  </r>
  <r>
    <n v="2017"/>
    <s v="Bronx"/>
    <s v="Northeast Bronx"/>
    <s v="All"/>
    <x v="10"/>
    <n v="0"/>
    <n v="0"/>
    <n v="0"/>
    <n v="0"/>
    <n v="0"/>
    <n v="0"/>
  </r>
  <r>
    <n v="2017"/>
    <s v="Bronx"/>
    <s v="Northeast Bronx"/>
    <s v="All"/>
    <x v="6"/>
    <n v="2"/>
    <n v="12"/>
    <n v="0"/>
    <n v="0"/>
    <n v="0"/>
    <n v="0"/>
  </r>
  <r>
    <n v="2017"/>
    <s v="Bronx"/>
    <s v="Northeast Bronx"/>
    <s v="Female"/>
    <x v="2"/>
    <n v="14"/>
    <n v="14.4"/>
    <n v="3"/>
    <n v="21.4"/>
    <n v="10"/>
    <n v="10.3"/>
  </r>
  <r>
    <n v="2017"/>
    <s v="Bronx"/>
    <s v="Northeast Bronx"/>
    <s v="Female"/>
    <x v="8"/>
    <n v="0"/>
    <n v="0"/>
    <n v="0"/>
    <n v="0"/>
    <n v="0"/>
    <n v="0"/>
  </r>
  <r>
    <n v="2017"/>
    <s v="Bronx"/>
    <s v="Northeast Bronx"/>
    <s v="Female"/>
    <x v="0"/>
    <n v="12"/>
    <n v="20.5"/>
    <n v="3"/>
    <n v="25"/>
    <n v="7"/>
    <n v="12"/>
  </r>
  <r>
    <n v="2017"/>
    <s v="Bronx"/>
    <s v="Northeast Bronx"/>
    <s v="Female"/>
    <x v="9"/>
    <n v="2"/>
    <n v="8.3000000000000007"/>
    <n v="0"/>
    <n v="0"/>
    <n v="3"/>
    <n v="12.5"/>
  </r>
  <r>
    <n v="2017"/>
    <s v="Bronx"/>
    <s v="Northeast Bronx"/>
    <s v="Female"/>
    <x v="10"/>
    <n v="0"/>
    <n v="0"/>
    <n v="0"/>
    <n v="0"/>
    <n v="0"/>
    <n v="0"/>
  </r>
  <r>
    <n v="2017"/>
    <s v="Bronx"/>
    <s v="Northeast Bronx"/>
    <s v="Female"/>
    <x v="6"/>
    <n v="0"/>
    <n v="0"/>
    <n v="0"/>
    <n v="0"/>
    <n v="0"/>
    <n v="0"/>
  </r>
  <r>
    <n v="2017"/>
    <s v="Bronx"/>
    <s v="Northeast Bronx"/>
    <s v="Male"/>
    <x v="2"/>
    <n v="39"/>
    <n v="50.6"/>
    <n v="8"/>
    <n v="20.5"/>
    <n v="21"/>
    <n v="27.2"/>
  </r>
  <r>
    <n v="2017"/>
    <s v="Bronx"/>
    <s v="Northeast Bronx"/>
    <s v="Male"/>
    <x v="8"/>
    <n v="0"/>
    <n v="0"/>
    <n v="0"/>
    <n v="0"/>
    <n v="0"/>
    <n v="0"/>
  </r>
  <r>
    <n v="2017"/>
    <s v="Bronx"/>
    <s v="Northeast Bronx"/>
    <s v="Male"/>
    <x v="0"/>
    <n v="27"/>
    <n v="60.6"/>
    <n v="5"/>
    <n v="18.5"/>
    <n v="15"/>
    <n v="33.700000000000003"/>
  </r>
  <r>
    <n v="2017"/>
    <s v="Bronx"/>
    <s v="Northeast Bronx"/>
    <s v="Male"/>
    <x v="9"/>
    <n v="10"/>
    <n v="50.9"/>
    <n v="3"/>
    <n v="30"/>
    <n v="6"/>
    <n v="30.6"/>
  </r>
  <r>
    <n v="2017"/>
    <s v="Bronx"/>
    <s v="Northeast Bronx"/>
    <s v="Male"/>
    <x v="10"/>
    <n v="0"/>
    <n v="0"/>
    <n v="0"/>
    <n v="0"/>
    <n v="0"/>
    <n v="0"/>
  </r>
  <r>
    <n v="2017"/>
    <s v="Bronx"/>
    <s v="Northeast Bronx"/>
    <s v="Male"/>
    <x v="6"/>
    <n v="2"/>
    <n v="24.8"/>
    <n v="0"/>
    <n v="0"/>
    <n v="0"/>
    <n v="0"/>
  </r>
  <r>
    <n v="2017"/>
    <s v="Bronx"/>
    <s v="Pelham - Throgs_x000d__x000a_Neck"/>
    <s v="All"/>
    <x v="2"/>
    <n v="74"/>
    <n v="29.6"/>
    <n v="17"/>
    <n v="23"/>
    <n v="52"/>
    <n v="20.8"/>
  </r>
  <r>
    <n v="2017"/>
    <s v="Bronx"/>
    <s v="Pelham - Throgs_x000d__x000a_Neck"/>
    <s v="All"/>
    <x v="8"/>
    <n v="0"/>
    <n v="0"/>
    <n v="0"/>
    <n v="0"/>
    <n v="1"/>
    <n v="5"/>
  </r>
  <r>
    <n v="2017"/>
    <s v="Bronx"/>
    <s v="Pelham - Throgs_x000d__x000a_Neck"/>
    <s v="All"/>
    <x v="0"/>
    <n v="31"/>
    <n v="58.3"/>
    <n v="9"/>
    <n v="29"/>
    <n v="25"/>
    <n v="47"/>
  </r>
  <r>
    <n v="2017"/>
    <s v="Bronx"/>
    <s v="Pelham - Throgs_x000d__x000a_Neck"/>
    <s v="All"/>
    <x v="9"/>
    <n v="38"/>
    <n v="29.4"/>
    <n v="7"/>
    <n v="18.399999999999999"/>
    <n v="23"/>
    <n v="17.8"/>
  </r>
  <r>
    <n v="2017"/>
    <s v="Bronx"/>
    <s v="Pelham - Throgs_x000d__x000a_Neck"/>
    <s v="All"/>
    <x v="10"/>
    <n v="0"/>
    <n v="0"/>
    <n v="0"/>
    <n v="0"/>
    <n v="1"/>
    <n v="30.3"/>
  </r>
  <r>
    <n v="2017"/>
    <s v="Bronx"/>
    <s v="Pelham - Throgs_x000d__x000a_Neck"/>
    <s v="All"/>
    <x v="6"/>
    <n v="5"/>
    <n v="11.3"/>
    <n v="1"/>
    <n v="20"/>
    <n v="2"/>
    <n v="4.5"/>
  </r>
  <r>
    <n v="2017"/>
    <s v="Bronx"/>
    <s v="Pelham - Throgs_x000d__x000a_Neck"/>
    <s v="Female"/>
    <x v="2"/>
    <n v="14"/>
    <n v="10.5"/>
    <n v="6"/>
    <n v="42.9"/>
    <n v="11"/>
    <n v="8.1999999999999993"/>
  </r>
  <r>
    <n v="2017"/>
    <s v="Bronx"/>
    <s v="Pelham - Throgs_x000d__x000a_Neck"/>
    <s v="Female"/>
    <x v="8"/>
    <n v="0"/>
    <n v="0"/>
    <n v="0"/>
    <n v="0"/>
    <n v="0"/>
    <n v="0"/>
  </r>
  <r>
    <n v="2017"/>
    <s v="Bronx"/>
    <s v="Pelham - Throgs_x000d__x000a_Neck"/>
    <s v="Female"/>
    <x v="0"/>
    <n v="9"/>
    <n v="30.6"/>
    <n v="4"/>
    <n v="44.4"/>
    <n v="5"/>
    <n v="17"/>
  </r>
  <r>
    <n v="2017"/>
    <s v="Bronx"/>
    <s v="Pelham - Throgs_x000d__x000a_Neck"/>
    <s v="Female"/>
    <x v="9"/>
    <n v="4"/>
    <n v="5.7"/>
    <n v="2"/>
    <n v="50"/>
    <n v="6"/>
    <n v="8.6"/>
  </r>
  <r>
    <n v="2017"/>
    <s v="Bronx"/>
    <s v="Pelham - Throgs_x000d__x000a_Neck"/>
    <s v="Female"/>
    <x v="10"/>
    <n v="0"/>
    <n v="0"/>
    <n v="0"/>
    <n v="0"/>
    <n v="0"/>
    <n v="0"/>
  </r>
  <r>
    <n v="2017"/>
    <s v="Bronx"/>
    <s v="Pelham - Throgs_x000d__x000a_Neck"/>
    <s v="Female"/>
    <x v="6"/>
    <n v="1"/>
    <n v="4.4000000000000004"/>
    <n v="0"/>
    <n v="0"/>
    <n v="0"/>
    <n v="0"/>
  </r>
  <r>
    <n v="2017"/>
    <s v="Bronx"/>
    <s v="Pelham - Throgs_x000d__x000a_Neck"/>
    <s v="Male"/>
    <x v="2"/>
    <n v="60"/>
    <n v="51.6"/>
    <n v="11"/>
    <n v="18.3"/>
    <n v="41"/>
    <n v="35.200000000000003"/>
  </r>
  <r>
    <n v="2017"/>
    <s v="Bronx"/>
    <s v="Pelham - Throgs_x000d__x000a_Neck"/>
    <s v="Male"/>
    <x v="8"/>
    <n v="0"/>
    <n v="0"/>
    <n v="0"/>
    <n v="0"/>
    <n v="1"/>
    <n v="10.3"/>
  </r>
  <r>
    <n v="2017"/>
    <s v="Bronx"/>
    <s v="Pelham - Throgs_x000d__x000a_Neck"/>
    <s v="Male"/>
    <x v="0"/>
    <n v="22"/>
    <n v="92.4"/>
    <n v="5"/>
    <n v="22.7"/>
    <n v="20"/>
    <n v="84"/>
  </r>
  <r>
    <n v="2017"/>
    <s v="Bronx"/>
    <s v="Pelham - Throgs_x000d__x000a_Neck"/>
    <s v="Male"/>
    <x v="9"/>
    <n v="34"/>
    <n v="56.9"/>
    <n v="5"/>
    <n v="14.7"/>
    <n v="17"/>
    <n v="28.5"/>
  </r>
  <r>
    <n v="2017"/>
    <s v="Bronx"/>
    <s v="Pelham - Throgs_x000d__x000a_Neck"/>
    <s v="Male"/>
    <x v="10"/>
    <n v="0"/>
    <n v="0"/>
    <n v="0"/>
    <n v="0"/>
    <n v="1"/>
    <n v="63.5"/>
  </r>
  <r>
    <n v="2017"/>
    <s v="Bronx"/>
    <s v="Pelham - Throgs_x000d__x000a_Neck"/>
    <s v="Male"/>
    <x v="6"/>
    <n v="4"/>
    <n v="18.5"/>
    <n v="1"/>
    <n v="25"/>
    <n v="2"/>
    <n v="9.3000000000000007"/>
  </r>
  <r>
    <n v="2017"/>
    <s v="Brooklyn"/>
    <s v="All"/>
    <s v="All"/>
    <x v="2"/>
    <n v="605"/>
    <n v="28.2"/>
    <n v="122"/>
    <n v="20.2"/>
    <n v="350"/>
    <n v="16.3"/>
  </r>
  <r>
    <n v="2017"/>
    <s v="Brooklyn"/>
    <s v="All"/>
    <s v="All"/>
    <x v="8"/>
    <n v="23"/>
    <n v="8.5"/>
    <n v="4"/>
    <n v="17.399999999999999"/>
    <n v="11"/>
    <n v="4.0999999999999996"/>
  </r>
  <r>
    <n v="2017"/>
    <s v="Brooklyn"/>
    <s v="All"/>
    <s v="All"/>
    <x v="0"/>
    <n v="327"/>
    <n v="49.3"/>
    <n v="74"/>
    <n v="22.6"/>
    <n v="201"/>
    <n v="30.3"/>
  </r>
  <r>
    <n v="2017"/>
    <s v="Brooklyn"/>
    <s v="All"/>
    <s v="All"/>
    <x v="9"/>
    <n v="151"/>
    <n v="38"/>
    <n v="28"/>
    <n v="18.5"/>
    <n v="90"/>
    <n v="22.6"/>
  </r>
  <r>
    <n v="2017"/>
    <s v="Brooklyn"/>
    <s v="All"/>
    <s v="All"/>
    <x v="10"/>
    <n v="10"/>
    <n v="28"/>
    <n v="3"/>
    <n v="30"/>
    <n v="3"/>
    <n v="8.4"/>
  </r>
  <r>
    <n v="2017"/>
    <s v="Brooklyn"/>
    <s v="All"/>
    <s v="All"/>
    <x v="6"/>
    <n v="94"/>
    <n v="12"/>
    <n v="13"/>
    <n v="13.8"/>
    <n v="45"/>
    <n v="5.8"/>
  </r>
  <r>
    <n v="2017"/>
    <s v="Brooklyn"/>
    <s v="All"/>
    <s v="Female"/>
    <x v="2"/>
    <n v="127"/>
    <n v="11.1"/>
    <n v="28"/>
    <n v="22"/>
    <n v="102"/>
    <n v="8.9"/>
  </r>
  <r>
    <n v="2017"/>
    <s v="Brooklyn"/>
    <s v="All"/>
    <s v="Female"/>
    <x v="8"/>
    <n v="3"/>
    <n v="2.1"/>
    <n v="0"/>
    <n v="0"/>
    <n v="1"/>
    <n v="0.7"/>
  </r>
  <r>
    <n v="2017"/>
    <s v="Brooklyn"/>
    <s v="All"/>
    <s v="Female"/>
    <x v="0"/>
    <n v="86"/>
    <n v="22.7"/>
    <n v="19"/>
    <n v="22.1"/>
    <n v="71"/>
    <n v="18.8"/>
  </r>
  <r>
    <n v="2017"/>
    <s v="Brooklyn"/>
    <s v="All"/>
    <s v="Female"/>
    <x v="9"/>
    <n v="21"/>
    <n v="10.199999999999999"/>
    <n v="3"/>
    <n v="14.3"/>
    <n v="22"/>
    <n v="10.7"/>
  </r>
  <r>
    <n v="2017"/>
    <s v="Brooklyn"/>
    <s v="All"/>
    <s v="Female"/>
    <x v="10"/>
    <n v="2"/>
    <n v="10.1"/>
    <n v="1"/>
    <n v="50"/>
    <n v="1"/>
    <n v="5.0999999999999996"/>
  </r>
  <r>
    <n v="2017"/>
    <s v="Brooklyn"/>
    <s v="All"/>
    <s v="Female"/>
    <x v="6"/>
    <n v="15"/>
    <n v="3.7"/>
    <n v="5"/>
    <n v="33.299999999999997"/>
    <n v="7"/>
    <n v="1.7"/>
  </r>
  <r>
    <n v="2017"/>
    <s v="Brooklyn"/>
    <s v="All"/>
    <s v="Male"/>
    <x v="2"/>
    <n v="478"/>
    <n v="47.8"/>
    <n v="94"/>
    <n v="19.7"/>
    <n v="248"/>
    <n v="24.8"/>
  </r>
  <r>
    <n v="2017"/>
    <s v="Brooklyn"/>
    <s v="All"/>
    <s v="Male"/>
    <x v="8"/>
    <n v="20"/>
    <n v="15.6"/>
    <n v="4"/>
    <n v="20"/>
    <n v="10"/>
    <n v="7.8"/>
  </r>
  <r>
    <n v="2017"/>
    <s v="Brooklyn"/>
    <s v="All"/>
    <s v="Male"/>
    <x v="0"/>
    <n v="241"/>
    <n v="84.5"/>
    <n v="55"/>
    <n v="22.8"/>
    <n v="130"/>
    <n v="45.6"/>
  </r>
  <r>
    <n v="2017"/>
    <s v="Brooklyn"/>
    <s v="All"/>
    <s v="Male"/>
    <x v="9"/>
    <n v="130"/>
    <n v="67.8"/>
    <n v="25"/>
    <n v="19.2"/>
    <n v="68"/>
    <n v="35.5"/>
  </r>
  <r>
    <n v="2017"/>
    <s v="Brooklyn"/>
    <s v="All"/>
    <s v="Male"/>
    <x v="10"/>
    <n v="8"/>
    <n v="50"/>
    <n v="2"/>
    <n v="25"/>
    <n v="2"/>
    <n v="12.5"/>
  </r>
  <r>
    <n v="2017"/>
    <s v="Brooklyn"/>
    <s v="All"/>
    <s v="Male"/>
    <x v="6"/>
    <n v="79"/>
    <n v="20.8"/>
    <n v="8"/>
    <n v="10.1"/>
    <n v="38"/>
    <n v="10"/>
  </r>
  <r>
    <n v="2017"/>
    <s v="Brooklyn"/>
    <s v="Bedford Stuyvesant -_x000d__x000a_Crown Heights"/>
    <s v="All"/>
    <x v="2"/>
    <n v="130"/>
    <n v="46.3"/>
    <n v="29"/>
    <n v="22.3"/>
    <n v="92"/>
    <n v="32.799999999999997"/>
  </r>
  <r>
    <n v="2017"/>
    <s v="Brooklyn"/>
    <s v="Bedford Stuyvesant -_x000d__x000a_Crown Heights"/>
    <s v="All"/>
    <x v="8"/>
    <n v="2"/>
    <n v="19.899999999999999"/>
    <n v="1"/>
    <n v="50"/>
    <n v="3"/>
    <n v="29.8"/>
  </r>
  <r>
    <n v="2017"/>
    <s v="Brooklyn"/>
    <s v="Bedford Stuyvesant -_x000d__x000a_Crown Heights"/>
    <s v="All"/>
    <x v="0"/>
    <n v="88"/>
    <n v="50.9"/>
    <n v="19"/>
    <n v="21.6"/>
    <n v="63"/>
    <n v="36.4"/>
  </r>
  <r>
    <n v="2017"/>
    <s v="Brooklyn"/>
    <s v="Bedford Stuyvesant -_x000d__x000a_Crown Heights"/>
    <s v="All"/>
    <x v="9"/>
    <n v="25"/>
    <n v="67.3"/>
    <n v="6"/>
    <n v="24"/>
    <n v="21"/>
    <n v="56.5"/>
  </r>
  <r>
    <n v="2017"/>
    <s v="Brooklyn"/>
    <s v="Bedford Stuyvesant -_x000d__x000a_Crown Heights"/>
    <s v="All"/>
    <x v="10"/>
    <n v="4"/>
    <n v="78.3"/>
    <n v="0"/>
    <n v="0"/>
    <n v="0"/>
    <n v="0"/>
  </r>
  <r>
    <n v="2017"/>
    <s v="Brooklyn"/>
    <s v="Bedford Stuyvesant -_x000d__x000a_Crown Heights"/>
    <s v="All"/>
    <x v="6"/>
    <n v="11"/>
    <n v="19.8"/>
    <n v="3"/>
    <n v="27.3"/>
    <n v="5"/>
    <n v="9"/>
  </r>
  <r>
    <n v="2017"/>
    <s v="Brooklyn"/>
    <s v="Bedford Stuyvesant -_x000d__x000a_Crown Heights"/>
    <s v="Female"/>
    <x v="2"/>
    <n v="29"/>
    <n v="18.600000000000001"/>
    <n v="4"/>
    <n v="13.8"/>
    <n v="26"/>
    <n v="16.7"/>
  </r>
  <r>
    <n v="2017"/>
    <s v="Brooklyn"/>
    <s v="Bedford Stuyvesant -_x000d__x000a_Crown Heights"/>
    <s v="Female"/>
    <x v="8"/>
    <n v="0"/>
    <n v="0"/>
    <n v="0"/>
    <n v="0"/>
    <n v="0"/>
    <n v="0"/>
  </r>
  <r>
    <n v="2017"/>
    <s v="Brooklyn"/>
    <s v="Bedford Stuyvesant -_x000d__x000a_Crown Heights"/>
    <s v="Female"/>
    <x v="0"/>
    <n v="26"/>
    <n v="26.4"/>
    <n v="4"/>
    <n v="15.4"/>
    <n v="21"/>
    <n v="21.3"/>
  </r>
  <r>
    <n v="2017"/>
    <s v="Brooklyn"/>
    <s v="Bedford Stuyvesant -_x000d__x000a_Crown Heights"/>
    <s v="Female"/>
    <x v="9"/>
    <n v="2"/>
    <n v="9.6999999999999993"/>
    <n v="0"/>
    <n v="0"/>
    <n v="5"/>
    <n v="24.3"/>
  </r>
  <r>
    <n v="2017"/>
    <s v="Brooklyn"/>
    <s v="Bedford Stuyvesant -_x000d__x000a_Crown Heights"/>
    <s v="Female"/>
    <x v="10"/>
    <n v="0"/>
    <n v="0"/>
    <n v="0"/>
    <n v="0"/>
    <n v="0"/>
    <n v="0"/>
  </r>
  <r>
    <n v="2017"/>
    <s v="Brooklyn"/>
    <s v="Bedford Stuyvesant -_x000d__x000a_Crown Heights"/>
    <s v="Female"/>
    <x v="6"/>
    <n v="1"/>
    <n v="3.6"/>
    <n v="0"/>
    <n v="0"/>
    <n v="0"/>
    <n v="0"/>
  </r>
  <r>
    <n v="2017"/>
    <s v="Brooklyn"/>
    <s v="Bedford Stuyvesant -_x000d__x000a_Crown Heights"/>
    <s v="Male"/>
    <x v="2"/>
    <n v="101"/>
    <n v="80.7"/>
    <n v="25"/>
    <n v="24.8"/>
    <n v="66"/>
    <n v="52.8"/>
  </r>
  <r>
    <n v="2017"/>
    <s v="Brooklyn"/>
    <s v="Bedford Stuyvesant -_x000d__x000a_Crown Heights"/>
    <s v="Male"/>
    <x v="8"/>
    <n v="2"/>
    <n v="44.1"/>
    <n v="1"/>
    <n v="50"/>
    <n v="3"/>
    <n v="66.2"/>
  </r>
  <r>
    <n v="2017"/>
    <s v="Brooklyn"/>
    <s v="Bedford Stuyvesant -_x000d__x000a_Crown Heights"/>
    <s v="Male"/>
    <x v="0"/>
    <n v="62"/>
    <n v="83.6"/>
    <n v="15"/>
    <n v="24.2"/>
    <n v="42"/>
    <n v="56.6"/>
  </r>
  <r>
    <n v="2017"/>
    <s v="Brooklyn"/>
    <s v="Bedford Stuyvesant -_x000d__x000a_Crown Heights"/>
    <s v="Male"/>
    <x v="9"/>
    <n v="23"/>
    <n v="138.9"/>
    <n v="6"/>
    <n v="26.1"/>
    <n v="16"/>
    <n v="96.7"/>
  </r>
  <r>
    <n v="2017"/>
    <s v="Brooklyn"/>
    <s v="Bedford Stuyvesant -_x000d__x000a_Crown Heights"/>
    <s v="Male"/>
    <x v="10"/>
    <n v="4"/>
    <n v="195.2"/>
    <n v="0"/>
    <n v="0"/>
    <n v="0"/>
    <n v="0"/>
  </r>
  <r>
    <n v="2017"/>
    <s v="Brooklyn"/>
    <s v="Bedford Stuyvesant -_x000d__x000a_Crown Heights"/>
    <s v="Male"/>
    <x v="6"/>
    <n v="10"/>
    <n v="36"/>
    <n v="3"/>
    <n v="30"/>
    <n v="5"/>
    <n v="18"/>
  </r>
  <r>
    <n v="2017"/>
    <s v="Brooklyn"/>
    <s v="Bensonhurst - Bay_x000d__x000a_Ridge"/>
    <s v="All"/>
    <x v="2"/>
    <n v="19"/>
    <n v="11"/>
    <n v="4"/>
    <n v="21.1"/>
    <n v="10"/>
    <n v="5.8"/>
  </r>
  <r>
    <n v="2017"/>
    <s v="Brooklyn"/>
    <s v="Bensonhurst - Bay_x000d__x000a_Ridge"/>
    <s v="All"/>
    <x v="8"/>
    <n v="1"/>
    <n v="2"/>
    <n v="0"/>
    <n v="0"/>
    <n v="0"/>
    <n v="0"/>
  </r>
  <r>
    <n v="2017"/>
    <s v="Brooklyn"/>
    <s v="Bensonhurst - Bay_x000d__x000a_Ridge"/>
    <s v="All"/>
    <x v="0"/>
    <n v="2"/>
    <n v="60.5"/>
    <n v="1"/>
    <n v="50"/>
    <n v="2"/>
    <n v="60.5"/>
  </r>
  <r>
    <n v="2017"/>
    <s v="Brooklyn"/>
    <s v="Bensonhurst - Bay_x000d__x000a_Ridge"/>
    <s v="All"/>
    <x v="9"/>
    <n v="6"/>
    <n v="22.3"/>
    <n v="2"/>
    <n v="33.299999999999997"/>
    <n v="3"/>
    <n v="11.2"/>
  </r>
  <r>
    <n v="2017"/>
    <s v="Brooklyn"/>
    <s v="Bensonhurst - Bay_x000d__x000a_Ridge"/>
    <s v="All"/>
    <x v="10"/>
    <n v="1"/>
    <n v="41.6"/>
    <n v="0"/>
    <n v="0"/>
    <n v="0"/>
    <n v="0"/>
  </r>
  <r>
    <n v="2017"/>
    <s v="Brooklyn"/>
    <s v="Bensonhurst - Bay_x000d__x000a_Ridge"/>
    <s v="All"/>
    <x v="6"/>
    <n v="9"/>
    <n v="10"/>
    <n v="1"/>
    <n v="11.1"/>
    <n v="5"/>
    <n v="5.5"/>
  </r>
  <r>
    <n v="2017"/>
    <s v="Brooklyn"/>
    <s v="Bensonhurst - Bay_x000d__x000a_Ridge"/>
    <s v="Female"/>
    <x v="2"/>
    <n v="2"/>
    <n v="2.2000000000000002"/>
    <n v="1"/>
    <n v="50"/>
    <n v="2"/>
    <n v="2.2000000000000002"/>
  </r>
  <r>
    <n v="2017"/>
    <s v="Brooklyn"/>
    <s v="Bensonhurst - Bay_x000d__x000a_Ridge"/>
    <s v="Female"/>
    <x v="8"/>
    <n v="0"/>
    <n v="0"/>
    <n v="0"/>
    <n v="0"/>
    <n v="0"/>
    <n v="0"/>
  </r>
  <r>
    <n v="2017"/>
    <s v="Brooklyn"/>
    <s v="Bensonhurst - Bay_x000d__x000a_Ridge"/>
    <s v="Female"/>
    <x v="0"/>
    <n v="0"/>
    <n v="0"/>
    <n v="0"/>
    <n v="0"/>
    <n v="0"/>
    <n v="0"/>
  </r>
  <r>
    <n v="2017"/>
    <s v="Brooklyn"/>
    <s v="Bensonhurst - Bay_x000d__x000a_Ridge"/>
    <s v="Female"/>
    <x v="9"/>
    <n v="0"/>
    <n v="0"/>
    <n v="0"/>
    <n v="0"/>
    <n v="0"/>
    <n v="0"/>
  </r>
  <r>
    <n v="2017"/>
    <s v="Brooklyn"/>
    <s v="Bensonhurst - Bay_x000d__x000a_Ridge"/>
    <s v="Female"/>
    <x v="10"/>
    <n v="0"/>
    <n v="0"/>
    <n v="0"/>
    <n v="0"/>
    <n v="0"/>
    <n v="0"/>
  </r>
  <r>
    <n v="2017"/>
    <s v="Brooklyn"/>
    <s v="Bensonhurst - Bay_x000d__x000a_Ridge"/>
    <s v="Female"/>
    <x v="6"/>
    <n v="2"/>
    <n v="4.2"/>
    <n v="1"/>
    <n v="50"/>
    <n v="2"/>
    <n v="4.2"/>
  </r>
  <r>
    <n v="2017"/>
    <s v="Brooklyn"/>
    <s v="Bensonhurst - Bay_x000d__x000a_Ridge"/>
    <s v="Male"/>
    <x v="2"/>
    <n v="17"/>
    <n v="20.399999999999999"/>
    <n v="3"/>
    <n v="17.600000000000001"/>
    <n v="8"/>
    <n v="9.6"/>
  </r>
  <r>
    <n v="2017"/>
    <s v="Brooklyn"/>
    <s v="Bensonhurst - Bay_x000d__x000a_Ridge"/>
    <s v="Male"/>
    <x v="8"/>
    <n v="1"/>
    <n v="4.0999999999999996"/>
    <n v="0"/>
    <n v="0"/>
    <n v="0"/>
    <n v="0"/>
  </r>
  <r>
    <n v="2017"/>
    <s v="Brooklyn"/>
    <s v="Bensonhurst - Bay_x000d__x000a_Ridge"/>
    <s v="Male"/>
    <x v="0"/>
    <n v="2"/>
    <n v="119.7"/>
    <n v="1"/>
    <n v="50"/>
    <n v="2"/>
    <n v="119.7"/>
  </r>
  <r>
    <n v="2017"/>
    <s v="Brooklyn"/>
    <s v="Bensonhurst - Bay_x000d__x000a_Ridge"/>
    <s v="Male"/>
    <x v="9"/>
    <n v="6"/>
    <n v="43.1"/>
    <n v="2"/>
    <n v="33.299999999999997"/>
    <n v="3"/>
    <n v="21.5"/>
  </r>
  <r>
    <n v="2017"/>
    <s v="Brooklyn"/>
    <s v="Bensonhurst - Bay_x000d__x000a_Ridge"/>
    <s v="Male"/>
    <x v="10"/>
    <n v="1"/>
    <n v="87"/>
    <n v="0"/>
    <n v="0"/>
    <n v="0"/>
    <n v="0"/>
  </r>
  <r>
    <n v="2017"/>
    <s v="Brooklyn"/>
    <s v="Bensonhurst - Bay_x000d__x000a_Ridge"/>
    <s v="Male"/>
    <x v="6"/>
    <n v="7"/>
    <n v="16.5"/>
    <n v="0"/>
    <n v="0"/>
    <n v="3"/>
    <n v="7.1"/>
  </r>
  <r>
    <n v="2017"/>
    <s v="Brooklyn"/>
    <s v="Borough Park"/>
    <s v="All"/>
    <x v="2"/>
    <n v="26"/>
    <n v="10.4"/>
    <n v="2"/>
    <n v="7.7"/>
    <n v="10"/>
    <n v="4"/>
  </r>
  <r>
    <n v="2017"/>
    <s v="Brooklyn"/>
    <s v="Borough Park"/>
    <s v="All"/>
    <x v="8"/>
    <n v="3"/>
    <n v="5"/>
    <n v="0"/>
    <n v="0"/>
    <n v="0"/>
    <n v="0"/>
  </r>
  <r>
    <n v="2017"/>
    <s v="Brooklyn"/>
    <s v="Borough Park"/>
    <s v="All"/>
    <x v="0"/>
    <n v="3"/>
    <n v="26"/>
    <n v="0"/>
    <n v="0"/>
    <n v="0"/>
    <n v="0"/>
  </r>
  <r>
    <n v="2017"/>
    <s v="Brooklyn"/>
    <s v="Borough Park"/>
    <s v="All"/>
    <x v="9"/>
    <n v="9"/>
    <n v="27.2"/>
    <n v="0"/>
    <n v="0"/>
    <n v="5"/>
    <n v="15.1"/>
  </r>
  <r>
    <n v="2017"/>
    <s v="Brooklyn"/>
    <s v="Borough Park"/>
    <s v="All"/>
    <x v="10"/>
    <n v="0"/>
    <n v="0"/>
    <n v="0"/>
    <n v="0"/>
    <n v="0"/>
    <n v="0"/>
  </r>
  <r>
    <n v="2017"/>
    <s v="Brooklyn"/>
    <s v="Borough Park"/>
    <s v="All"/>
    <x v="6"/>
    <n v="11"/>
    <n v="7.8"/>
    <n v="2"/>
    <n v="18.2"/>
    <n v="5"/>
    <n v="3.5"/>
  </r>
  <r>
    <n v="2017"/>
    <s v="Brooklyn"/>
    <s v="Borough Park"/>
    <s v="Female"/>
    <x v="2"/>
    <n v="4"/>
    <n v="3.1"/>
    <n v="1"/>
    <n v="25"/>
    <n v="5"/>
    <n v="3.9"/>
  </r>
  <r>
    <n v="2017"/>
    <s v="Brooklyn"/>
    <s v="Borough Park"/>
    <s v="Female"/>
    <x v="8"/>
    <n v="1"/>
    <n v="3.3"/>
    <n v="0"/>
    <n v="0"/>
    <n v="0"/>
    <n v="0"/>
  </r>
  <r>
    <n v="2017"/>
    <s v="Brooklyn"/>
    <s v="Borough Park"/>
    <s v="Female"/>
    <x v="0"/>
    <n v="0"/>
    <n v="0"/>
    <n v="0"/>
    <n v="0"/>
    <n v="0"/>
    <n v="0"/>
  </r>
  <r>
    <n v="2017"/>
    <s v="Brooklyn"/>
    <s v="Borough Park"/>
    <s v="Female"/>
    <x v="9"/>
    <n v="0"/>
    <n v="0"/>
    <n v="0"/>
    <n v="0"/>
    <n v="4"/>
    <n v="25.3"/>
  </r>
  <r>
    <n v="2017"/>
    <s v="Brooklyn"/>
    <s v="Borough Park"/>
    <s v="Female"/>
    <x v="10"/>
    <n v="0"/>
    <n v="0"/>
    <n v="0"/>
    <n v="0"/>
    <n v="0"/>
    <n v="0"/>
  </r>
  <r>
    <n v="2017"/>
    <s v="Brooklyn"/>
    <s v="Borough Park"/>
    <s v="Female"/>
    <x v="6"/>
    <n v="3"/>
    <n v="4.0999999999999996"/>
    <n v="1"/>
    <n v="33.299999999999997"/>
    <n v="1"/>
    <n v="1.4"/>
  </r>
  <r>
    <n v="2017"/>
    <s v="Brooklyn"/>
    <s v="Borough Park"/>
    <s v="Male"/>
    <x v="2"/>
    <n v="22"/>
    <n v="18"/>
    <n v="1"/>
    <n v="4.5"/>
    <n v="5"/>
    <n v="4.0999999999999996"/>
  </r>
  <r>
    <n v="2017"/>
    <s v="Brooklyn"/>
    <s v="Borough Park"/>
    <s v="Male"/>
    <x v="8"/>
    <n v="2"/>
    <n v="6.7"/>
    <n v="0"/>
    <n v="0"/>
    <n v="0"/>
    <n v="0"/>
  </r>
  <r>
    <n v="2017"/>
    <s v="Brooklyn"/>
    <s v="Borough Park"/>
    <s v="Male"/>
    <x v="0"/>
    <n v="3"/>
    <n v="58.1"/>
    <n v="0"/>
    <n v="0"/>
    <n v="0"/>
    <n v="0"/>
  </r>
  <r>
    <n v="2017"/>
    <s v="Brooklyn"/>
    <s v="Borough Park"/>
    <s v="Male"/>
    <x v="9"/>
    <n v="9"/>
    <n v="52"/>
    <n v="0"/>
    <n v="0"/>
    <n v="1"/>
    <n v="5.8"/>
  </r>
  <r>
    <n v="2017"/>
    <s v="Brooklyn"/>
    <s v="Borough Park"/>
    <s v="Male"/>
    <x v="10"/>
    <n v="0"/>
    <n v="0"/>
    <n v="0"/>
    <n v="0"/>
    <n v="0"/>
    <n v="0"/>
  </r>
  <r>
    <n v="2017"/>
    <s v="Brooklyn"/>
    <s v="Borough Park"/>
    <s v="Male"/>
    <x v="6"/>
    <n v="8"/>
    <n v="11.8"/>
    <n v="1"/>
    <n v="12.5"/>
    <n v="4"/>
    <n v="5.9"/>
  </r>
  <r>
    <n v="2017"/>
    <s v="Brooklyn"/>
    <s v="Canarsie - Flatlands"/>
    <s v="All"/>
    <x v="2"/>
    <n v="40"/>
    <n v="22.7"/>
    <n v="13"/>
    <n v="32.5"/>
    <n v="28"/>
    <n v="15.9"/>
  </r>
  <r>
    <n v="2017"/>
    <s v="Brooklyn"/>
    <s v="Canarsie - Flatlands"/>
    <s v="All"/>
    <x v="8"/>
    <n v="0"/>
    <n v="0"/>
    <n v="0"/>
    <n v="0"/>
    <n v="0"/>
    <n v="0"/>
  </r>
  <r>
    <n v="2017"/>
    <s v="Brooklyn"/>
    <s v="Canarsie - Flatlands"/>
    <s v="All"/>
    <x v="0"/>
    <n v="36"/>
    <n v="31.8"/>
    <n v="11"/>
    <n v="30.6"/>
    <n v="21"/>
    <n v="18.600000000000001"/>
  </r>
  <r>
    <n v="2017"/>
    <s v="Brooklyn"/>
    <s v="Canarsie - Flatlands"/>
    <s v="All"/>
    <x v="9"/>
    <n v="3"/>
    <n v="18.100000000000001"/>
    <n v="2"/>
    <n v="66.7"/>
    <n v="5"/>
    <n v="30.2"/>
  </r>
  <r>
    <n v="2017"/>
    <s v="Brooklyn"/>
    <s v="Canarsie - Flatlands"/>
    <s v="All"/>
    <x v="10"/>
    <n v="0"/>
    <n v="0"/>
    <n v="0"/>
    <n v="0"/>
    <n v="0"/>
    <n v="0"/>
  </r>
  <r>
    <n v="2017"/>
    <s v="Brooklyn"/>
    <s v="Canarsie - Flatlands"/>
    <s v="All"/>
    <x v="6"/>
    <n v="1"/>
    <n v="2.8"/>
    <n v="0"/>
    <n v="0"/>
    <n v="2"/>
    <n v="5.6"/>
  </r>
  <r>
    <n v="2017"/>
    <s v="Brooklyn"/>
    <s v="Canarsie - Flatlands"/>
    <s v="Female"/>
    <x v="2"/>
    <n v="13"/>
    <n v="13.1"/>
    <n v="6"/>
    <n v="46.2"/>
    <n v="13"/>
    <n v="13.1"/>
  </r>
  <r>
    <n v="2017"/>
    <s v="Brooklyn"/>
    <s v="Canarsie - Flatlands"/>
    <s v="Female"/>
    <x v="8"/>
    <n v="0"/>
    <n v="0"/>
    <n v="0"/>
    <n v="0"/>
    <n v="0"/>
    <n v="0"/>
  </r>
  <r>
    <n v="2017"/>
    <s v="Brooklyn"/>
    <s v="Canarsie - Flatlands"/>
    <s v="Female"/>
    <x v="0"/>
    <n v="12"/>
    <n v="18.399999999999999"/>
    <n v="5"/>
    <n v="41.7"/>
    <n v="11"/>
    <n v="16.8"/>
  </r>
  <r>
    <n v="2017"/>
    <s v="Brooklyn"/>
    <s v="Canarsie - Flatlands"/>
    <s v="Female"/>
    <x v="9"/>
    <n v="1"/>
    <n v="10.6"/>
    <n v="1"/>
    <n v="100"/>
    <n v="2"/>
    <n v="21.2"/>
  </r>
  <r>
    <n v="2017"/>
    <s v="Brooklyn"/>
    <s v="Canarsie - Flatlands"/>
    <s v="Female"/>
    <x v="10"/>
    <n v="0"/>
    <n v="0"/>
    <n v="0"/>
    <n v="0"/>
    <n v="0"/>
    <n v="0"/>
  </r>
  <r>
    <n v="2017"/>
    <s v="Brooklyn"/>
    <s v="Canarsie - Flatlands"/>
    <s v="Female"/>
    <x v="6"/>
    <n v="0"/>
    <n v="0"/>
    <n v="0"/>
    <n v="0"/>
    <n v="0"/>
    <n v="0"/>
  </r>
  <r>
    <n v="2017"/>
    <s v="Brooklyn"/>
    <s v="Canarsie - Flatlands"/>
    <s v="Male"/>
    <x v="2"/>
    <n v="27"/>
    <n v="35.200000000000003"/>
    <n v="7"/>
    <n v="25.9"/>
    <n v="15"/>
    <n v="19.5"/>
  </r>
  <r>
    <n v="2017"/>
    <s v="Brooklyn"/>
    <s v="Canarsie - Flatlands"/>
    <s v="Male"/>
    <x v="8"/>
    <n v="0"/>
    <n v="0"/>
    <n v="0"/>
    <n v="0"/>
    <n v="0"/>
    <n v="0"/>
  </r>
  <r>
    <n v="2017"/>
    <s v="Brooklyn"/>
    <s v="Canarsie - Flatlands"/>
    <s v="Male"/>
    <x v="0"/>
    <n v="24"/>
    <n v="50.2"/>
    <n v="6"/>
    <n v="25"/>
    <n v="10"/>
    <n v="20.9"/>
  </r>
  <r>
    <n v="2017"/>
    <s v="Brooklyn"/>
    <s v="Canarsie - Flatlands"/>
    <s v="Male"/>
    <x v="9"/>
    <n v="2"/>
    <n v="28"/>
    <n v="1"/>
    <n v="50"/>
    <n v="3"/>
    <n v="42"/>
  </r>
  <r>
    <n v="2017"/>
    <s v="Brooklyn"/>
    <s v="Canarsie - Flatlands"/>
    <s v="Male"/>
    <x v="10"/>
    <n v="0"/>
    <n v="0"/>
    <n v="0"/>
    <n v="0"/>
    <n v="0"/>
    <n v="0"/>
  </r>
  <r>
    <n v="2017"/>
    <s v="Brooklyn"/>
    <s v="Canarsie - Flatlands"/>
    <s v="Male"/>
    <x v="6"/>
    <n v="1"/>
    <n v="5.9"/>
    <n v="0"/>
    <n v="0"/>
    <n v="2"/>
    <n v="11.9"/>
  </r>
  <r>
    <n v="2017"/>
    <s v="Brooklyn"/>
    <s v="Coney Island -_x000d__x000a_Sheepshead Bay"/>
    <s v="All"/>
    <x v="2"/>
    <n v="35"/>
    <n v="14.3"/>
    <n v="8"/>
    <n v="22.9"/>
    <n v="17"/>
    <n v="6.9"/>
  </r>
  <r>
    <n v="2017"/>
    <s v="Brooklyn"/>
    <s v="Coney Island -_x000d__x000a_Sheepshead Bay"/>
    <s v="All"/>
    <x v="8"/>
    <n v="4"/>
    <n v="8.6999999999999993"/>
    <n v="0"/>
    <n v="0"/>
    <n v="2"/>
    <n v="4.3"/>
  </r>
  <r>
    <n v="2017"/>
    <s v="Brooklyn"/>
    <s v="Coney Island -_x000d__x000a_Sheepshead Bay"/>
    <s v="All"/>
    <x v="0"/>
    <n v="6"/>
    <n v="38.5"/>
    <n v="2"/>
    <n v="33.299999999999997"/>
    <n v="3"/>
    <n v="19.2"/>
  </r>
  <r>
    <n v="2017"/>
    <s v="Brooklyn"/>
    <s v="Coney Island -_x000d__x000a_Sheepshead Bay"/>
    <s v="All"/>
    <x v="9"/>
    <n v="9"/>
    <n v="32"/>
    <n v="2"/>
    <n v="22.2"/>
    <n v="3"/>
    <n v="10.7"/>
  </r>
  <r>
    <n v="2017"/>
    <s v="Brooklyn"/>
    <s v="Coney Island -_x000d__x000a_Sheepshead Bay"/>
    <s v="All"/>
    <x v="10"/>
    <n v="0"/>
    <n v="0"/>
    <n v="0"/>
    <n v="0"/>
    <n v="0"/>
    <n v="0"/>
  </r>
  <r>
    <n v="2017"/>
    <s v="Brooklyn"/>
    <s v="Coney Island -_x000d__x000a_Sheepshead Bay"/>
    <s v="All"/>
    <x v="6"/>
    <n v="16"/>
    <n v="10.7"/>
    <n v="4"/>
    <n v="25"/>
    <n v="9"/>
    <n v="6"/>
  </r>
  <r>
    <n v="2017"/>
    <s v="Brooklyn"/>
    <s v="Coney Island -_x000d__x000a_Sheepshead Bay"/>
    <s v="Female"/>
    <x v="2"/>
    <n v="10"/>
    <n v="7.7"/>
    <n v="3"/>
    <n v="30"/>
    <n v="5"/>
    <n v="3.8"/>
  </r>
  <r>
    <n v="2017"/>
    <s v="Brooklyn"/>
    <s v="Coney Island -_x000d__x000a_Sheepshead Bay"/>
    <s v="Female"/>
    <x v="8"/>
    <n v="1"/>
    <n v="4.2"/>
    <n v="0"/>
    <n v="0"/>
    <n v="0"/>
    <n v="0"/>
  </r>
  <r>
    <n v="2017"/>
    <s v="Brooklyn"/>
    <s v="Coney Island -_x000d__x000a_Sheepshead Bay"/>
    <s v="Female"/>
    <x v="0"/>
    <n v="1"/>
    <n v="10.6"/>
    <n v="0"/>
    <n v="0"/>
    <n v="1"/>
    <n v="10.6"/>
  </r>
  <r>
    <n v="2017"/>
    <s v="Brooklyn"/>
    <s v="Coney Island -_x000d__x000a_Sheepshead Bay"/>
    <s v="Female"/>
    <x v="9"/>
    <n v="2"/>
    <n v="13.8"/>
    <n v="0"/>
    <n v="0"/>
    <n v="0"/>
    <n v="0"/>
  </r>
  <r>
    <n v="2017"/>
    <s v="Brooklyn"/>
    <s v="Coney Island -_x000d__x000a_Sheepshead Bay"/>
    <s v="Female"/>
    <x v="10"/>
    <n v="0"/>
    <n v="0"/>
    <n v="0"/>
    <n v="0"/>
    <n v="0"/>
    <n v="0"/>
  </r>
  <r>
    <n v="2017"/>
    <s v="Brooklyn"/>
    <s v="Coney Island -_x000d__x000a_Sheepshead Bay"/>
    <s v="Female"/>
    <x v="6"/>
    <n v="6"/>
    <n v="7.5"/>
    <n v="3"/>
    <n v="50"/>
    <n v="4"/>
    <n v="5"/>
  </r>
  <r>
    <n v="2017"/>
    <s v="Brooklyn"/>
    <s v="Coney Island -_x000d__x000a_Sheepshead Bay"/>
    <s v="Male"/>
    <x v="2"/>
    <n v="25"/>
    <n v="21.9"/>
    <n v="5"/>
    <n v="20"/>
    <n v="12"/>
    <n v="10.5"/>
  </r>
  <r>
    <n v="2017"/>
    <s v="Brooklyn"/>
    <s v="Coney Island -_x000d__x000a_Sheepshead Bay"/>
    <s v="Male"/>
    <x v="8"/>
    <n v="3"/>
    <n v="13.4"/>
    <n v="0"/>
    <n v="0"/>
    <n v="2"/>
    <n v="8.9"/>
  </r>
  <r>
    <n v="2017"/>
    <s v="Brooklyn"/>
    <s v="Coney Island -_x000d__x000a_Sheepshead Bay"/>
    <s v="Male"/>
    <x v="0"/>
    <n v="5"/>
    <n v="81.3"/>
    <n v="2"/>
    <n v="40"/>
    <n v="2"/>
    <n v="32.5"/>
  </r>
  <r>
    <n v="2017"/>
    <s v="Brooklyn"/>
    <s v="Coney Island -_x000d__x000a_Sheepshead Bay"/>
    <s v="Male"/>
    <x v="9"/>
    <n v="7"/>
    <n v="51.5"/>
    <n v="2"/>
    <n v="28.6"/>
    <n v="3"/>
    <n v="22.1"/>
  </r>
  <r>
    <n v="2017"/>
    <s v="Brooklyn"/>
    <s v="Coney Island -_x000d__x000a_Sheepshead Bay"/>
    <s v="Male"/>
    <x v="10"/>
    <n v="0"/>
    <n v="0"/>
    <n v="0"/>
    <n v="0"/>
    <n v="0"/>
    <n v="0"/>
  </r>
  <r>
    <n v="2017"/>
    <s v="Brooklyn"/>
    <s v="Coney Island -_x000d__x000a_Sheepshead Bay"/>
    <s v="Male"/>
    <x v="6"/>
    <n v="10"/>
    <n v="14.4"/>
    <n v="1"/>
    <n v="10"/>
    <n v="5"/>
    <n v="7.2"/>
  </r>
  <r>
    <n v="2017"/>
    <s v="Brooklyn"/>
    <s v="Downtown - Heights -_x000d__x000a_Park Slope"/>
    <s v="All"/>
    <x v="2"/>
    <n v="42"/>
    <n v="19.2"/>
    <n v="5"/>
    <n v="11.9"/>
    <n v="20"/>
    <n v="9.1"/>
  </r>
  <r>
    <n v="2017"/>
    <s v="Brooklyn"/>
    <s v="Downtown - Heights -_x000d__x000a_Park Slope"/>
    <s v="All"/>
    <x v="8"/>
    <n v="1"/>
    <n v="4.5"/>
    <n v="0"/>
    <n v="0"/>
    <n v="0"/>
    <n v="0"/>
  </r>
  <r>
    <n v="2017"/>
    <s v="Brooklyn"/>
    <s v="Downtown - Heights -_x000d__x000a_Park Slope"/>
    <s v="All"/>
    <x v="0"/>
    <n v="19"/>
    <n v="58"/>
    <n v="2"/>
    <n v="10.5"/>
    <n v="8"/>
    <n v="24.4"/>
  </r>
  <r>
    <n v="2017"/>
    <s v="Brooklyn"/>
    <s v="Downtown - Heights -_x000d__x000a_Park Slope"/>
    <s v="All"/>
    <x v="9"/>
    <n v="9"/>
    <n v="27.4"/>
    <n v="2"/>
    <n v="22.2"/>
    <n v="6"/>
    <n v="18.2"/>
  </r>
  <r>
    <n v="2017"/>
    <s v="Brooklyn"/>
    <s v="Downtown - Heights -_x000d__x000a_Park Slope"/>
    <s v="All"/>
    <x v="10"/>
    <n v="1"/>
    <n v="19.399999999999999"/>
    <n v="0"/>
    <n v="0"/>
    <n v="0"/>
    <n v="0"/>
  </r>
  <r>
    <n v="2017"/>
    <s v="Brooklyn"/>
    <s v="Downtown - Heights -_x000d__x000a_Park Slope"/>
    <s v="All"/>
    <x v="6"/>
    <n v="12"/>
    <n v="9.5"/>
    <n v="1"/>
    <n v="8.3000000000000007"/>
    <n v="6"/>
    <n v="4.8"/>
  </r>
  <r>
    <n v="2017"/>
    <s v="Brooklyn"/>
    <s v="Downtown - Heights -_x000d__x000a_Park Slope"/>
    <s v="Female"/>
    <x v="2"/>
    <n v="6"/>
    <n v="5.0999999999999996"/>
    <n v="1"/>
    <n v="16.7"/>
    <n v="3"/>
    <n v="2.6"/>
  </r>
  <r>
    <n v="2017"/>
    <s v="Brooklyn"/>
    <s v="Downtown - Heights -_x000d__x000a_Park Slope"/>
    <s v="Female"/>
    <x v="8"/>
    <n v="0"/>
    <n v="0"/>
    <n v="0"/>
    <n v="0"/>
    <n v="0"/>
    <n v="0"/>
  </r>
  <r>
    <n v="2017"/>
    <s v="Brooklyn"/>
    <s v="Downtown - Heights -_x000d__x000a_Park Slope"/>
    <s v="Female"/>
    <x v="0"/>
    <n v="4"/>
    <n v="20.9"/>
    <n v="1"/>
    <n v="25"/>
    <n v="2"/>
    <n v="10.4"/>
  </r>
  <r>
    <n v="2017"/>
    <s v="Brooklyn"/>
    <s v="Downtown - Heights -_x000d__x000a_Park Slope"/>
    <s v="Female"/>
    <x v="9"/>
    <n v="0"/>
    <n v="0"/>
    <n v="0"/>
    <n v="0"/>
    <n v="1"/>
    <n v="5.7"/>
  </r>
  <r>
    <n v="2017"/>
    <s v="Brooklyn"/>
    <s v="Downtown - Heights -_x000d__x000a_Park Slope"/>
    <s v="Female"/>
    <x v="10"/>
    <n v="1"/>
    <n v="33.6"/>
    <n v="0"/>
    <n v="0"/>
    <n v="0"/>
    <n v="0"/>
  </r>
  <r>
    <n v="2017"/>
    <s v="Brooklyn"/>
    <s v="Downtown - Heights -_x000d__x000a_Park Slope"/>
    <s v="Female"/>
    <x v="6"/>
    <n v="1"/>
    <n v="1.5"/>
    <n v="0"/>
    <n v="0"/>
    <n v="0"/>
    <n v="0"/>
  </r>
  <r>
    <n v="2017"/>
    <s v="Brooklyn"/>
    <s v="Downtown - Heights -_x000d__x000a_Park Slope"/>
    <s v="Male"/>
    <x v="2"/>
    <n v="36"/>
    <n v="35.6"/>
    <n v="4"/>
    <n v="11.1"/>
    <n v="17"/>
    <n v="16.8"/>
  </r>
  <r>
    <n v="2017"/>
    <s v="Brooklyn"/>
    <s v="Downtown - Heights -_x000d__x000a_Park Slope"/>
    <s v="Male"/>
    <x v="8"/>
    <n v="1"/>
    <n v="11.3"/>
    <n v="0"/>
    <n v="0"/>
    <n v="0"/>
    <n v="0"/>
  </r>
  <r>
    <n v="2017"/>
    <s v="Brooklyn"/>
    <s v="Downtown - Heights -_x000d__x000a_Park Slope"/>
    <s v="Male"/>
    <x v="0"/>
    <n v="15"/>
    <n v="110.4"/>
    <n v="1"/>
    <n v="6.7"/>
    <n v="6"/>
    <n v="44.2"/>
  </r>
  <r>
    <n v="2017"/>
    <s v="Brooklyn"/>
    <s v="Downtown - Heights -_x000d__x000a_Park Slope"/>
    <s v="Male"/>
    <x v="9"/>
    <n v="9"/>
    <n v="58.6"/>
    <n v="2"/>
    <n v="22.2"/>
    <n v="5"/>
    <n v="32.5"/>
  </r>
  <r>
    <n v="2017"/>
    <s v="Brooklyn"/>
    <s v="Downtown - Heights -_x000d__x000a_Park Slope"/>
    <s v="Male"/>
    <x v="10"/>
    <n v="0"/>
    <n v="0"/>
    <n v="0"/>
    <n v="0"/>
    <n v="0"/>
    <n v="0"/>
  </r>
  <r>
    <n v="2017"/>
    <s v="Brooklyn"/>
    <s v="Downtown - Heights -_x000d__x000a_Park Slope"/>
    <s v="Male"/>
    <x v="6"/>
    <n v="11"/>
    <n v="18"/>
    <n v="1"/>
    <n v="9.1"/>
    <n v="6"/>
    <n v="9.8000000000000007"/>
  </r>
  <r>
    <n v="2017"/>
    <s v="Brooklyn"/>
    <s v="East Flatbush -_x000d__x000a_Flatbush"/>
    <s v="All"/>
    <x v="2"/>
    <n v="94"/>
    <n v="37.5"/>
    <n v="22"/>
    <n v="23.4"/>
    <n v="57"/>
    <n v="22.7"/>
  </r>
  <r>
    <n v="2017"/>
    <s v="Brooklyn"/>
    <s v="East Flatbush -_x000d__x000a_Flatbush"/>
    <s v="All"/>
    <x v="8"/>
    <n v="3"/>
    <n v="32.700000000000003"/>
    <n v="0"/>
    <n v="0"/>
    <n v="1"/>
    <n v="10.9"/>
  </r>
  <r>
    <n v="2017"/>
    <s v="Brooklyn"/>
    <s v="East Flatbush -_x000d__x000a_Flatbush"/>
    <s v="All"/>
    <x v="0"/>
    <n v="76"/>
    <n v="43.8"/>
    <n v="17"/>
    <n v="22.4"/>
    <n v="44"/>
    <n v="25.4"/>
  </r>
  <r>
    <n v="2017"/>
    <s v="Brooklyn"/>
    <s v="East Flatbush -_x000d__x000a_Flatbush"/>
    <s v="All"/>
    <x v="9"/>
    <n v="11"/>
    <n v="44.3"/>
    <n v="5"/>
    <n v="45.5"/>
    <n v="7"/>
    <n v="28.2"/>
  </r>
  <r>
    <n v="2017"/>
    <s v="Brooklyn"/>
    <s v="East Flatbush -_x000d__x000a_Flatbush"/>
    <s v="All"/>
    <x v="10"/>
    <n v="0"/>
    <n v="0"/>
    <n v="0"/>
    <n v="0"/>
    <n v="0"/>
    <n v="0"/>
  </r>
  <r>
    <n v="2017"/>
    <s v="Brooklyn"/>
    <s v="East Flatbush -_x000d__x000a_Flatbush"/>
    <s v="All"/>
    <x v="6"/>
    <n v="4"/>
    <n v="10.1"/>
    <n v="0"/>
    <n v="0"/>
    <n v="5"/>
    <n v="12.6"/>
  </r>
  <r>
    <n v="2017"/>
    <s v="Brooklyn"/>
    <s v="East Flatbush -_x000d__x000a_Flatbush"/>
    <s v="Female"/>
    <x v="2"/>
    <n v="27"/>
    <n v="19.399999999999999"/>
    <n v="6"/>
    <n v="22.2"/>
    <n v="14"/>
    <n v="10.1"/>
  </r>
  <r>
    <n v="2017"/>
    <s v="Brooklyn"/>
    <s v="East Flatbush -_x000d__x000a_Flatbush"/>
    <s v="Female"/>
    <x v="8"/>
    <n v="1"/>
    <n v="20.2"/>
    <n v="0"/>
    <n v="0"/>
    <n v="0"/>
    <n v="0"/>
  </r>
  <r>
    <n v="2017"/>
    <s v="Brooklyn"/>
    <s v="East Flatbush -_x000d__x000a_Flatbush"/>
    <s v="Female"/>
    <x v="0"/>
    <n v="23"/>
    <n v="23.3"/>
    <n v="5"/>
    <n v="21.7"/>
    <n v="13"/>
    <n v="13.2"/>
  </r>
  <r>
    <n v="2017"/>
    <s v="Brooklyn"/>
    <s v="East Flatbush -_x000d__x000a_Flatbush"/>
    <s v="Female"/>
    <x v="9"/>
    <n v="2"/>
    <n v="15.1"/>
    <n v="1"/>
    <n v="50"/>
    <n v="1"/>
    <n v="7.5"/>
  </r>
  <r>
    <n v="2017"/>
    <s v="Brooklyn"/>
    <s v="East Flatbush -_x000d__x000a_Flatbush"/>
    <s v="Female"/>
    <x v="10"/>
    <n v="0"/>
    <n v="0"/>
    <n v="0"/>
    <n v="0"/>
    <n v="0"/>
    <n v="0"/>
  </r>
  <r>
    <n v="2017"/>
    <s v="Brooklyn"/>
    <s v="East Flatbush -_x000d__x000a_Flatbush"/>
    <s v="Female"/>
    <x v="6"/>
    <n v="1"/>
    <n v="5"/>
    <n v="0"/>
    <n v="0"/>
    <n v="0"/>
    <n v="0"/>
  </r>
  <r>
    <n v="2017"/>
    <s v="Brooklyn"/>
    <s v="East Flatbush -_x000d__x000a_Flatbush"/>
    <s v="Male"/>
    <x v="2"/>
    <n v="67"/>
    <n v="60.1"/>
    <n v="16"/>
    <n v="23.9"/>
    <n v="43"/>
    <n v="38.6"/>
  </r>
  <r>
    <n v="2017"/>
    <s v="Brooklyn"/>
    <s v="East Flatbush -_x000d__x000a_Flatbush"/>
    <s v="Male"/>
    <x v="8"/>
    <n v="2"/>
    <n v="47.5"/>
    <n v="0"/>
    <n v="0"/>
    <n v="1"/>
    <n v="23.8"/>
  </r>
  <r>
    <n v="2017"/>
    <s v="Brooklyn"/>
    <s v="East Flatbush -_x000d__x000a_Flatbush"/>
    <s v="Male"/>
    <x v="0"/>
    <n v="53"/>
    <n v="71.099999999999994"/>
    <n v="12"/>
    <n v="22.6"/>
    <n v="31"/>
    <n v="41.6"/>
  </r>
  <r>
    <n v="2017"/>
    <s v="Brooklyn"/>
    <s v="East Flatbush -_x000d__x000a_Flatbush"/>
    <s v="Male"/>
    <x v="9"/>
    <n v="9"/>
    <n v="77.8"/>
    <n v="4"/>
    <n v="44.4"/>
    <n v="6"/>
    <n v="51.9"/>
  </r>
  <r>
    <n v="2017"/>
    <s v="Brooklyn"/>
    <s v="East Flatbush -_x000d__x000a_Flatbush"/>
    <s v="Male"/>
    <x v="10"/>
    <n v="0"/>
    <n v="0"/>
    <n v="0"/>
    <n v="0"/>
    <n v="0"/>
    <n v="0"/>
  </r>
  <r>
    <n v="2017"/>
    <s v="Brooklyn"/>
    <s v="East Flatbush -_x000d__x000a_Flatbush"/>
    <s v="Male"/>
    <x v="6"/>
    <n v="3"/>
    <n v="15.2"/>
    <n v="0"/>
    <n v="0"/>
    <n v="5"/>
    <n v="25.4"/>
  </r>
  <r>
    <n v="2017"/>
    <s v="Brooklyn"/>
    <s v="East New York"/>
    <s v="All"/>
    <x v="2"/>
    <n v="85"/>
    <n v="54.3"/>
    <n v="17"/>
    <n v="20"/>
    <n v="56"/>
    <n v="35.799999999999997"/>
  </r>
  <r>
    <n v="2017"/>
    <s v="Brooklyn"/>
    <s v="East New York"/>
    <s v="All"/>
    <x v="8"/>
    <n v="2"/>
    <n v="24.8"/>
    <n v="1"/>
    <n v="50"/>
    <n v="1"/>
    <n v="12.4"/>
  </r>
  <r>
    <n v="2017"/>
    <s v="Brooklyn"/>
    <s v="East New York"/>
    <s v="All"/>
    <x v="0"/>
    <n v="58"/>
    <n v="68"/>
    <n v="12"/>
    <n v="20.7"/>
    <n v="36"/>
    <n v="42.2"/>
  </r>
  <r>
    <n v="2017"/>
    <s v="Brooklyn"/>
    <s v="East New York"/>
    <s v="All"/>
    <x v="9"/>
    <n v="23"/>
    <n v="41.5"/>
    <n v="3"/>
    <n v="13"/>
    <n v="17"/>
    <n v="30.7"/>
  </r>
  <r>
    <n v="2017"/>
    <s v="Brooklyn"/>
    <s v="East New York"/>
    <s v="All"/>
    <x v="10"/>
    <n v="1"/>
    <n v="69"/>
    <n v="1"/>
    <n v="100"/>
    <n v="1"/>
    <n v="69"/>
  </r>
  <r>
    <n v="2017"/>
    <s v="Brooklyn"/>
    <s v="East New York"/>
    <s v="All"/>
    <x v="6"/>
    <n v="1"/>
    <n v="15.7"/>
    <n v="0"/>
    <n v="0"/>
    <n v="1"/>
    <n v="15.7"/>
  </r>
  <r>
    <n v="2017"/>
    <s v="Brooklyn"/>
    <s v="East New York"/>
    <s v="Female"/>
    <x v="2"/>
    <n v="20"/>
    <n v="23.3"/>
    <n v="4"/>
    <n v="20"/>
    <n v="20"/>
    <n v="23.3"/>
  </r>
  <r>
    <n v="2017"/>
    <s v="Brooklyn"/>
    <s v="East New York"/>
    <s v="Female"/>
    <x v="8"/>
    <n v="0"/>
    <n v="0"/>
    <n v="0"/>
    <n v="0"/>
    <n v="0"/>
    <n v="0"/>
  </r>
  <r>
    <n v="2017"/>
    <s v="Brooklyn"/>
    <s v="East New York"/>
    <s v="Female"/>
    <x v="0"/>
    <n v="13"/>
    <n v="26.8"/>
    <n v="4"/>
    <n v="30.8"/>
    <n v="16"/>
    <n v="33"/>
  </r>
  <r>
    <n v="2017"/>
    <s v="Brooklyn"/>
    <s v="East New York"/>
    <s v="Female"/>
    <x v="9"/>
    <n v="7"/>
    <n v="23.7"/>
    <n v="0"/>
    <n v="0"/>
    <n v="4"/>
    <n v="13.5"/>
  </r>
  <r>
    <n v="2017"/>
    <s v="Brooklyn"/>
    <s v="East New York"/>
    <s v="Female"/>
    <x v="10"/>
    <n v="0"/>
    <n v="0"/>
    <n v="0"/>
    <n v="0"/>
    <n v="0"/>
    <n v="0"/>
  </r>
  <r>
    <n v="2017"/>
    <s v="Brooklyn"/>
    <s v="East New York"/>
    <s v="Female"/>
    <x v="6"/>
    <n v="0"/>
    <n v="0"/>
    <n v="0"/>
    <n v="0"/>
    <n v="0"/>
    <n v="0"/>
  </r>
  <r>
    <n v="2017"/>
    <s v="Brooklyn"/>
    <s v="East New York"/>
    <s v="Male"/>
    <x v="2"/>
    <n v="65"/>
    <n v="92.1"/>
    <n v="13"/>
    <n v="20"/>
    <n v="36"/>
    <n v="51"/>
  </r>
  <r>
    <n v="2017"/>
    <s v="Brooklyn"/>
    <s v="East New York"/>
    <s v="Male"/>
    <x v="8"/>
    <n v="2"/>
    <n v="49.6"/>
    <n v="1"/>
    <n v="50"/>
    <n v="1"/>
    <n v="24.8"/>
  </r>
  <r>
    <n v="2017"/>
    <s v="Brooklyn"/>
    <s v="East New York"/>
    <s v="Male"/>
    <x v="0"/>
    <n v="45"/>
    <n v="122.2"/>
    <n v="8"/>
    <n v="17.8"/>
    <n v="20"/>
    <n v="54.3"/>
  </r>
  <r>
    <n v="2017"/>
    <s v="Brooklyn"/>
    <s v="East New York"/>
    <s v="Male"/>
    <x v="9"/>
    <n v="16"/>
    <n v="61.7"/>
    <n v="3"/>
    <n v="18.8"/>
    <n v="13"/>
    <n v="50.1"/>
  </r>
  <r>
    <n v="2017"/>
    <s v="Brooklyn"/>
    <s v="East New York"/>
    <s v="Male"/>
    <x v="10"/>
    <n v="1"/>
    <n v="153"/>
    <n v="1"/>
    <n v="100"/>
    <n v="1"/>
    <n v="153"/>
  </r>
  <r>
    <n v="2017"/>
    <s v="Brooklyn"/>
    <s v="East New York"/>
    <s v="Male"/>
    <x v="6"/>
    <n v="1"/>
    <n v="32.200000000000003"/>
    <n v="0"/>
    <n v="0"/>
    <n v="1"/>
    <n v="32.200000000000003"/>
  </r>
  <r>
    <n v="2017"/>
    <s v="Brooklyn"/>
    <s v="Greenpoint"/>
    <s v="All"/>
    <x v="2"/>
    <n v="22"/>
    <n v="18.7"/>
    <n v="4"/>
    <n v="18.2"/>
    <n v="10"/>
    <n v="8.5"/>
  </r>
  <r>
    <n v="2017"/>
    <s v="Brooklyn"/>
    <s v="Greenpoint"/>
    <s v="All"/>
    <x v="8"/>
    <n v="1"/>
    <n v="13.4"/>
    <n v="0"/>
    <n v="0"/>
    <n v="1"/>
    <n v="13.4"/>
  </r>
  <r>
    <n v="2017"/>
    <s v="Brooklyn"/>
    <s v="Greenpoint"/>
    <s v="All"/>
    <x v="0"/>
    <n v="4"/>
    <n v="94.2"/>
    <n v="3"/>
    <n v="75"/>
    <n v="4"/>
    <n v="94.2"/>
  </r>
  <r>
    <n v="2017"/>
    <s v="Brooklyn"/>
    <s v="Greenpoint"/>
    <s v="All"/>
    <x v="9"/>
    <n v="10"/>
    <n v="37.6"/>
    <n v="1"/>
    <n v="10"/>
    <n v="4"/>
    <n v="15"/>
  </r>
  <r>
    <n v="2017"/>
    <s v="Brooklyn"/>
    <s v="Greenpoint"/>
    <s v="All"/>
    <x v="10"/>
    <n v="0"/>
    <n v="0"/>
    <n v="0"/>
    <n v="0"/>
    <n v="0"/>
    <n v="0"/>
  </r>
  <r>
    <n v="2017"/>
    <s v="Brooklyn"/>
    <s v="Greenpoint"/>
    <s v="All"/>
    <x v="6"/>
    <n v="7"/>
    <n v="9.1"/>
    <n v="0"/>
    <n v="0"/>
    <n v="1"/>
    <n v="1.3"/>
  </r>
  <r>
    <n v="2017"/>
    <s v="Brooklyn"/>
    <s v="Greenpoint"/>
    <s v="Female"/>
    <x v="2"/>
    <n v="1"/>
    <n v="1.7"/>
    <n v="0"/>
    <n v="0"/>
    <n v="2"/>
    <n v="3.3"/>
  </r>
  <r>
    <n v="2017"/>
    <s v="Brooklyn"/>
    <s v="Greenpoint"/>
    <s v="Female"/>
    <x v="8"/>
    <n v="0"/>
    <n v="0"/>
    <n v="0"/>
    <n v="0"/>
    <n v="0"/>
    <n v="0"/>
  </r>
  <r>
    <n v="2017"/>
    <s v="Brooklyn"/>
    <s v="Greenpoint"/>
    <s v="Female"/>
    <x v="0"/>
    <n v="0"/>
    <n v="0"/>
    <n v="0"/>
    <n v="0"/>
    <n v="0"/>
    <n v="0"/>
  </r>
  <r>
    <n v="2017"/>
    <s v="Brooklyn"/>
    <s v="Greenpoint"/>
    <s v="Female"/>
    <x v="9"/>
    <n v="1"/>
    <n v="7.1"/>
    <n v="0"/>
    <n v="0"/>
    <n v="2"/>
    <n v="14.2"/>
  </r>
  <r>
    <n v="2017"/>
    <s v="Brooklyn"/>
    <s v="Greenpoint"/>
    <s v="Female"/>
    <x v="10"/>
    <n v="0"/>
    <n v="0"/>
    <n v="0"/>
    <n v="0"/>
    <n v="0"/>
    <n v="0"/>
  </r>
  <r>
    <n v="2017"/>
    <s v="Brooklyn"/>
    <s v="Greenpoint"/>
    <s v="Female"/>
    <x v="6"/>
    <n v="0"/>
    <n v="0"/>
    <n v="0"/>
    <n v="0"/>
    <n v="0"/>
    <n v="0"/>
  </r>
  <r>
    <n v="2017"/>
    <s v="Brooklyn"/>
    <s v="Greenpoint"/>
    <s v="Male"/>
    <x v="2"/>
    <n v="21"/>
    <n v="36.200000000000003"/>
    <n v="4"/>
    <n v="19"/>
    <n v="8"/>
    <n v="13.8"/>
  </r>
  <r>
    <n v="2017"/>
    <s v="Brooklyn"/>
    <s v="Greenpoint"/>
    <s v="Male"/>
    <x v="8"/>
    <n v="1"/>
    <n v="32"/>
    <n v="0"/>
    <n v="0"/>
    <n v="1"/>
    <n v="32"/>
  </r>
  <r>
    <n v="2017"/>
    <s v="Brooklyn"/>
    <s v="Greenpoint"/>
    <s v="Male"/>
    <x v="0"/>
    <n v="4"/>
    <n v="194"/>
    <n v="3"/>
    <n v="75"/>
    <n v="4"/>
    <n v="194"/>
  </r>
  <r>
    <n v="2017"/>
    <s v="Brooklyn"/>
    <s v="Greenpoint"/>
    <s v="Male"/>
    <x v="9"/>
    <n v="9"/>
    <n v="71.900000000000006"/>
    <n v="1"/>
    <n v="11.1"/>
    <n v="2"/>
    <n v="16"/>
  </r>
  <r>
    <n v="2017"/>
    <s v="Brooklyn"/>
    <s v="Greenpoint"/>
    <s v="Male"/>
    <x v="10"/>
    <n v="0"/>
    <n v="0"/>
    <n v="0"/>
    <n v="0"/>
    <n v="0"/>
    <n v="0"/>
  </r>
  <r>
    <n v="2017"/>
    <s v="Brooklyn"/>
    <s v="Greenpoint"/>
    <s v="Male"/>
    <x v="6"/>
    <n v="7"/>
    <n v="17.899999999999999"/>
    <n v="0"/>
    <n v="0"/>
    <n v="1"/>
    <n v="2.6"/>
  </r>
  <r>
    <n v="2017"/>
    <s v="Brooklyn"/>
    <s v="Sunset Park"/>
    <s v="All"/>
    <x v="2"/>
    <n v="26"/>
    <n v="26.3"/>
    <n v="6"/>
    <n v="23.1"/>
    <n v="12"/>
    <n v="12.2"/>
  </r>
  <r>
    <n v="2017"/>
    <s v="Brooklyn"/>
    <s v="Sunset Park"/>
    <s v="All"/>
    <x v="8"/>
    <n v="4"/>
    <n v="11"/>
    <n v="1"/>
    <n v="25"/>
    <n v="2"/>
    <n v="5.5"/>
  </r>
  <r>
    <n v="2017"/>
    <s v="Brooklyn"/>
    <s v="Sunset Park"/>
    <s v="All"/>
    <x v="0"/>
    <n v="2"/>
    <n v="68"/>
    <n v="1"/>
    <n v="50"/>
    <n v="1"/>
    <n v="34"/>
  </r>
  <r>
    <n v="2017"/>
    <s v="Brooklyn"/>
    <s v="Sunset Park"/>
    <s v="All"/>
    <x v="9"/>
    <n v="16"/>
    <n v="38.5"/>
    <n v="2"/>
    <n v="12.5"/>
    <n v="6"/>
    <n v="14.4"/>
  </r>
  <r>
    <n v="2017"/>
    <s v="Brooklyn"/>
    <s v="Sunset Park"/>
    <s v="All"/>
    <x v="10"/>
    <n v="3"/>
    <n v="254.8"/>
    <n v="2"/>
    <n v="66.7"/>
    <n v="2"/>
    <n v="169.9"/>
  </r>
  <r>
    <n v="2017"/>
    <s v="Brooklyn"/>
    <s v="Sunset Park"/>
    <s v="All"/>
    <x v="6"/>
    <n v="1"/>
    <n v="6"/>
    <n v="0"/>
    <n v="0"/>
    <n v="1"/>
    <n v="6"/>
  </r>
  <r>
    <n v="2017"/>
    <s v="Brooklyn"/>
    <s v="Sunset Park"/>
    <s v="Female"/>
    <x v="2"/>
    <n v="4"/>
    <n v="8.3000000000000007"/>
    <n v="1"/>
    <n v="25"/>
    <n v="2"/>
    <n v="4.0999999999999996"/>
  </r>
  <r>
    <n v="2017"/>
    <s v="Brooklyn"/>
    <s v="Sunset Park"/>
    <s v="Female"/>
    <x v="8"/>
    <n v="0"/>
    <n v="0"/>
    <n v="0"/>
    <n v="0"/>
    <n v="1"/>
    <n v="5.4"/>
  </r>
  <r>
    <n v="2017"/>
    <s v="Brooklyn"/>
    <s v="Sunset Park"/>
    <s v="Female"/>
    <x v="0"/>
    <n v="0"/>
    <n v="0"/>
    <n v="0"/>
    <n v="0"/>
    <n v="0"/>
    <n v="0"/>
  </r>
  <r>
    <n v="2017"/>
    <s v="Brooklyn"/>
    <s v="Sunset Park"/>
    <s v="Female"/>
    <x v="9"/>
    <n v="3"/>
    <n v="15.2"/>
    <n v="0"/>
    <n v="0"/>
    <n v="0"/>
    <n v="0"/>
  </r>
  <r>
    <n v="2017"/>
    <s v="Brooklyn"/>
    <s v="Sunset Park"/>
    <s v="Female"/>
    <x v="10"/>
    <n v="1"/>
    <n v="175.5"/>
    <n v="1"/>
    <n v="100"/>
    <n v="1"/>
    <n v="175.5"/>
  </r>
  <r>
    <n v="2017"/>
    <s v="Brooklyn"/>
    <s v="Sunset Park"/>
    <s v="Female"/>
    <x v="6"/>
    <n v="0"/>
    <n v="0"/>
    <n v="0"/>
    <n v="0"/>
    <n v="0"/>
    <n v="0"/>
  </r>
  <r>
    <n v="2017"/>
    <s v="Brooklyn"/>
    <s v="Sunset Park"/>
    <s v="Male"/>
    <x v="2"/>
    <n v="22"/>
    <n v="43.7"/>
    <n v="5"/>
    <n v="22.7"/>
    <n v="10"/>
    <n v="19.899999999999999"/>
  </r>
  <r>
    <n v="2017"/>
    <s v="Brooklyn"/>
    <s v="Sunset Park"/>
    <s v="Male"/>
    <x v="8"/>
    <n v="4"/>
    <n v="22.6"/>
    <n v="1"/>
    <n v="25"/>
    <n v="1"/>
    <n v="5.6"/>
  </r>
  <r>
    <n v="2017"/>
    <s v="Brooklyn"/>
    <s v="Sunset Park"/>
    <s v="Male"/>
    <x v="0"/>
    <n v="2"/>
    <n v="116.7"/>
    <n v="1"/>
    <n v="50"/>
    <n v="1"/>
    <n v="58.3"/>
  </r>
  <r>
    <n v="2017"/>
    <s v="Brooklyn"/>
    <s v="Sunset Park"/>
    <s v="Male"/>
    <x v="9"/>
    <n v="13"/>
    <n v="59.4"/>
    <n v="2"/>
    <n v="15.4"/>
    <n v="6"/>
    <n v="27.4"/>
  </r>
  <r>
    <n v="2017"/>
    <s v="Brooklyn"/>
    <s v="Sunset Park"/>
    <s v="Male"/>
    <x v="10"/>
    <n v="2"/>
    <n v="329.1"/>
    <n v="1"/>
    <n v="50"/>
    <n v="1"/>
    <n v="164.5"/>
  </r>
  <r>
    <n v="2017"/>
    <s v="Brooklyn"/>
    <s v="Sunset Park"/>
    <s v="Male"/>
    <x v="6"/>
    <n v="1"/>
    <n v="11.9"/>
    <n v="0"/>
    <n v="0"/>
    <n v="1"/>
    <n v="11.9"/>
  </r>
  <r>
    <n v="2017"/>
    <s v="Brooklyn"/>
    <s v="Williamsburg -_x000d__x000a_Bushwick"/>
    <s v="All"/>
    <x v="2"/>
    <n v="85"/>
    <n v="47.2"/>
    <n v="11"/>
    <n v="12.9"/>
    <n v="36"/>
    <n v="20"/>
  </r>
  <r>
    <n v="2017"/>
    <s v="Brooklyn"/>
    <s v="Williamsburg -_x000d__x000a_Bushwick"/>
    <s v="All"/>
    <x v="8"/>
    <n v="2"/>
    <n v="17.7"/>
    <n v="1"/>
    <n v="50"/>
    <n v="1"/>
    <n v="8.8000000000000007"/>
  </r>
  <r>
    <n v="2017"/>
    <s v="Brooklyn"/>
    <s v="Williamsburg -_x000d__x000a_Bushwick"/>
    <s v="All"/>
    <x v="0"/>
    <n v="33"/>
    <n v="68.099999999999994"/>
    <n v="6"/>
    <n v="18.2"/>
    <n v="18"/>
    <n v="37.1"/>
  </r>
  <r>
    <n v="2017"/>
    <s v="Brooklyn"/>
    <s v="Williamsburg -_x000d__x000a_Bushwick"/>
    <s v="All"/>
    <x v="9"/>
    <n v="30"/>
    <n v="40.299999999999997"/>
    <n v="3"/>
    <n v="10"/>
    <n v="13"/>
    <n v="17.5"/>
  </r>
  <r>
    <n v="2017"/>
    <s v="Brooklyn"/>
    <s v="Williamsburg -_x000d__x000a_Bushwick"/>
    <s v="All"/>
    <x v="10"/>
    <n v="0"/>
    <n v="0"/>
    <n v="0"/>
    <n v="0"/>
    <n v="0"/>
    <n v="0"/>
  </r>
  <r>
    <n v="2017"/>
    <s v="Brooklyn"/>
    <s v="Williamsburg -_x000d__x000a_Bushwick"/>
    <s v="All"/>
    <x v="6"/>
    <n v="20"/>
    <n v="46.8"/>
    <n v="1"/>
    <n v="5"/>
    <n v="4"/>
    <n v="9.4"/>
  </r>
  <r>
    <n v="2017"/>
    <s v="Brooklyn"/>
    <s v="Williamsburg -_x000d__x000a_Bushwick"/>
    <s v="Female"/>
    <x v="2"/>
    <n v="11"/>
    <n v="11.9"/>
    <n v="1"/>
    <n v="9.1"/>
    <n v="9"/>
    <n v="9.6999999999999993"/>
  </r>
  <r>
    <n v="2017"/>
    <s v="Brooklyn"/>
    <s v="Williamsburg -_x000d__x000a_Bushwick"/>
    <s v="Female"/>
    <x v="8"/>
    <n v="0"/>
    <n v="0"/>
    <n v="0"/>
    <n v="0"/>
    <n v="0"/>
    <n v="0"/>
  </r>
  <r>
    <n v="2017"/>
    <s v="Brooklyn"/>
    <s v="Williamsburg -_x000d__x000a_Bushwick"/>
    <s v="Female"/>
    <x v="0"/>
    <n v="7"/>
    <n v="26"/>
    <n v="0"/>
    <n v="0"/>
    <n v="6"/>
    <n v="22.3"/>
  </r>
  <r>
    <n v="2017"/>
    <s v="Brooklyn"/>
    <s v="Williamsburg -_x000d__x000a_Bushwick"/>
    <s v="Female"/>
    <x v="9"/>
    <n v="3"/>
    <n v="7.8"/>
    <n v="1"/>
    <n v="33.299999999999997"/>
    <n v="3"/>
    <n v="7.8"/>
  </r>
  <r>
    <n v="2017"/>
    <s v="Brooklyn"/>
    <s v="Williamsburg -_x000d__x000a_Bushwick"/>
    <s v="Female"/>
    <x v="10"/>
    <n v="0"/>
    <n v="0"/>
    <n v="0"/>
    <n v="0"/>
    <n v="0"/>
    <n v="0"/>
  </r>
  <r>
    <n v="2017"/>
    <s v="Brooklyn"/>
    <s v="Williamsburg -_x000d__x000a_Bushwick"/>
    <s v="Female"/>
    <x v="6"/>
    <n v="1"/>
    <n v="5.2"/>
    <n v="0"/>
    <n v="0"/>
    <n v="0"/>
    <n v="0"/>
  </r>
  <r>
    <n v="2017"/>
    <s v="Brooklyn"/>
    <s v="Williamsburg -_x000d__x000a_Bushwick"/>
    <s v="Male"/>
    <x v="2"/>
    <n v="74"/>
    <n v="84.8"/>
    <n v="10"/>
    <n v="13.5"/>
    <n v="27"/>
    <n v="31"/>
  </r>
  <r>
    <n v="2017"/>
    <s v="Brooklyn"/>
    <s v="Williamsburg -_x000d__x000a_Bushwick"/>
    <s v="Male"/>
    <x v="8"/>
    <n v="2"/>
    <n v="38.5"/>
    <n v="1"/>
    <n v="50"/>
    <n v="1"/>
    <n v="19.2"/>
  </r>
  <r>
    <n v="2017"/>
    <s v="Brooklyn"/>
    <s v="Williamsburg -_x000d__x000a_Bushwick"/>
    <s v="Male"/>
    <x v="0"/>
    <n v="26"/>
    <n v="120.6"/>
    <n v="6"/>
    <n v="23.1"/>
    <n v="12"/>
    <n v="55.7"/>
  </r>
  <r>
    <n v="2017"/>
    <s v="Brooklyn"/>
    <s v="Williamsburg -_x000d__x000a_Bushwick"/>
    <s v="Male"/>
    <x v="9"/>
    <n v="27"/>
    <n v="75.400000000000006"/>
    <n v="2"/>
    <n v="7.4"/>
    <n v="10"/>
    <n v="27.9"/>
  </r>
  <r>
    <n v="2017"/>
    <s v="Brooklyn"/>
    <s v="Williamsburg -_x000d__x000a_Bushwick"/>
    <s v="Male"/>
    <x v="10"/>
    <n v="0"/>
    <n v="0"/>
    <n v="0"/>
    <n v="0"/>
    <n v="0"/>
    <n v="0"/>
  </r>
  <r>
    <n v="2017"/>
    <s v="Brooklyn"/>
    <s v="Williamsburg -_x000d__x000a_Bushwick"/>
    <s v="Male"/>
    <x v="6"/>
    <n v="19"/>
    <n v="81.400000000000006"/>
    <n v="1"/>
    <n v="5.3"/>
    <n v="4"/>
    <n v="17.100000000000001"/>
  </r>
  <r>
    <n v="2017"/>
    <s v="Manhattan"/>
    <s v="All"/>
    <s v="All"/>
    <x v="2"/>
    <n v="387"/>
    <n v="26.9"/>
    <n v="60"/>
    <n v="15.5"/>
    <n v="209"/>
    <n v="14.5"/>
  </r>
  <r>
    <n v="2017"/>
    <s v="Manhattan"/>
    <s v="All"/>
    <s v="All"/>
    <x v="8"/>
    <n v="21"/>
    <n v="11.4"/>
    <n v="1"/>
    <n v="4.8"/>
    <n v="5"/>
    <n v="2.7"/>
  </r>
  <r>
    <n v="2017"/>
    <s v="Manhattan"/>
    <s v="All"/>
    <s v="All"/>
    <x v="0"/>
    <n v="117"/>
    <n v="66"/>
    <n v="20"/>
    <n v="17.100000000000001"/>
    <n v="82"/>
    <n v="46.3"/>
  </r>
  <r>
    <n v="2017"/>
    <s v="Manhattan"/>
    <s v="All"/>
    <s v="All"/>
    <x v="9"/>
    <n v="133"/>
    <n v="37.5"/>
    <n v="23"/>
    <n v="17.3"/>
    <n v="66"/>
    <n v="18.600000000000001"/>
  </r>
  <r>
    <n v="2017"/>
    <s v="Manhattan"/>
    <s v="All"/>
    <s v="All"/>
    <x v="10"/>
    <n v="8"/>
    <n v="31.7"/>
    <n v="1"/>
    <n v="12.5"/>
    <n v="1"/>
    <n v="4"/>
  </r>
  <r>
    <n v="2017"/>
    <s v="Manhattan"/>
    <s v="All"/>
    <s v="All"/>
    <x v="6"/>
    <n v="108"/>
    <n v="15.4"/>
    <n v="15"/>
    <n v="13.9"/>
    <n v="55"/>
    <n v="7.9"/>
  </r>
  <r>
    <n v="2017"/>
    <s v="Manhattan"/>
    <s v="All"/>
    <s v="Female"/>
    <x v="2"/>
    <n v="34"/>
    <n v="4.4000000000000004"/>
    <n v="9"/>
    <n v="26.5"/>
    <n v="37"/>
    <n v="4.8"/>
  </r>
  <r>
    <n v="2017"/>
    <s v="Manhattan"/>
    <s v="All"/>
    <s v="Female"/>
    <x v="8"/>
    <n v="0"/>
    <n v="0"/>
    <n v="0"/>
    <n v="0"/>
    <n v="0"/>
    <n v="0"/>
  </r>
  <r>
    <n v="2017"/>
    <s v="Manhattan"/>
    <s v="All"/>
    <s v="Female"/>
    <x v="0"/>
    <n v="16"/>
    <n v="16.7"/>
    <n v="5"/>
    <n v="31.3"/>
    <n v="25"/>
    <n v="26.2"/>
  </r>
  <r>
    <n v="2017"/>
    <s v="Manhattan"/>
    <s v="All"/>
    <s v="Female"/>
    <x v="9"/>
    <n v="13"/>
    <n v="6.9"/>
    <n v="3"/>
    <n v="23.1"/>
    <n v="9"/>
    <n v="4.8"/>
  </r>
  <r>
    <n v="2017"/>
    <s v="Manhattan"/>
    <s v="All"/>
    <s v="Female"/>
    <x v="10"/>
    <n v="0"/>
    <n v="0"/>
    <n v="0"/>
    <n v="0"/>
    <n v="0"/>
    <n v="0"/>
  </r>
  <r>
    <n v="2017"/>
    <s v="Manhattan"/>
    <s v="All"/>
    <s v="Female"/>
    <x v="6"/>
    <n v="5"/>
    <n v="1.4"/>
    <n v="1"/>
    <n v="20"/>
    <n v="3"/>
    <n v="0.8"/>
  </r>
  <r>
    <n v="2017"/>
    <s v="Manhattan"/>
    <s v="All"/>
    <s v="Male"/>
    <x v="2"/>
    <n v="353"/>
    <n v="52.2"/>
    <n v="51"/>
    <n v="14.4"/>
    <n v="172"/>
    <n v="25.4"/>
  </r>
  <r>
    <n v="2017"/>
    <s v="Manhattan"/>
    <s v="All"/>
    <s v="Male"/>
    <x v="8"/>
    <n v="21"/>
    <n v="26.3"/>
    <n v="1"/>
    <n v="4.8"/>
    <n v="5"/>
    <n v="6.3"/>
  </r>
  <r>
    <n v="2017"/>
    <s v="Manhattan"/>
    <s v="All"/>
    <s v="Male"/>
    <x v="0"/>
    <n v="101"/>
    <n v="123.6"/>
    <n v="15"/>
    <n v="14.9"/>
    <n v="57"/>
    <n v="69.7"/>
  </r>
  <r>
    <n v="2017"/>
    <s v="Manhattan"/>
    <s v="All"/>
    <s v="Male"/>
    <x v="9"/>
    <n v="120"/>
    <n v="71.7"/>
    <n v="20"/>
    <n v="16.7"/>
    <n v="57"/>
    <n v="34"/>
  </r>
  <r>
    <n v="2017"/>
    <s v="Manhattan"/>
    <s v="All"/>
    <s v="Male"/>
    <x v="10"/>
    <n v="8"/>
    <n v="71.8"/>
    <n v="1"/>
    <n v="12.5"/>
    <n v="1"/>
    <n v="9"/>
  </r>
  <r>
    <n v="2017"/>
    <s v="Manhattan"/>
    <s v="All"/>
    <s v="Male"/>
    <x v="6"/>
    <n v="103"/>
    <n v="30.6"/>
    <n v="14"/>
    <n v="13.6"/>
    <n v="52"/>
    <n v="15.4"/>
  </r>
  <r>
    <n v="2017"/>
    <s v="Manhattan"/>
    <s v="Central Harlem -_x000d__x000a_Morningside Heights"/>
    <s v="All"/>
    <x v="2"/>
    <n v="74"/>
    <n v="47.4"/>
    <n v="17"/>
    <n v="23"/>
    <n v="46"/>
    <n v="29.5"/>
  </r>
  <r>
    <n v="2017"/>
    <s v="Manhattan"/>
    <s v="Central Harlem -_x000d__x000a_Morningside Heights"/>
    <s v="All"/>
    <x v="8"/>
    <n v="1"/>
    <n v="10.3"/>
    <n v="0"/>
    <n v="0"/>
    <n v="1"/>
    <n v="10.3"/>
  </r>
  <r>
    <n v="2017"/>
    <s v="Manhattan"/>
    <s v="Central Harlem -_x000d__x000a_Morningside Heights"/>
    <s v="All"/>
    <x v="0"/>
    <n v="48"/>
    <n v="63"/>
    <n v="11"/>
    <n v="22.9"/>
    <n v="31"/>
    <n v="40.700000000000003"/>
  </r>
  <r>
    <n v="2017"/>
    <s v="Manhattan"/>
    <s v="Central Harlem -_x000d__x000a_Morningside Heights"/>
    <s v="All"/>
    <x v="9"/>
    <n v="11"/>
    <n v="28.8"/>
    <n v="3"/>
    <n v="27.3"/>
    <n v="8"/>
    <n v="20.9"/>
  </r>
  <r>
    <n v="2017"/>
    <s v="Manhattan"/>
    <s v="Central Harlem -_x000d__x000a_Morningside Heights"/>
    <s v="All"/>
    <x v="10"/>
    <n v="1"/>
    <n v="26.4"/>
    <n v="0"/>
    <n v="0"/>
    <n v="0"/>
    <n v="0"/>
  </r>
  <r>
    <n v="2017"/>
    <s v="Manhattan"/>
    <s v="Central Harlem -_x000d__x000a_Morningside Heights"/>
    <s v="All"/>
    <x v="6"/>
    <n v="13"/>
    <n v="45.9"/>
    <n v="3"/>
    <n v="23.1"/>
    <n v="6"/>
    <n v="21.2"/>
  </r>
  <r>
    <n v="2017"/>
    <s v="Manhattan"/>
    <s v="Central Harlem -_x000d__x000a_Morningside Heights"/>
    <s v="Female"/>
    <x v="2"/>
    <n v="7"/>
    <n v="8.1999999999999993"/>
    <n v="4"/>
    <n v="57.1"/>
    <n v="9"/>
    <n v="10.6"/>
  </r>
  <r>
    <n v="2017"/>
    <s v="Manhattan"/>
    <s v="Central Harlem -_x000d__x000a_Morningside Heights"/>
    <s v="Female"/>
    <x v="8"/>
    <n v="0"/>
    <n v="0"/>
    <n v="0"/>
    <n v="0"/>
    <n v="0"/>
    <n v="0"/>
  </r>
  <r>
    <n v="2017"/>
    <s v="Manhattan"/>
    <s v="Central Harlem -_x000d__x000a_Morningside Heights"/>
    <s v="Female"/>
    <x v="0"/>
    <n v="5"/>
    <n v="11.9"/>
    <n v="3"/>
    <n v="60"/>
    <n v="7"/>
    <n v="16.600000000000001"/>
  </r>
  <r>
    <n v="2017"/>
    <s v="Manhattan"/>
    <s v="Central Harlem -_x000d__x000a_Morningside Heights"/>
    <s v="Female"/>
    <x v="9"/>
    <n v="1"/>
    <n v="4.8"/>
    <n v="0"/>
    <n v="0"/>
    <n v="1"/>
    <n v="4.8"/>
  </r>
  <r>
    <n v="2017"/>
    <s v="Manhattan"/>
    <s v="Central Harlem -_x000d__x000a_Morningside Heights"/>
    <s v="Female"/>
    <x v="10"/>
    <n v="0"/>
    <n v="0"/>
    <n v="0"/>
    <n v="0"/>
    <n v="0"/>
    <n v="0"/>
  </r>
  <r>
    <n v="2017"/>
    <s v="Manhattan"/>
    <s v="Central Harlem -_x000d__x000a_Morningside Heights"/>
    <s v="Female"/>
    <x v="6"/>
    <n v="1"/>
    <n v="7"/>
    <n v="1"/>
    <n v="100"/>
    <n v="1"/>
    <n v="7"/>
  </r>
  <r>
    <n v="2017"/>
    <s v="Manhattan"/>
    <s v="Central Harlem -_x000d__x000a_Morningside Heights"/>
    <s v="Male"/>
    <x v="2"/>
    <n v="67"/>
    <n v="94"/>
    <n v="13"/>
    <n v="19.399999999999999"/>
    <n v="37"/>
    <n v="51.9"/>
  </r>
  <r>
    <n v="2017"/>
    <s v="Manhattan"/>
    <s v="Central Harlem -_x000d__x000a_Morningside Heights"/>
    <s v="Male"/>
    <x v="8"/>
    <n v="1"/>
    <n v="24"/>
    <n v="0"/>
    <n v="0"/>
    <n v="1"/>
    <n v="24"/>
  </r>
  <r>
    <n v="2017"/>
    <s v="Manhattan"/>
    <s v="Central Harlem -_x000d__x000a_Morningside Heights"/>
    <s v="Male"/>
    <x v="0"/>
    <n v="43"/>
    <n v="126.3"/>
    <n v="8"/>
    <n v="18.600000000000001"/>
    <n v="24"/>
    <n v="70.5"/>
  </r>
  <r>
    <n v="2017"/>
    <s v="Manhattan"/>
    <s v="Central Harlem -_x000d__x000a_Morningside Heights"/>
    <s v="Male"/>
    <x v="9"/>
    <n v="10"/>
    <n v="57.4"/>
    <n v="3"/>
    <n v="30"/>
    <n v="7"/>
    <n v="40.200000000000003"/>
  </r>
  <r>
    <n v="2017"/>
    <s v="Manhattan"/>
    <s v="Central Harlem -_x000d__x000a_Morningside Heights"/>
    <s v="Male"/>
    <x v="10"/>
    <n v="1"/>
    <n v="63"/>
    <n v="0"/>
    <n v="0"/>
    <n v="0"/>
    <n v="0"/>
  </r>
  <r>
    <n v="2017"/>
    <s v="Manhattan"/>
    <s v="Central Harlem -_x000d__x000a_Morningside Heights"/>
    <s v="Male"/>
    <x v="6"/>
    <n v="12"/>
    <n v="85.5"/>
    <n v="2"/>
    <n v="16.7"/>
    <n v="5"/>
    <n v="35.6"/>
  </r>
  <r>
    <n v="2017"/>
    <s v="Manhattan"/>
    <s v="Chelsea - Clinton"/>
    <s v="All"/>
    <x v="2"/>
    <n v="69"/>
    <n v="45.8"/>
    <n v="9"/>
    <n v="13"/>
    <n v="31"/>
    <n v="20.6"/>
  </r>
  <r>
    <n v="2017"/>
    <s v="Manhattan"/>
    <s v="Chelsea - Clinton"/>
    <s v="All"/>
    <x v="8"/>
    <n v="4"/>
    <n v="15.1"/>
    <n v="0"/>
    <n v="0"/>
    <n v="0"/>
    <n v="0"/>
  </r>
  <r>
    <n v="2017"/>
    <s v="Manhattan"/>
    <s v="Chelsea - Clinton"/>
    <s v="All"/>
    <x v="0"/>
    <n v="14"/>
    <n v="179.5"/>
    <n v="2"/>
    <n v="14.3"/>
    <n v="7"/>
    <n v="89.8"/>
  </r>
  <r>
    <n v="2017"/>
    <s v="Manhattan"/>
    <s v="Chelsea - Clinton"/>
    <s v="All"/>
    <x v="9"/>
    <n v="18"/>
    <n v="78.7"/>
    <n v="2"/>
    <n v="11.1"/>
    <n v="5"/>
    <n v="21.9"/>
  </r>
  <r>
    <n v="2017"/>
    <s v="Manhattan"/>
    <s v="Chelsea - Clinton"/>
    <s v="All"/>
    <x v="10"/>
    <n v="1"/>
    <n v="35.1"/>
    <n v="0"/>
    <n v="0"/>
    <n v="0"/>
    <n v="0"/>
  </r>
  <r>
    <n v="2017"/>
    <s v="Manhattan"/>
    <s v="Chelsea - Clinton"/>
    <s v="All"/>
    <x v="6"/>
    <n v="32"/>
    <n v="35.299999999999997"/>
    <n v="5"/>
    <n v="15.6"/>
    <n v="19"/>
    <n v="20.9"/>
  </r>
  <r>
    <n v="2017"/>
    <s v="Manhattan"/>
    <s v="Chelsea - Clinton"/>
    <s v="Female"/>
    <x v="2"/>
    <n v="3"/>
    <n v="4.0999999999999996"/>
    <n v="0"/>
    <n v="0"/>
    <n v="2"/>
    <n v="2.7"/>
  </r>
  <r>
    <n v="2017"/>
    <s v="Manhattan"/>
    <s v="Chelsea - Clinton"/>
    <s v="Female"/>
    <x v="8"/>
    <n v="0"/>
    <n v="0"/>
    <n v="0"/>
    <n v="0"/>
    <n v="0"/>
    <n v="0"/>
  </r>
  <r>
    <n v="2017"/>
    <s v="Manhattan"/>
    <s v="Chelsea - Clinton"/>
    <s v="Female"/>
    <x v="0"/>
    <n v="2"/>
    <n v="55.9"/>
    <n v="0"/>
    <n v="0"/>
    <n v="1"/>
    <n v="28"/>
  </r>
  <r>
    <n v="2017"/>
    <s v="Manhattan"/>
    <s v="Chelsea - Clinton"/>
    <s v="Female"/>
    <x v="9"/>
    <n v="0"/>
    <n v="0"/>
    <n v="0"/>
    <n v="0"/>
    <n v="0"/>
    <n v="0"/>
  </r>
  <r>
    <n v="2017"/>
    <s v="Manhattan"/>
    <s v="Chelsea - Clinton"/>
    <s v="Female"/>
    <x v="10"/>
    <n v="0"/>
    <n v="0"/>
    <n v="0"/>
    <n v="0"/>
    <n v="0"/>
    <n v="0"/>
  </r>
  <r>
    <n v="2017"/>
    <s v="Manhattan"/>
    <s v="Chelsea - Clinton"/>
    <s v="Female"/>
    <x v="6"/>
    <n v="1"/>
    <n v="2.4"/>
    <n v="0"/>
    <n v="0"/>
    <n v="1"/>
    <n v="2.4"/>
  </r>
  <r>
    <n v="2017"/>
    <s v="Manhattan"/>
    <s v="Chelsea - Clinton"/>
    <s v="Male"/>
    <x v="2"/>
    <n v="66"/>
    <n v="85"/>
    <n v="9"/>
    <n v="13.6"/>
    <n v="29"/>
    <n v="37.299999999999997"/>
  </r>
  <r>
    <n v="2017"/>
    <s v="Manhattan"/>
    <s v="Chelsea - Clinton"/>
    <s v="Male"/>
    <x v="8"/>
    <n v="4"/>
    <n v="33.700000000000003"/>
    <n v="0"/>
    <n v="0"/>
    <n v="0"/>
    <n v="0"/>
  </r>
  <r>
    <n v="2017"/>
    <s v="Manhattan"/>
    <s v="Chelsea - Clinton"/>
    <s v="Male"/>
    <x v="0"/>
    <n v="12"/>
    <n v="284.2"/>
    <n v="2"/>
    <n v="16.7"/>
    <n v="6"/>
    <n v="142.1"/>
  </r>
  <r>
    <n v="2017"/>
    <s v="Manhattan"/>
    <s v="Chelsea - Clinton"/>
    <s v="Male"/>
    <x v="9"/>
    <n v="18"/>
    <n v="153.4"/>
    <n v="2"/>
    <n v="11.1"/>
    <n v="5"/>
    <n v="42.6"/>
  </r>
  <r>
    <n v="2017"/>
    <s v="Manhattan"/>
    <s v="Chelsea - Clinton"/>
    <s v="Male"/>
    <x v="10"/>
    <n v="1"/>
    <n v="73"/>
    <n v="0"/>
    <n v="0"/>
    <n v="0"/>
    <n v="0"/>
  </r>
  <r>
    <n v="2017"/>
    <s v="Manhattan"/>
    <s v="Chelsea - Clinton"/>
    <s v="Male"/>
    <x v="6"/>
    <n v="31"/>
    <n v="64"/>
    <n v="5"/>
    <n v="16.100000000000001"/>
    <n v="18"/>
    <n v="37.1"/>
  </r>
  <r>
    <n v="2017"/>
    <s v="Manhattan"/>
    <s v="East Harlem"/>
    <s v="All"/>
    <x v="2"/>
    <n v="36"/>
    <n v="37.6"/>
    <n v="7"/>
    <n v="19.399999999999999"/>
    <n v="29"/>
    <n v="30.3"/>
  </r>
  <r>
    <n v="2017"/>
    <s v="Manhattan"/>
    <s v="East Harlem"/>
    <s v="All"/>
    <x v="8"/>
    <n v="3"/>
    <n v="38.6"/>
    <n v="0"/>
    <n v="0"/>
    <n v="0"/>
    <n v="0"/>
  </r>
  <r>
    <n v="2017"/>
    <s v="Manhattan"/>
    <s v="East Harlem"/>
    <s v="All"/>
    <x v="0"/>
    <n v="17"/>
    <n v="58.6"/>
    <n v="2"/>
    <n v="11.8"/>
    <n v="16"/>
    <n v="55.1"/>
  </r>
  <r>
    <n v="2017"/>
    <s v="Manhattan"/>
    <s v="East Harlem"/>
    <s v="All"/>
    <x v="9"/>
    <n v="11"/>
    <n v="25.4"/>
    <n v="2"/>
    <n v="18.2"/>
    <n v="9"/>
    <n v="20.8"/>
  </r>
  <r>
    <n v="2017"/>
    <s v="Manhattan"/>
    <s v="East Harlem"/>
    <s v="All"/>
    <x v="10"/>
    <n v="1"/>
    <n v="86"/>
    <n v="1"/>
    <n v="100"/>
    <n v="1"/>
    <n v="86"/>
  </r>
  <r>
    <n v="2017"/>
    <s v="Manhattan"/>
    <s v="East Harlem"/>
    <s v="All"/>
    <x v="6"/>
    <n v="4"/>
    <n v="27.5"/>
    <n v="2"/>
    <n v="50"/>
    <n v="3"/>
    <n v="20.6"/>
  </r>
  <r>
    <n v="2017"/>
    <s v="Manhattan"/>
    <s v="East Harlem"/>
    <s v="Female"/>
    <x v="2"/>
    <n v="4"/>
    <n v="7.9"/>
    <n v="1"/>
    <n v="25"/>
    <n v="11"/>
    <n v="21.6"/>
  </r>
  <r>
    <n v="2017"/>
    <s v="Manhattan"/>
    <s v="East Harlem"/>
    <s v="Female"/>
    <x v="8"/>
    <n v="0"/>
    <n v="0"/>
    <n v="0"/>
    <n v="0"/>
    <n v="0"/>
    <n v="0"/>
  </r>
  <r>
    <n v="2017"/>
    <s v="Manhattan"/>
    <s v="East Harlem"/>
    <s v="Female"/>
    <x v="0"/>
    <n v="4"/>
    <n v="24.8"/>
    <n v="1"/>
    <n v="25"/>
    <n v="9"/>
    <n v="55.9"/>
  </r>
  <r>
    <n v="2017"/>
    <s v="Manhattan"/>
    <s v="East Harlem"/>
    <s v="Female"/>
    <x v="9"/>
    <n v="0"/>
    <n v="0"/>
    <n v="0"/>
    <n v="0"/>
    <n v="2"/>
    <n v="8.8000000000000007"/>
  </r>
  <r>
    <n v="2017"/>
    <s v="Manhattan"/>
    <s v="East Harlem"/>
    <s v="Female"/>
    <x v="10"/>
    <n v="0"/>
    <n v="0"/>
    <n v="0"/>
    <n v="0"/>
    <n v="0"/>
    <n v="0"/>
  </r>
  <r>
    <n v="2017"/>
    <s v="Manhattan"/>
    <s v="East Harlem"/>
    <s v="Female"/>
    <x v="6"/>
    <n v="0"/>
    <n v="0"/>
    <n v="0"/>
    <n v="0"/>
    <n v="0"/>
    <n v="0"/>
  </r>
  <r>
    <n v="2017"/>
    <s v="Manhattan"/>
    <s v="East Harlem"/>
    <s v="Male"/>
    <x v="2"/>
    <n v="32"/>
    <n v="71.400000000000006"/>
    <n v="6"/>
    <n v="18.8"/>
    <n v="18"/>
    <n v="40.1"/>
  </r>
  <r>
    <n v="2017"/>
    <s v="Manhattan"/>
    <s v="East Harlem"/>
    <s v="Male"/>
    <x v="8"/>
    <n v="3"/>
    <n v="84.9"/>
    <n v="0"/>
    <n v="0"/>
    <n v="0"/>
    <n v="0"/>
  </r>
  <r>
    <n v="2017"/>
    <s v="Manhattan"/>
    <s v="East Harlem"/>
    <s v="Male"/>
    <x v="0"/>
    <n v="13"/>
    <n v="100.6"/>
    <n v="1"/>
    <n v="7.7"/>
    <n v="7"/>
    <n v="54.2"/>
  </r>
  <r>
    <n v="2017"/>
    <s v="Manhattan"/>
    <s v="East Harlem"/>
    <s v="Male"/>
    <x v="9"/>
    <n v="11"/>
    <n v="53.6"/>
    <n v="2"/>
    <n v="18.2"/>
    <n v="7"/>
    <n v="34.1"/>
  </r>
  <r>
    <n v="2017"/>
    <s v="Manhattan"/>
    <s v="East Harlem"/>
    <s v="Male"/>
    <x v="10"/>
    <n v="1"/>
    <n v="188.6"/>
    <n v="1"/>
    <n v="100"/>
    <n v="1"/>
    <n v="188.6"/>
  </r>
  <r>
    <n v="2017"/>
    <s v="Manhattan"/>
    <s v="East Harlem"/>
    <s v="Male"/>
    <x v="6"/>
    <n v="4"/>
    <n v="54.4"/>
    <n v="2"/>
    <n v="50"/>
    <n v="3"/>
    <n v="40.799999999999997"/>
  </r>
  <r>
    <n v="2017"/>
    <s v="Manhattan"/>
    <s v="Gramercy Park -_x000d__x000a_Murray Hill"/>
    <s v="All"/>
    <x v="2"/>
    <n v="22"/>
    <n v="17.5"/>
    <n v="6"/>
    <n v="27.3"/>
    <n v="12"/>
    <n v="9.5"/>
  </r>
  <r>
    <n v="2017"/>
    <s v="Manhattan"/>
    <s v="Gramercy Park -_x000d__x000a_Murray Hill"/>
    <s v="All"/>
    <x v="8"/>
    <n v="3"/>
    <n v="13.4"/>
    <n v="0"/>
    <n v="0"/>
    <n v="0"/>
    <n v="0"/>
  </r>
  <r>
    <n v="2017"/>
    <s v="Manhattan"/>
    <s v="Gramercy Park -_x000d__x000a_Murray Hill"/>
    <s v="All"/>
    <x v="0"/>
    <n v="2"/>
    <n v="37.200000000000003"/>
    <n v="0"/>
    <n v="0"/>
    <n v="1"/>
    <n v="18.600000000000001"/>
  </r>
  <r>
    <n v="2017"/>
    <s v="Manhattan"/>
    <s v="Gramercy Park -_x000d__x000a_Murray Hill"/>
    <s v="All"/>
    <x v="9"/>
    <n v="8"/>
    <n v="77.2"/>
    <n v="3"/>
    <n v="37.5"/>
    <n v="5"/>
    <n v="48.2"/>
  </r>
  <r>
    <n v="2017"/>
    <s v="Manhattan"/>
    <s v="Gramercy Park -_x000d__x000a_Murray Hill"/>
    <s v="All"/>
    <x v="10"/>
    <n v="0"/>
    <n v="0"/>
    <n v="0"/>
    <n v="0"/>
    <n v="0"/>
    <n v="0"/>
  </r>
  <r>
    <n v="2017"/>
    <s v="Manhattan"/>
    <s v="Gramercy Park -_x000d__x000a_Murray Hill"/>
    <s v="All"/>
    <x v="6"/>
    <n v="9"/>
    <n v="10.5"/>
    <n v="3"/>
    <n v="33.299999999999997"/>
    <n v="6"/>
    <n v="7"/>
  </r>
  <r>
    <n v="2017"/>
    <s v="Manhattan"/>
    <s v="Gramercy Park -_x000d__x000a_Murray Hill"/>
    <s v="Female"/>
    <x v="2"/>
    <n v="1"/>
    <n v="1.5"/>
    <n v="0"/>
    <n v="0"/>
    <n v="0"/>
    <n v="0"/>
  </r>
  <r>
    <n v="2017"/>
    <s v="Manhattan"/>
    <s v="Gramercy Park -_x000d__x000a_Murray Hill"/>
    <s v="Female"/>
    <x v="8"/>
    <n v="0"/>
    <n v="0"/>
    <n v="0"/>
    <n v="0"/>
    <n v="0"/>
    <n v="0"/>
  </r>
  <r>
    <n v="2017"/>
    <s v="Manhattan"/>
    <s v="Gramercy Park -_x000d__x000a_Murray Hill"/>
    <s v="Female"/>
    <x v="0"/>
    <n v="0"/>
    <n v="0"/>
    <n v="0"/>
    <n v="0"/>
    <n v="0"/>
    <n v="0"/>
  </r>
  <r>
    <n v="2017"/>
    <s v="Manhattan"/>
    <s v="Gramercy Park -_x000d__x000a_Murray Hill"/>
    <s v="Female"/>
    <x v="9"/>
    <n v="0"/>
    <n v="0"/>
    <n v="0"/>
    <n v="0"/>
    <n v="0"/>
    <n v="0"/>
  </r>
  <r>
    <n v="2017"/>
    <s v="Manhattan"/>
    <s v="Gramercy Park -_x000d__x000a_Murray Hill"/>
    <s v="Female"/>
    <x v="10"/>
    <n v="0"/>
    <n v="0"/>
    <n v="0"/>
    <n v="0"/>
    <n v="0"/>
    <n v="0"/>
  </r>
  <r>
    <n v="2017"/>
    <s v="Manhattan"/>
    <s v="Gramercy Park -_x000d__x000a_Murray Hill"/>
    <s v="Female"/>
    <x v="6"/>
    <n v="1"/>
    <n v="2.2000000000000002"/>
    <n v="0"/>
    <n v="0"/>
    <n v="0"/>
    <n v="0"/>
  </r>
  <r>
    <n v="2017"/>
    <s v="Manhattan"/>
    <s v="Gramercy Park -_x000d__x000a_Murray Hill"/>
    <s v="Male"/>
    <x v="2"/>
    <n v="21"/>
    <n v="36.1"/>
    <n v="6"/>
    <n v="28.6"/>
    <n v="12"/>
    <n v="20.6"/>
  </r>
  <r>
    <n v="2017"/>
    <s v="Manhattan"/>
    <s v="Gramercy Park -_x000d__x000a_Murray Hill"/>
    <s v="Male"/>
    <x v="8"/>
    <n v="3"/>
    <n v="31.6"/>
    <n v="0"/>
    <n v="0"/>
    <n v="0"/>
    <n v="0"/>
  </r>
  <r>
    <n v="2017"/>
    <s v="Manhattan"/>
    <s v="Gramercy Park -_x000d__x000a_Murray Hill"/>
    <s v="Male"/>
    <x v="0"/>
    <n v="2"/>
    <n v="68.8"/>
    <n v="0"/>
    <n v="0"/>
    <n v="1"/>
    <n v="34.4"/>
  </r>
  <r>
    <n v="2017"/>
    <s v="Manhattan"/>
    <s v="Gramercy Park -_x000d__x000a_Murray Hill"/>
    <s v="Male"/>
    <x v="9"/>
    <n v="8"/>
    <n v="159.69999999999999"/>
    <n v="3"/>
    <n v="37.5"/>
    <n v="5"/>
    <n v="99.8"/>
  </r>
  <r>
    <n v="2017"/>
    <s v="Manhattan"/>
    <s v="Gramercy Park -_x000d__x000a_Murray Hill"/>
    <s v="Male"/>
    <x v="10"/>
    <n v="0"/>
    <n v="0"/>
    <n v="0"/>
    <n v="0"/>
    <n v="0"/>
    <n v="0"/>
  </r>
  <r>
    <n v="2017"/>
    <s v="Manhattan"/>
    <s v="Gramercy Park -_x000d__x000a_Murray Hill"/>
    <s v="Male"/>
    <x v="6"/>
    <n v="8"/>
    <n v="20.100000000000001"/>
    <n v="3"/>
    <n v="37.5"/>
    <n v="6"/>
    <n v="15.1"/>
  </r>
  <r>
    <n v="2017"/>
    <s v="Manhattan"/>
    <s v="Greenwich Village -_x000d__x000a_Soho"/>
    <s v="All"/>
    <x v="2"/>
    <n v="14"/>
    <n v="18.8"/>
    <n v="1"/>
    <n v="7.1"/>
    <n v="4"/>
    <n v="5.4"/>
  </r>
  <r>
    <n v="2017"/>
    <s v="Manhattan"/>
    <s v="Greenwich Village -_x000d__x000a_Soho"/>
    <s v="All"/>
    <x v="8"/>
    <n v="0"/>
    <n v="0"/>
    <n v="0"/>
    <n v="0"/>
    <n v="0"/>
    <n v="0"/>
  </r>
  <r>
    <n v="2017"/>
    <s v="Manhattan"/>
    <s v="Greenwich Village -_x000d__x000a_Soho"/>
    <s v="All"/>
    <x v="0"/>
    <n v="4"/>
    <n v="215.1"/>
    <n v="0"/>
    <n v="0"/>
    <n v="2"/>
    <n v="107.5"/>
  </r>
  <r>
    <n v="2017"/>
    <s v="Manhattan"/>
    <s v="Greenwich Village -_x000d__x000a_Soho"/>
    <s v="All"/>
    <x v="9"/>
    <n v="3"/>
    <n v="56.1"/>
    <n v="0"/>
    <n v="0"/>
    <n v="1"/>
    <n v="18.7"/>
  </r>
  <r>
    <n v="2017"/>
    <s v="Manhattan"/>
    <s v="Greenwich Village -_x000d__x000a_Soho"/>
    <s v="All"/>
    <x v="10"/>
    <n v="1"/>
    <n v="57.6"/>
    <n v="0"/>
    <n v="0"/>
    <n v="0"/>
    <n v="0"/>
  </r>
  <r>
    <n v="2017"/>
    <s v="Manhattan"/>
    <s v="Greenwich Village -_x000d__x000a_Soho"/>
    <s v="All"/>
    <x v="6"/>
    <n v="6"/>
    <n v="11.6"/>
    <n v="1"/>
    <n v="16.7"/>
    <n v="1"/>
    <n v="1.9"/>
  </r>
  <r>
    <n v="2017"/>
    <s v="Manhattan"/>
    <s v="Greenwich Village -_x000d__x000a_Soho"/>
    <s v="Female"/>
    <x v="2"/>
    <n v="1"/>
    <n v="2.7"/>
    <n v="0"/>
    <n v="0"/>
    <n v="0"/>
    <n v="0"/>
  </r>
  <r>
    <n v="2017"/>
    <s v="Manhattan"/>
    <s v="Greenwich Village -_x000d__x000a_Soho"/>
    <s v="Female"/>
    <x v="8"/>
    <n v="0"/>
    <n v="0"/>
    <n v="0"/>
    <n v="0"/>
    <n v="0"/>
    <n v="0"/>
  </r>
  <r>
    <n v="2017"/>
    <s v="Manhattan"/>
    <s v="Greenwich Village -_x000d__x000a_Soho"/>
    <s v="Female"/>
    <x v="0"/>
    <n v="1"/>
    <n v="153"/>
    <n v="0"/>
    <n v="0"/>
    <n v="0"/>
    <n v="0"/>
  </r>
  <r>
    <n v="2017"/>
    <s v="Manhattan"/>
    <s v="Greenwich Village -_x000d__x000a_Soho"/>
    <s v="Female"/>
    <x v="9"/>
    <n v="0"/>
    <n v="0"/>
    <n v="0"/>
    <n v="0"/>
    <n v="0"/>
    <n v="0"/>
  </r>
  <r>
    <n v="2017"/>
    <s v="Manhattan"/>
    <s v="Greenwich Village -_x000d__x000a_Soho"/>
    <s v="Female"/>
    <x v="10"/>
    <n v="0"/>
    <n v="0"/>
    <n v="0"/>
    <n v="0"/>
    <n v="0"/>
    <n v="0"/>
  </r>
  <r>
    <n v="2017"/>
    <s v="Manhattan"/>
    <s v="Greenwich Village -_x000d__x000a_Soho"/>
    <s v="Female"/>
    <x v="6"/>
    <n v="0"/>
    <n v="0"/>
    <n v="0"/>
    <n v="0"/>
    <n v="0"/>
    <n v="0"/>
  </r>
  <r>
    <n v="2017"/>
    <s v="Manhattan"/>
    <s v="Greenwich Village -_x000d__x000a_Soho"/>
    <s v="Male"/>
    <x v="2"/>
    <n v="13"/>
    <n v="35.1"/>
    <n v="1"/>
    <n v="7.7"/>
    <n v="4"/>
    <n v="10.8"/>
  </r>
  <r>
    <n v="2017"/>
    <s v="Manhattan"/>
    <s v="Greenwich Village -_x000d__x000a_Soho"/>
    <s v="Male"/>
    <x v="8"/>
    <n v="0"/>
    <n v="0"/>
    <n v="0"/>
    <n v="0"/>
    <n v="0"/>
    <n v="0"/>
  </r>
  <r>
    <n v="2017"/>
    <s v="Manhattan"/>
    <s v="Greenwich Village -_x000d__x000a_Soho"/>
    <s v="Male"/>
    <x v="0"/>
    <n v="3"/>
    <n v="248.7"/>
    <n v="0"/>
    <n v="0"/>
    <n v="2"/>
    <n v="165.8"/>
  </r>
  <r>
    <n v="2017"/>
    <s v="Manhattan"/>
    <s v="Greenwich Village -_x000d__x000a_Soho"/>
    <s v="Male"/>
    <x v="9"/>
    <n v="3"/>
    <n v="103.1"/>
    <n v="0"/>
    <n v="0"/>
    <n v="1"/>
    <n v="34.4"/>
  </r>
  <r>
    <n v="2017"/>
    <s v="Manhattan"/>
    <s v="Greenwich Village -_x000d__x000a_Soho"/>
    <s v="Male"/>
    <x v="10"/>
    <n v="1"/>
    <n v="135.5"/>
    <n v="0"/>
    <n v="0"/>
    <n v="0"/>
    <n v="0"/>
  </r>
  <r>
    <n v="2017"/>
    <s v="Manhattan"/>
    <s v="Greenwich Village -_x000d__x000a_Soho"/>
    <s v="Male"/>
    <x v="6"/>
    <n v="6"/>
    <n v="22.9"/>
    <n v="1"/>
    <n v="16.7"/>
    <n v="1"/>
    <n v="3.8"/>
  </r>
  <r>
    <n v="2017"/>
    <s v="Manhattan"/>
    <s v="Lower Manhattan"/>
    <s v="All"/>
    <x v="2"/>
    <n v="12"/>
    <n v="21.4"/>
    <n v="1"/>
    <n v="8.3000000000000007"/>
    <n v="3"/>
    <n v="5.3"/>
  </r>
  <r>
    <n v="2017"/>
    <s v="Manhattan"/>
    <s v="Lower Manhattan"/>
    <s v="All"/>
    <x v="8"/>
    <n v="2"/>
    <n v="15.7"/>
    <n v="1"/>
    <n v="50"/>
    <n v="2"/>
    <n v="15.7"/>
  </r>
  <r>
    <n v="2017"/>
    <s v="Manhattan"/>
    <s v="Lower Manhattan"/>
    <s v="All"/>
    <x v="0"/>
    <n v="3"/>
    <n v="111.1"/>
    <n v="0"/>
    <n v="0"/>
    <n v="0"/>
    <n v="0"/>
  </r>
  <r>
    <n v="2017"/>
    <s v="Manhattan"/>
    <s v="Lower Manhattan"/>
    <s v="All"/>
    <x v="9"/>
    <n v="4"/>
    <n v="73"/>
    <n v="0"/>
    <n v="0"/>
    <n v="1"/>
    <n v="18.2"/>
  </r>
  <r>
    <n v="2017"/>
    <s v="Manhattan"/>
    <s v="Lower Manhattan"/>
    <s v="All"/>
    <x v="10"/>
    <n v="1"/>
    <n v="76.900000000000006"/>
    <n v="0"/>
    <n v="0"/>
    <n v="0"/>
    <n v="0"/>
  </r>
  <r>
    <n v="2017"/>
    <s v="Manhattan"/>
    <s v="Lower Manhattan"/>
    <s v="All"/>
    <x v="6"/>
    <n v="2"/>
    <n v="5.9"/>
    <n v="0"/>
    <n v="0"/>
    <n v="0"/>
    <n v="0"/>
  </r>
  <r>
    <n v="2017"/>
    <s v="Manhattan"/>
    <s v="Lower Manhattan"/>
    <s v="Female"/>
    <x v="2"/>
    <n v="1"/>
    <n v="3.5"/>
    <n v="0"/>
    <n v="0"/>
    <n v="0"/>
    <n v="0"/>
  </r>
  <r>
    <n v="2017"/>
    <s v="Manhattan"/>
    <s v="Lower Manhattan"/>
    <s v="Female"/>
    <x v="8"/>
    <n v="0"/>
    <n v="0"/>
    <n v="0"/>
    <n v="0"/>
    <n v="0"/>
    <n v="0"/>
  </r>
  <r>
    <n v="2017"/>
    <s v="Manhattan"/>
    <s v="Lower Manhattan"/>
    <s v="Female"/>
    <x v="0"/>
    <n v="0"/>
    <n v="0"/>
    <n v="0"/>
    <n v="0"/>
    <n v="0"/>
    <n v="0"/>
  </r>
  <r>
    <n v="2017"/>
    <s v="Manhattan"/>
    <s v="Lower Manhattan"/>
    <s v="Female"/>
    <x v="9"/>
    <n v="0"/>
    <n v="0"/>
    <n v="0"/>
    <n v="0"/>
    <n v="0"/>
    <n v="0"/>
  </r>
  <r>
    <n v="2017"/>
    <s v="Manhattan"/>
    <s v="Lower Manhattan"/>
    <s v="Female"/>
    <x v="10"/>
    <n v="0"/>
    <n v="0"/>
    <n v="0"/>
    <n v="0"/>
    <n v="0"/>
    <n v="0"/>
  </r>
  <r>
    <n v="2017"/>
    <s v="Manhattan"/>
    <s v="Lower Manhattan"/>
    <s v="Female"/>
    <x v="6"/>
    <n v="1"/>
    <n v="6.1"/>
    <n v="0"/>
    <n v="0"/>
    <n v="0"/>
    <n v="0"/>
  </r>
  <r>
    <n v="2017"/>
    <s v="Manhattan"/>
    <s v="Lower Manhattan"/>
    <s v="Male"/>
    <x v="2"/>
    <n v="11"/>
    <n v="40.1"/>
    <n v="1"/>
    <n v="9.1"/>
    <n v="3"/>
    <n v="10.9"/>
  </r>
  <r>
    <n v="2017"/>
    <s v="Manhattan"/>
    <s v="Lower Manhattan"/>
    <s v="Male"/>
    <x v="8"/>
    <n v="2"/>
    <n v="36.1"/>
    <n v="1"/>
    <n v="50"/>
    <n v="2"/>
    <n v="36.1"/>
  </r>
  <r>
    <n v="2017"/>
    <s v="Manhattan"/>
    <s v="Lower Manhattan"/>
    <s v="Male"/>
    <x v="0"/>
    <n v="3"/>
    <n v="217.9"/>
    <n v="0"/>
    <n v="0"/>
    <n v="0"/>
    <n v="0"/>
  </r>
  <r>
    <n v="2017"/>
    <s v="Manhattan"/>
    <s v="Lower Manhattan"/>
    <s v="Male"/>
    <x v="9"/>
    <n v="4"/>
    <n v="155.6"/>
    <n v="0"/>
    <n v="0"/>
    <n v="1"/>
    <n v="38.9"/>
  </r>
  <r>
    <n v="2017"/>
    <s v="Manhattan"/>
    <s v="Lower Manhattan"/>
    <s v="Male"/>
    <x v="10"/>
    <n v="1"/>
    <n v="178.6"/>
    <n v="0"/>
    <n v="0"/>
    <n v="0"/>
    <n v="0"/>
  </r>
  <r>
    <n v="2017"/>
    <s v="Manhattan"/>
    <s v="Lower Manhattan"/>
    <s v="Male"/>
    <x v="6"/>
    <n v="1"/>
    <n v="5.8"/>
    <n v="0"/>
    <n v="0"/>
    <n v="0"/>
    <n v="0"/>
  </r>
  <r>
    <n v="2017"/>
    <s v="Manhattan"/>
    <s v="Union Square -_x000d__x000a_Lower East Side"/>
    <s v="All"/>
    <x v="2"/>
    <n v="30"/>
    <n v="17.8"/>
    <n v="2"/>
    <n v="6.7"/>
    <n v="14"/>
    <n v="8.3000000000000007"/>
  </r>
  <r>
    <n v="2017"/>
    <s v="Manhattan"/>
    <s v="Union Square -_x000d__x000a_Lower East Side"/>
    <s v="All"/>
    <x v="8"/>
    <n v="2"/>
    <n v="4.8"/>
    <n v="0"/>
    <n v="0"/>
    <n v="0"/>
    <n v="0"/>
  </r>
  <r>
    <n v="2017"/>
    <s v="Manhattan"/>
    <s v="Union Square -_x000d__x000a_Lower East Side"/>
    <s v="All"/>
    <x v="0"/>
    <n v="5"/>
    <n v="43.1"/>
    <n v="0"/>
    <n v="0"/>
    <n v="2"/>
    <n v="17.2"/>
  </r>
  <r>
    <n v="2017"/>
    <s v="Manhattan"/>
    <s v="Union Square -_x000d__x000a_Lower East Side"/>
    <s v="All"/>
    <x v="9"/>
    <n v="11"/>
    <n v="33"/>
    <n v="2"/>
    <n v="18.2"/>
    <n v="6"/>
    <n v="18"/>
  </r>
  <r>
    <n v="2017"/>
    <s v="Manhattan"/>
    <s v="Union Square -_x000d__x000a_Lower East Side"/>
    <s v="All"/>
    <x v="10"/>
    <n v="1"/>
    <n v="30.4"/>
    <n v="0"/>
    <n v="0"/>
    <n v="0"/>
    <n v="0"/>
  </r>
  <r>
    <n v="2017"/>
    <s v="Manhattan"/>
    <s v="Union Square -_x000d__x000a_Lower East Side"/>
    <s v="All"/>
    <x v="6"/>
    <n v="11"/>
    <n v="14"/>
    <n v="0"/>
    <n v="0"/>
    <n v="6"/>
    <n v="7.6"/>
  </r>
  <r>
    <n v="2017"/>
    <s v="Manhattan"/>
    <s v="Union Square -_x000d__x000a_Lower East Side"/>
    <s v="Female"/>
    <x v="2"/>
    <n v="1"/>
    <n v="1.1000000000000001"/>
    <n v="0"/>
    <n v="0"/>
    <n v="2"/>
    <n v="2.2000000000000002"/>
  </r>
  <r>
    <n v="2017"/>
    <s v="Manhattan"/>
    <s v="Union Square -_x000d__x000a_Lower East Side"/>
    <s v="Female"/>
    <x v="8"/>
    <n v="0"/>
    <n v="0"/>
    <n v="0"/>
    <n v="0"/>
    <n v="0"/>
    <n v="0"/>
  </r>
  <r>
    <n v="2017"/>
    <s v="Manhattan"/>
    <s v="Union Square -_x000d__x000a_Lower East Side"/>
    <s v="Female"/>
    <x v="0"/>
    <n v="1"/>
    <n v="16.600000000000001"/>
    <n v="0"/>
    <n v="0"/>
    <n v="2"/>
    <n v="33.299999999999997"/>
  </r>
  <r>
    <n v="2017"/>
    <s v="Manhattan"/>
    <s v="Union Square -_x000d__x000a_Lower East Side"/>
    <s v="Female"/>
    <x v="9"/>
    <n v="0"/>
    <n v="0"/>
    <n v="0"/>
    <n v="0"/>
    <n v="0"/>
    <n v="0"/>
  </r>
  <r>
    <n v="2017"/>
    <s v="Manhattan"/>
    <s v="Union Square -_x000d__x000a_Lower East Side"/>
    <s v="Female"/>
    <x v="10"/>
    <n v="0"/>
    <n v="0"/>
    <n v="0"/>
    <n v="0"/>
    <n v="0"/>
    <n v="0"/>
  </r>
  <r>
    <n v="2017"/>
    <s v="Manhattan"/>
    <s v="Union Square -_x000d__x000a_Lower East Side"/>
    <s v="Female"/>
    <x v="6"/>
    <n v="0"/>
    <n v="0"/>
    <n v="0"/>
    <n v="0"/>
    <n v="0"/>
    <n v="0"/>
  </r>
  <r>
    <n v="2017"/>
    <s v="Queens"/>
    <s v="Fresh Meadows"/>
    <s v="All"/>
    <x v="9"/>
    <n v="3"/>
    <n v="20.5"/>
    <n v="0"/>
    <n v="0"/>
    <n v="0"/>
    <n v="0"/>
  </r>
  <r>
    <n v="2017"/>
    <s v="Manhattan"/>
    <s v="Union Square -_x000d__x000a_Lower East Side"/>
    <s v="Male"/>
    <x v="2"/>
    <n v="29"/>
    <n v="36.5"/>
    <n v="2"/>
    <n v="6.9"/>
    <n v="12"/>
    <n v="15.1"/>
  </r>
  <r>
    <n v="2017"/>
    <s v="Manhattan"/>
    <s v="Union Square -_x000d__x000a_Lower East Side"/>
    <s v="Male"/>
    <x v="8"/>
    <n v="2"/>
    <n v="10.5"/>
    <n v="0"/>
    <n v="0"/>
    <n v="0"/>
    <n v="0"/>
  </r>
  <r>
    <n v="2017"/>
    <s v="Manhattan"/>
    <s v="Union Square -_x000d__x000a_Lower East Side"/>
    <s v="Male"/>
    <x v="0"/>
    <n v="4"/>
    <n v="71.599999999999994"/>
    <n v="0"/>
    <n v="0"/>
    <n v="0"/>
    <n v="0"/>
  </r>
  <r>
    <n v="2017"/>
    <s v="Manhattan"/>
    <s v="Union Square -_x000d__x000a_Lower East Side"/>
    <s v="Male"/>
    <x v="9"/>
    <n v="11"/>
    <n v="73.099999999999994"/>
    <n v="2"/>
    <n v="18.2"/>
    <n v="6"/>
    <n v="39.9"/>
  </r>
  <r>
    <n v="2017"/>
    <s v="Manhattan"/>
    <s v="Union Square -_x000d__x000a_Lower East Side"/>
    <s v="Male"/>
    <x v="10"/>
    <n v="1"/>
    <n v="66.3"/>
    <n v="0"/>
    <n v="0"/>
    <n v="0"/>
    <n v="0"/>
  </r>
  <r>
    <n v="2017"/>
    <s v="Manhattan"/>
    <s v="Union Square -_x000d__x000a_Lower East Side"/>
    <s v="Male"/>
    <x v="6"/>
    <n v="11"/>
    <n v="28.7"/>
    <n v="0"/>
    <n v="0"/>
    <n v="6"/>
    <n v="15.7"/>
  </r>
  <r>
    <n v="2017"/>
    <s v="Manhattan"/>
    <s v="Upper East Side"/>
    <s v="All"/>
    <x v="2"/>
    <n v="13"/>
    <n v="6.9"/>
    <n v="2"/>
    <n v="15.4"/>
    <n v="10"/>
    <n v="5.3"/>
  </r>
  <r>
    <n v="2017"/>
    <s v="Manhattan"/>
    <s v="Upper East Side"/>
    <s v="All"/>
    <x v="8"/>
    <n v="2"/>
    <n v="9.8000000000000007"/>
    <n v="0"/>
    <n v="0"/>
    <n v="0"/>
    <n v="0"/>
  </r>
  <r>
    <n v="2017"/>
    <s v="Manhattan"/>
    <s v="Upper East Side"/>
    <s v="All"/>
    <x v="0"/>
    <n v="2"/>
    <n v="42.6"/>
    <n v="1"/>
    <n v="50"/>
    <n v="1"/>
    <n v="21.3"/>
  </r>
  <r>
    <n v="2017"/>
    <s v="Manhattan"/>
    <s v="Upper East Side"/>
    <s v="All"/>
    <x v="9"/>
    <n v="3"/>
    <n v="16.100000000000001"/>
    <n v="1"/>
    <n v="33.299999999999997"/>
    <n v="1"/>
    <n v="5.4"/>
  </r>
  <r>
    <n v="2017"/>
    <s v="Manhattan"/>
    <s v="Upper East Side"/>
    <s v="All"/>
    <x v="10"/>
    <n v="0"/>
    <n v="0"/>
    <n v="0"/>
    <n v="0"/>
    <n v="0"/>
    <n v="0"/>
  </r>
  <r>
    <n v="2017"/>
    <s v="Manhattan"/>
    <s v="Upper East Side"/>
    <s v="All"/>
    <x v="6"/>
    <n v="6"/>
    <n v="4.2"/>
    <n v="0"/>
    <n v="0"/>
    <n v="8"/>
    <n v="5.7"/>
  </r>
  <r>
    <n v="2017"/>
    <s v="Manhattan"/>
    <s v="Upper East Side"/>
    <s v="Female"/>
    <x v="2"/>
    <n v="0"/>
    <n v="0"/>
    <n v="0"/>
    <n v="0"/>
    <n v="2"/>
    <n v="1.9"/>
  </r>
  <r>
    <n v="2017"/>
    <s v="Manhattan"/>
    <s v="Upper East Side"/>
    <s v="Female"/>
    <x v="8"/>
    <n v="0"/>
    <n v="0"/>
    <n v="0"/>
    <n v="0"/>
    <n v="0"/>
    <n v="0"/>
  </r>
  <r>
    <n v="2017"/>
    <s v="Manhattan"/>
    <s v="Upper East Side"/>
    <s v="Female"/>
    <x v="0"/>
    <n v="0"/>
    <n v="0"/>
    <n v="0"/>
    <n v="0"/>
    <n v="1"/>
    <n v="39.700000000000003"/>
  </r>
  <r>
    <n v="2017"/>
    <s v="Manhattan"/>
    <s v="Upper East Side"/>
    <s v="Female"/>
    <x v="9"/>
    <n v="0"/>
    <n v="0"/>
    <n v="0"/>
    <n v="0"/>
    <n v="0"/>
    <n v="0"/>
  </r>
  <r>
    <n v="2017"/>
    <s v="Manhattan"/>
    <s v="Upper East Side"/>
    <s v="Female"/>
    <x v="10"/>
    <n v="0"/>
    <n v="0"/>
    <n v="0"/>
    <n v="0"/>
    <n v="0"/>
    <n v="0"/>
  </r>
  <r>
    <n v="2017"/>
    <s v="Manhattan"/>
    <s v="Upper East Side"/>
    <s v="Female"/>
    <x v="6"/>
    <n v="0"/>
    <n v="0"/>
    <n v="0"/>
    <n v="0"/>
    <n v="1"/>
    <n v="1.3"/>
  </r>
  <r>
    <n v="2017"/>
    <s v="Manhattan"/>
    <s v="Upper East Side"/>
    <s v="Male"/>
    <x v="2"/>
    <n v="13"/>
    <n v="15.8"/>
    <n v="2"/>
    <n v="15.4"/>
    <n v="8"/>
    <n v="9.6999999999999993"/>
  </r>
  <r>
    <n v="2017"/>
    <s v="Manhattan"/>
    <s v="Upper East Side"/>
    <s v="Male"/>
    <x v="8"/>
    <n v="2"/>
    <n v="23.9"/>
    <n v="0"/>
    <n v="0"/>
    <n v="0"/>
    <n v="0"/>
  </r>
  <r>
    <n v="2017"/>
    <s v="Manhattan"/>
    <s v="Upper East Side"/>
    <s v="Male"/>
    <x v="0"/>
    <n v="2"/>
    <n v="92"/>
    <n v="1"/>
    <n v="50"/>
    <n v="0"/>
    <n v="0"/>
  </r>
  <r>
    <n v="2017"/>
    <s v="Manhattan"/>
    <s v="Upper East Side"/>
    <s v="Male"/>
    <x v="9"/>
    <n v="3"/>
    <n v="36.5"/>
    <n v="1"/>
    <n v="33.299999999999997"/>
    <n v="1"/>
    <n v="12.2"/>
  </r>
  <r>
    <n v="2017"/>
    <s v="Manhattan"/>
    <s v="Upper East Side"/>
    <s v="Male"/>
    <x v="10"/>
    <n v="0"/>
    <n v="0"/>
    <n v="0"/>
    <n v="0"/>
    <n v="0"/>
    <n v="0"/>
  </r>
  <r>
    <n v="2017"/>
    <s v="Manhattan"/>
    <s v="Upper East Side"/>
    <s v="Male"/>
    <x v="6"/>
    <n v="6"/>
    <n v="9.6999999999999993"/>
    <n v="0"/>
    <n v="0"/>
    <n v="7"/>
    <n v="11.3"/>
  </r>
  <r>
    <n v="2017"/>
    <s v="Manhattan"/>
    <s v="Upper West Side"/>
    <s v="All"/>
    <x v="2"/>
    <n v="21"/>
    <n v="10.9"/>
    <n v="3"/>
    <n v="14.3"/>
    <n v="17"/>
    <n v="8.8000000000000007"/>
  </r>
  <r>
    <n v="2017"/>
    <s v="Manhattan"/>
    <s v="Upper West Side"/>
    <s v="All"/>
    <x v="8"/>
    <n v="1"/>
    <n v="5"/>
    <n v="0"/>
    <n v="0"/>
    <n v="2"/>
    <n v="9.9"/>
  </r>
  <r>
    <n v="2017"/>
    <s v="Manhattan"/>
    <s v="Upper West Side"/>
    <s v="All"/>
    <x v="0"/>
    <n v="5"/>
    <n v="40.799999999999997"/>
    <n v="2"/>
    <n v="40"/>
    <n v="10"/>
    <n v="81.599999999999994"/>
  </r>
  <r>
    <n v="2017"/>
    <s v="Manhattan"/>
    <s v="Upper West Side"/>
    <s v="All"/>
    <x v="9"/>
    <n v="4"/>
    <n v="13"/>
    <n v="0"/>
    <n v="0"/>
    <n v="3"/>
    <n v="9.8000000000000007"/>
  </r>
  <r>
    <n v="2017"/>
    <s v="Manhattan"/>
    <s v="Upper West Side"/>
    <s v="All"/>
    <x v="10"/>
    <n v="0"/>
    <n v="0"/>
    <n v="0"/>
    <n v="0"/>
    <n v="0"/>
    <n v="0"/>
  </r>
  <r>
    <n v="2017"/>
    <s v="Manhattan"/>
    <s v="Upper West Side"/>
    <s v="All"/>
    <x v="6"/>
    <n v="11"/>
    <n v="8.6999999999999993"/>
    <n v="1"/>
    <n v="9.1"/>
    <n v="2"/>
    <n v="1.6"/>
  </r>
  <r>
    <n v="2017"/>
    <s v="Manhattan"/>
    <s v="Upper West Side"/>
    <s v="Female"/>
    <x v="2"/>
    <n v="1"/>
    <n v="1"/>
    <n v="1"/>
    <n v="100"/>
    <n v="2"/>
    <n v="1.9"/>
  </r>
  <r>
    <n v="2017"/>
    <s v="Manhattan"/>
    <s v="Upper West Side"/>
    <s v="Female"/>
    <x v="8"/>
    <n v="0"/>
    <n v="0"/>
    <n v="0"/>
    <n v="0"/>
    <n v="0"/>
    <n v="0"/>
  </r>
  <r>
    <n v="2017"/>
    <s v="Manhattan"/>
    <s v="Upper West Side"/>
    <s v="Female"/>
    <x v="0"/>
    <n v="1"/>
    <n v="14.3"/>
    <n v="1"/>
    <n v="100"/>
    <n v="2"/>
    <n v="28.6"/>
  </r>
  <r>
    <n v="2017"/>
    <s v="Manhattan"/>
    <s v="Upper West Side"/>
    <s v="Female"/>
    <x v="9"/>
    <n v="0"/>
    <n v="0"/>
    <n v="0"/>
    <n v="0"/>
    <n v="0"/>
    <n v="0"/>
  </r>
  <r>
    <n v="2017"/>
    <s v="Manhattan"/>
    <s v="Upper West Side"/>
    <s v="Female"/>
    <x v="10"/>
    <n v="0"/>
    <n v="0"/>
    <n v="0"/>
    <n v="0"/>
    <n v="0"/>
    <n v="0"/>
  </r>
  <r>
    <n v="2017"/>
    <s v="Manhattan"/>
    <s v="Upper West Side"/>
    <s v="Female"/>
    <x v="6"/>
    <n v="0"/>
    <n v="0"/>
    <n v="0"/>
    <n v="0"/>
    <n v="0"/>
    <n v="0"/>
  </r>
  <r>
    <n v="2017"/>
    <s v="Manhattan"/>
    <s v="Upper West Side"/>
    <s v="Male"/>
    <x v="2"/>
    <n v="20"/>
    <n v="23"/>
    <n v="2"/>
    <n v="10"/>
    <n v="15"/>
    <n v="17.3"/>
  </r>
  <r>
    <n v="2017"/>
    <s v="Manhattan"/>
    <s v="Upper West Side"/>
    <s v="Male"/>
    <x v="8"/>
    <n v="1"/>
    <n v="12.6"/>
    <n v="0"/>
    <n v="0"/>
    <n v="2"/>
    <n v="25.1"/>
  </r>
  <r>
    <n v="2017"/>
    <s v="Manhattan"/>
    <s v="Upper West Side"/>
    <s v="Male"/>
    <x v="0"/>
    <n v="4"/>
    <n v="76"/>
    <n v="1"/>
    <n v="25"/>
    <n v="8"/>
    <n v="152"/>
  </r>
  <r>
    <n v="2017"/>
    <s v="Manhattan"/>
    <s v="Upper West Side"/>
    <s v="Male"/>
    <x v="9"/>
    <n v="4"/>
    <n v="28.7"/>
    <n v="0"/>
    <n v="0"/>
    <n v="3"/>
    <n v="21.5"/>
  </r>
  <r>
    <n v="2017"/>
    <s v="Manhattan"/>
    <s v="Upper West Side"/>
    <s v="Male"/>
    <x v="10"/>
    <n v="0"/>
    <n v="0"/>
    <n v="0"/>
    <n v="0"/>
    <n v="0"/>
    <n v="0"/>
  </r>
  <r>
    <n v="2017"/>
    <s v="Manhattan"/>
    <s v="Upper West Side"/>
    <s v="Male"/>
    <x v="6"/>
    <n v="11"/>
    <n v="18.8"/>
    <n v="1"/>
    <n v="9.1"/>
    <n v="2"/>
    <n v="3.4"/>
  </r>
  <r>
    <n v="2017"/>
    <s v="Manhattan"/>
    <s v="Washington Heights -_x000d__x000a_Inwood"/>
    <s v="All"/>
    <x v="2"/>
    <n v="96"/>
    <n v="41.2"/>
    <n v="12"/>
    <n v="12.5"/>
    <n v="41"/>
    <n v="17.600000000000001"/>
  </r>
  <r>
    <n v="2017"/>
    <s v="Manhattan"/>
    <s v="Washington Heights -_x000d__x000a_Inwood"/>
    <s v="All"/>
    <x v="8"/>
    <n v="3"/>
    <n v="33.9"/>
    <n v="0"/>
    <n v="0"/>
    <n v="0"/>
    <n v="0"/>
  </r>
  <r>
    <n v="2017"/>
    <s v="Manhattan"/>
    <s v="Washington Heights -_x000d__x000a_Inwood"/>
    <s v="All"/>
    <x v="0"/>
    <n v="17"/>
    <n v="65.900000000000006"/>
    <n v="2"/>
    <n v="11.8"/>
    <n v="11"/>
    <n v="42.6"/>
  </r>
  <r>
    <n v="2017"/>
    <s v="Manhattan"/>
    <s v="Washington Heights -_x000d__x000a_Inwood"/>
    <s v="All"/>
    <x v="9"/>
    <n v="60"/>
    <n v="40.9"/>
    <n v="10"/>
    <n v="16.7"/>
    <n v="27"/>
    <n v="18.399999999999999"/>
  </r>
  <r>
    <n v="2017"/>
    <s v="Manhattan"/>
    <s v="Washington Heights -_x000d__x000a_Inwood"/>
    <s v="All"/>
    <x v="10"/>
    <n v="2"/>
    <n v="65.900000000000006"/>
    <n v="0"/>
    <n v="0"/>
    <n v="0"/>
    <n v="0"/>
  </r>
  <r>
    <n v="2017"/>
    <s v="Manhattan"/>
    <s v="Washington Heights -_x000d__x000a_Inwood"/>
    <s v="All"/>
    <x v="6"/>
    <n v="14"/>
    <n v="29"/>
    <n v="0"/>
    <n v="0"/>
    <n v="3"/>
    <n v="6.2"/>
  </r>
  <r>
    <n v="2017"/>
    <s v="Manhattan"/>
    <s v="Washington Heights -_x000d__x000a_Inwood"/>
    <s v="Female"/>
    <x v="2"/>
    <n v="15"/>
    <n v="12.4"/>
    <n v="3"/>
    <n v="20"/>
    <n v="9"/>
    <n v="7.4"/>
  </r>
  <r>
    <n v="2017"/>
    <s v="Manhattan"/>
    <s v="Washington Heights -_x000d__x000a_Inwood"/>
    <s v="Female"/>
    <x v="8"/>
    <n v="0"/>
    <n v="0"/>
    <n v="0"/>
    <n v="0"/>
    <n v="0"/>
    <n v="0"/>
  </r>
  <r>
    <n v="2017"/>
    <s v="Manhattan"/>
    <s v="Washington Heights -_x000d__x000a_Inwood"/>
    <s v="Female"/>
    <x v="0"/>
    <n v="2"/>
    <n v="14.5"/>
    <n v="0"/>
    <n v="0"/>
    <n v="3"/>
    <n v="21.8"/>
  </r>
  <r>
    <n v="2017"/>
    <s v="Manhattan"/>
    <s v="Washington Heights -_x000d__x000a_Inwood"/>
    <s v="Female"/>
    <x v="9"/>
    <n v="12"/>
    <n v="15.6"/>
    <n v="3"/>
    <n v="25"/>
    <n v="6"/>
    <n v="7.8"/>
  </r>
  <r>
    <n v="2017"/>
    <s v="Manhattan"/>
    <s v="Washington Heights -_x000d__x000a_Inwood"/>
    <s v="Female"/>
    <x v="10"/>
    <n v="0"/>
    <n v="0"/>
    <n v="0"/>
    <n v="0"/>
    <n v="0"/>
    <n v="0"/>
  </r>
  <r>
    <n v="2017"/>
    <s v="Manhattan"/>
    <s v="Washington Heights -_x000d__x000a_Inwood"/>
    <s v="Female"/>
    <x v="6"/>
    <n v="1"/>
    <n v="4.2"/>
    <n v="0"/>
    <n v="0"/>
    <n v="0"/>
    <n v="0"/>
  </r>
  <r>
    <n v="2017"/>
    <s v="Manhattan"/>
    <s v="Washington Heights -_x000d__x000a_Inwood"/>
    <s v="Male"/>
    <x v="2"/>
    <n v="81"/>
    <n v="72.400000000000006"/>
    <n v="9"/>
    <n v="11.1"/>
    <n v="32"/>
    <n v="28.6"/>
  </r>
  <r>
    <n v="2017"/>
    <s v="Manhattan"/>
    <s v="Washington Heights -_x000d__x000a_Inwood"/>
    <s v="Male"/>
    <x v="8"/>
    <n v="3"/>
    <n v="77.900000000000006"/>
    <n v="0"/>
    <n v="0"/>
    <n v="0"/>
    <n v="0"/>
  </r>
  <r>
    <n v="2017"/>
    <s v="Manhattan"/>
    <s v="Washington Heights -_x000d__x000a_Inwood"/>
    <s v="Male"/>
    <x v="0"/>
    <n v="15"/>
    <n v="124.8"/>
    <n v="2"/>
    <n v="13.3"/>
    <n v="8"/>
    <n v="66.5"/>
  </r>
  <r>
    <n v="2017"/>
    <s v="Manhattan"/>
    <s v="Washington Heights -_x000d__x000a_Inwood"/>
    <s v="Male"/>
    <x v="9"/>
    <n v="48"/>
    <n v="68.5"/>
    <n v="7"/>
    <n v="14.6"/>
    <n v="21"/>
    <n v="30"/>
  </r>
  <r>
    <n v="2017"/>
    <s v="Manhattan"/>
    <s v="Washington Heights -_x000d__x000a_Inwood"/>
    <s v="Male"/>
    <x v="10"/>
    <n v="2"/>
    <n v="143.80000000000001"/>
    <n v="0"/>
    <n v="0"/>
    <n v="0"/>
    <n v="0"/>
  </r>
  <r>
    <n v="2017"/>
    <s v="Manhattan"/>
    <s v="Washington Heights -_x000d__x000a_Inwood"/>
    <s v="Male"/>
    <x v="6"/>
    <n v="13"/>
    <n v="52.9"/>
    <n v="0"/>
    <n v="0"/>
    <n v="3"/>
    <n v="12.2"/>
  </r>
  <r>
    <n v="2017"/>
    <s v="Queens"/>
    <s v="All"/>
    <s v="All"/>
    <x v="2"/>
    <n v="384"/>
    <n v="19.5"/>
    <n v="69"/>
    <n v="18"/>
    <n v="173"/>
    <n v="8.8000000000000007"/>
  </r>
  <r>
    <n v="2017"/>
    <s v="Queens"/>
    <s v="All"/>
    <s v="All"/>
    <x v="8"/>
    <n v="63"/>
    <n v="12.1"/>
    <n v="21"/>
    <n v="33.299999999999997"/>
    <n v="33"/>
    <n v="6.3"/>
  </r>
  <r>
    <n v="2017"/>
    <s v="Queens"/>
    <s v="All"/>
    <s v="All"/>
    <x v="0"/>
    <n v="113"/>
    <n v="31.4"/>
    <n v="13"/>
    <n v="11.5"/>
    <n v="53"/>
    <n v="14.7"/>
  </r>
  <r>
    <n v="2017"/>
    <s v="Queens"/>
    <s v="All"/>
    <s v="All"/>
    <x v="9"/>
    <n v="174"/>
    <n v="33.1"/>
    <n v="28"/>
    <n v="16.100000000000001"/>
    <n v="63"/>
    <n v="12"/>
  </r>
  <r>
    <n v="2017"/>
    <s v="Queens"/>
    <s v="All"/>
    <s v="All"/>
    <x v="10"/>
    <n v="4"/>
    <n v="10"/>
    <n v="2"/>
    <n v="50"/>
    <n v="3"/>
    <n v="7.5"/>
  </r>
  <r>
    <n v="2017"/>
    <s v="Queens"/>
    <s v="All"/>
    <s v="All"/>
    <x v="6"/>
    <n v="30"/>
    <n v="5.8"/>
    <n v="5"/>
    <n v="16.7"/>
    <n v="21"/>
    <n v="4"/>
  </r>
  <r>
    <n v="2017"/>
    <s v="Queens"/>
    <s v="All"/>
    <s v="Female"/>
    <x v="2"/>
    <n v="62"/>
    <n v="6.1"/>
    <n v="9"/>
    <n v="14.5"/>
    <n v="32"/>
    <n v="3.1"/>
  </r>
  <r>
    <n v="2017"/>
    <s v="Queens"/>
    <s v="All"/>
    <s v="Female"/>
    <x v="8"/>
    <n v="7"/>
    <n v="2.6"/>
    <n v="1"/>
    <n v="14.3"/>
    <n v="5"/>
    <n v="1.8"/>
  </r>
  <r>
    <n v="2017"/>
    <s v="Queens"/>
    <s v="All"/>
    <s v="Female"/>
    <x v="0"/>
    <n v="32"/>
    <n v="16.2"/>
    <n v="5"/>
    <n v="15.6"/>
    <n v="18"/>
    <n v="9.1"/>
  </r>
  <r>
    <n v="2017"/>
    <s v="Queens"/>
    <s v="All"/>
    <s v="Female"/>
    <x v="9"/>
    <n v="19"/>
    <n v="7.2"/>
    <n v="2"/>
    <n v="10.5"/>
    <n v="6"/>
    <n v="2.2999999999999998"/>
  </r>
  <r>
    <n v="2017"/>
    <s v="Queens"/>
    <s v="All"/>
    <s v="Female"/>
    <x v="10"/>
    <n v="2"/>
    <n v="9.5"/>
    <n v="1"/>
    <n v="50"/>
    <n v="1"/>
    <n v="4.8"/>
  </r>
  <r>
    <n v="2017"/>
    <s v="Queens"/>
    <s v="All"/>
    <s v="Female"/>
    <x v="6"/>
    <n v="2"/>
    <n v="0.8"/>
    <n v="0"/>
    <n v="0"/>
    <n v="2"/>
    <n v="0.8"/>
  </r>
  <r>
    <n v="2017"/>
    <s v="Queens"/>
    <s v="All"/>
    <s v="Male"/>
    <x v="2"/>
    <n v="322"/>
    <n v="34"/>
    <n v="60"/>
    <n v="18.600000000000001"/>
    <n v="141"/>
    <n v="14.9"/>
  </r>
  <r>
    <n v="2017"/>
    <s v="Queens"/>
    <s v="All"/>
    <s v="Male"/>
    <x v="8"/>
    <n v="56"/>
    <n v="22.6"/>
    <n v="20"/>
    <n v="35.700000000000003"/>
    <n v="28"/>
    <n v="11.3"/>
  </r>
  <r>
    <n v="2017"/>
    <s v="Queens"/>
    <s v="All"/>
    <s v="Male"/>
    <x v="0"/>
    <n v="81"/>
    <n v="49.9"/>
    <n v="8"/>
    <n v="9.9"/>
    <n v="35"/>
    <n v="21.6"/>
  </r>
  <r>
    <n v="2017"/>
    <s v="Queens"/>
    <s v="All"/>
    <s v="Male"/>
    <x v="9"/>
    <n v="155"/>
    <n v="58.7"/>
    <n v="26"/>
    <n v="16.8"/>
    <n v="57"/>
    <n v="21.6"/>
  </r>
  <r>
    <n v="2017"/>
    <s v="Queens"/>
    <s v="All"/>
    <s v="Male"/>
    <x v="10"/>
    <n v="2"/>
    <n v="10.4"/>
    <n v="1"/>
    <n v="50"/>
    <n v="2"/>
    <n v="10.4"/>
  </r>
  <r>
    <n v="2017"/>
    <s v="Queens"/>
    <s v="All"/>
    <s v="Male"/>
    <x v="6"/>
    <n v="28"/>
    <n v="11"/>
    <n v="5"/>
    <n v="17.899999999999999"/>
    <n v="19"/>
    <n v="7.5"/>
  </r>
  <r>
    <n v="2017"/>
    <s v="Queens"/>
    <s v="Bayside - Little Neck"/>
    <s v="All"/>
    <x v="2"/>
    <n v="5"/>
    <n v="6.5"/>
    <n v="1"/>
    <n v="20"/>
    <n v="1"/>
    <n v="1.3"/>
  </r>
  <r>
    <n v="2017"/>
    <s v="Queens"/>
    <s v="Bayside - Little Neck"/>
    <s v="All"/>
    <x v="8"/>
    <n v="1"/>
    <n v="3.1"/>
    <n v="0"/>
    <n v="0"/>
    <n v="0"/>
    <n v="0"/>
  </r>
  <r>
    <n v="2017"/>
    <s v="Queens"/>
    <s v="Bayside - Little Neck"/>
    <s v="All"/>
    <x v="0"/>
    <n v="1"/>
    <n v="36.700000000000003"/>
    <n v="0"/>
    <n v="0"/>
    <n v="0"/>
    <n v="0"/>
  </r>
  <r>
    <n v="2017"/>
    <s v="Queens"/>
    <s v="Bayside - Little Neck"/>
    <s v="All"/>
    <x v="9"/>
    <n v="2"/>
    <n v="22.9"/>
    <n v="1"/>
    <n v="50"/>
    <n v="1"/>
    <n v="11.5"/>
  </r>
  <r>
    <n v="2017"/>
    <s v="Queens"/>
    <s v="Bayside - Little Neck"/>
    <s v="All"/>
    <x v="10"/>
    <n v="0"/>
    <n v="0"/>
    <n v="0"/>
    <n v="0"/>
    <n v="0"/>
    <n v="0"/>
  </r>
  <r>
    <n v="2017"/>
    <s v="Queens"/>
    <s v="Bayside - Little Neck"/>
    <s v="All"/>
    <x v="6"/>
    <n v="1"/>
    <n v="3.2"/>
    <n v="0"/>
    <n v="0"/>
    <n v="0"/>
    <n v="0"/>
  </r>
  <r>
    <n v="2017"/>
    <s v="Queens"/>
    <s v="Bayside - Little Neck"/>
    <s v="Female"/>
    <x v="2"/>
    <n v="1"/>
    <n v="2.5"/>
    <n v="0"/>
    <n v="0"/>
    <n v="0"/>
    <n v="0"/>
  </r>
  <r>
    <n v="2017"/>
    <s v="Queens"/>
    <s v="Bayside - Little Neck"/>
    <s v="Female"/>
    <x v="8"/>
    <n v="0"/>
    <n v="0"/>
    <n v="0"/>
    <n v="0"/>
    <n v="0"/>
    <n v="0"/>
  </r>
  <r>
    <n v="2017"/>
    <s v="Queens"/>
    <s v="Bayside - Little Neck"/>
    <s v="Female"/>
    <x v="0"/>
    <n v="0"/>
    <n v="0"/>
    <n v="0"/>
    <n v="0"/>
    <n v="0"/>
    <n v="0"/>
  </r>
  <r>
    <n v="2017"/>
    <s v="Queens"/>
    <s v="Bayside - Little Neck"/>
    <s v="Female"/>
    <x v="9"/>
    <n v="0"/>
    <n v="0"/>
    <n v="0"/>
    <n v="0"/>
    <n v="0"/>
    <n v="0"/>
  </r>
  <r>
    <n v="2017"/>
    <s v="Queens"/>
    <s v="Bayside - Little Neck"/>
    <s v="Female"/>
    <x v="10"/>
    <n v="0"/>
    <n v="0"/>
    <n v="0"/>
    <n v="0"/>
    <n v="0"/>
    <n v="0"/>
  </r>
  <r>
    <n v="2017"/>
    <s v="Queens"/>
    <s v="Bayside - Little Neck"/>
    <s v="Female"/>
    <x v="6"/>
    <n v="1"/>
    <n v="6.1"/>
    <n v="0"/>
    <n v="0"/>
    <n v="0"/>
    <n v="0"/>
  </r>
  <r>
    <n v="2017"/>
    <s v="Queens"/>
    <s v="Bayside - Little Neck"/>
    <s v="Male"/>
    <x v="2"/>
    <n v="4"/>
    <n v="11.1"/>
    <n v="1"/>
    <n v="25"/>
    <n v="1"/>
    <n v="2.8"/>
  </r>
  <r>
    <n v="2017"/>
    <s v="Queens"/>
    <s v="Bayside - Little Neck"/>
    <s v="Male"/>
    <x v="8"/>
    <n v="1"/>
    <n v="6.6"/>
    <n v="0"/>
    <n v="0"/>
    <n v="0"/>
    <n v="0"/>
  </r>
  <r>
    <n v="2017"/>
    <s v="Queens"/>
    <s v="Bayside - Little Neck"/>
    <s v="Male"/>
    <x v="0"/>
    <n v="1"/>
    <n v="83.7"/>
    <n v="0"/>
    <n v="0"/>
    <n v="0"/>
    <n v="0"/>
  </r>
  <r>
    <n v="2017"/>
    <s v="Queens"/>
    <s v="Bayside - Little Neck"/>
    <s v="Male"/>
    <x v="9"/>
    <n v="2"/>
    <n v="50.2"/>
    <n v="1"/>
    <n v="50"/>
    <n v="1"/>
    <n v="25.1"/>
  </r>
  <r>
    <n v="2017"/>
    <s v="Queens"/>
    <s v="Bayside - Little Neck"/>
    <s v="Male"/>
    <x v="10"/>
    <n v="0"/>
    <n v="0"/>
    <n v="0"/>
    <n v="0"/>
    <n v="0"/>
    <n v="0"/>
  </r>
  <r>
    <n v="2017"/>
    <s v="Queens"/>
    <s v="Bayside - Little Neck"/>
    <s v="Male"/>
    <x v="6"/>
    <n v="0"/>
    <n v="0"/>
    <n v="0"/>
    <n v="0"/>
    <n v="0"/>
    <n v="0"/>
  </r>
  <r>
    <n v="2017"/>
    <s v="Queens"/>
    <s v="Flushing - Clearview"/>
    <s v="All"/>
    <x v="2"/>
    <n v="19"/>
    <n v="8.6999999999999993"/>
    <n v="3"/>
    <n v="15.8"/>
    <n v="9"/>
    <n v="4.0999999999999996"/>
  </r>
  <r>
    <n v="2017"/>
    <s v="Queens"/>
    <s v="Flushing - Clearview"/>
    <s v="All"/>
    <x v="8"/>
    <n v="7"/>
    <n v="6.1"/>
    <n v="2"/>
    <n v="28.6"/>
    <n v="4"/>
    <n v="3.5"/>
  </r>
  <r>
    <n v="2017"/>
    <s v="Queens"/>
    <s v="Flushing - Clearview"/>
    <s v="All"/>
    <x v="0"/>
    <n v="3"/>
    <n v="67.8"/>
    <n v="0"/>
    <n v="0"/>
    <n v="0"/>
    <n v="0"/>
  </r>
  <r>
    <n v="2017"/>
    <s v="Queens"/>
    <s v="Flushing - Clearview"/>
    <s v="All"/>
    <x v="9"/>
    <n v="9"/>
    <n v="24.6"/>
    <n v="1"/>
    <n v="11.1"/>
    <n v="2"/>
    <n v="5.5"/>
  </r>
  <r>
    <n v="2017"/>
    <s v="Queens"/>
    <s v="Flushing - Clearview"/>
    <s v="All"/>
    <x v="10"/>
    <n v="0"/>
    <n v="0"/>
    <n v="0"/>
    <n v="0"/>
    <n v="0"/>
    <n v="0"/>
  </r>
  <r>
    <n v="2017"/>
    <s v="Queens"/>
    <s v="Flushing - Clearview"/>
    <s v="All"/>
    <x v="6"/>
    <n v="0"/>
    <n v="0"/>
    <n v="0"/>
    <n v="0"/>
    <n v="3"/>
    <n v="5.0999999999999996"/>
  </r>
  <r>
    <n v="2017"/>
    <s v="Queens"/>
    <s v="Flushing - Clearview"/>
    <s v="Female"/>
    <x v="2"/>
    <n v="5"/>
    <n v="4.3"/>
    <n v="0"/>
    <n v="0"/>
    <n v="3"/>
    <n v="2.6"/>
  </r>
  <r>
    <n v="2017"/>
    <s v="Queens"/>
    <s v="Flushing - Clearview"/>
    <s v="Female"/>
    <x v="8"/>
    <n v="1"/>
    <n v="1.6"/>
    <n v="0"/>
    <n v="0"/>
    <n v="1"/>
    <n v="1.6"/>
  </r>
  <r>
    <n v="2017"/>
    <s v="Queens"/>
    <s v="Flushing - Clearview"/>
    <s v="Female"/>
    <x v="0"/>
    <n v="2"/>
    <n v="78.2"/>
    <n v="0"/>
    <n v="0"/>
    <n v="0"/>
    <n v="0"/>
  </r>
  <r>
    <n v="2017"/>
    <s v="Queens"/>
    <s v="Flushing - Clearview"/>
    <s v="Female"/>
    <x v="9"/>
    <n v="2"/>
    <n v="10.3"/>
    <n v="0"/>
    <n v="0"/>
    <n v="1"/>
    <n v="5.2"/>
  </r>
  <r>
    <n v="2017"/>
    <s v="Queens"/>
    <s v="Flushing - Clearview"/>
    <s v="Female"/>
    <x v="10"/>
    <n v="0"/>
    <n v="0"/>
    <n v="0"/>
    <n v="0"/>
    <n v="0"/>
    <n v="0"/>
  </r>
  <r>
    <n v="2017"/>
    <s v="Queens"/>
    <s v="Flushing - Clearview"/>
    <s v="Female"/>
    <x v="6"/>
    <n v="0"/>
    <n v="0"/>
    <n v="0"/>
    <n v="0"/>
    <n v="1"/>
    <n v="3.3"/>
  </r>
  <r>
    <n v="2017"/>
    <s v="Queens"/>
    <s v="Flushing - Clearview"/>
    <s v="Male"/>
    <x v="2"/>
    <n v="14"/>
    <n v="13.6"/>
    <n v="3"/>
    <n v="21.4"/>
    <n v="6"/>
    <n v="5.8"/>
  </r>
  <r>
    <n v="2017"/>
    <s v="Queens"/>
    <s v="Flushing - Clearview"/>
    <s v="Male"/>
    <x v="8"/>
    <n v="6"/>
    <n v="11.2"/>
    <n v="2"/>
    <n v="33.299999999999997"/>
    <n v="3"/>
    <n v="5.6"/>
  </r>
  <r>
    <n v="2017"/>
    <s v="Queens"/>
    <s v="Flushing - Clearview"/>
    <s v="Male"/>
    <x v="0"/>
    <n v="1"/>
    <n v="53.6"/>
    <n v="0"/>
    <n v="0"/>
    <n v="0"/>
    <n v="0"/>
  </r>
  <r>
    <n v="2017"/>
    <s v="Queens"/>
    <s v="Flushing - Clearview"/>
    <s v="Male"/>
    <x v="9"/>
    <n v="7"/>
    <n v="40.5"/>
    <n v="1"/>
    <n v="14.3"/>
    <n v="1"/>
    <n v="5.8"/>
  </r>
  <r>
    <n v="2017"/>
    <s v="Queens"/>
    <s v="Flushing - Clearview"/>
    <s v="Male"/>
    <x v="10"/>
    <n v="0"/>
    <n v="0"/>
    <n v="0"/>
    <n v="0"/>
    <n v="0"/>
    <n v="0"/>
  </r>
  <r>
    <n v="2017"/>
    <s v="Queens"/>
    <s v="Flushing - Clearview"/>
    <s v="Male"/>
    <x v="6"/>
    <n v="0"/>
    <n v="0"/>
    <n v="0"/>
    <n v="0"/>
    <n v="2"/>
    <n v="7.1"/>
  </r>
  <r>
    <n v="2017"/>
    <s v="Queens"/>
    <s v="Fresh Meadows"/>
    <s v="All"/>
    <x v="2"/>
    <n v="6"/>
    <n v="7.1"/>
    <n v="0"/>
    <n v="0"/>
    <n v="0"/>
    <n v="0"/>
  </r>
  <r>
    <n v="2017"/>
    <s v="Queens"/>
    <s v="Fresh Meadows"/>
    <s v="All"/>
    <x v="8"/>
    <n v="1"/>
    <n v="3.2"/>
    <n v="0"/>
    <n v="0"/>
    <n v="0"/>
    <n v="0"/>
  </r>
  <r>
    <n v="2017"/>
    <s v="Queens"/>
    <s v="Fresh Meadows"/>
    <s v="All"/>
    <x v="0"/>
    <n v="2"/>
    <n v="31.2"/>
    <n v="0"/>
    <n v="0"/>
    <n v="0"/>
    <n v="0"/>
  </r>
  <r>
    <n v="2017"/>
    <s v="Queens"/>
    <s v="Fresh Meadows"/>
    <s v="All"/>
    <x v="10"/>
    <n v="0"/>
    <n v="0"/>
    <n v="0"/>
    <n v="0"/>
    <n v="0"/>
    <n v="0"/>
  </r>
  <r>
    <n v="2017"/>
    <s v="Queens"/>
    <s v="Fresh Meadows"/>
    <s v="All"/>
    <x v="6"/>
    <n v="0"/>
    <n v="0"/>
    <n v="0"/>
    <n v="0"/>
    <n v="0"/>
    <n v="0"/>
  </r>
  <r>
    <n v="2017"/>
    <s v="Queens"/>
    <s v="Fresh Meadows"/>
    <s v="Female"/>
    <x v="2"/>
    <n v="3"/>
    <n v="6.7"/>
    <n v="0"/>
    <n v="0"/>
    <n v="0"/>
    <n v="0"/>
  </r>
  <r>
    <n v="2017"/>
    <s v="Queens"/>
    <s v="Fresh Meadows"/>
    <s v="Female"/>
    <x v="8"/>
    <n v="0"/>
    <n v="0"/>
    <n v="0"/>
    <n v="0"/>
    <n v="0"/>
    <n v="0"/>
  </r>
  <r>
    <n v="2017"/>
    <s v="Queens"/>
    <s v="Fresh Meadows"/>
    <s v="Female"/>
    <x v="0"/>
    <n v="1"/>
    <n v="26.2"/>
    <n v="0"/>
    <n v="0"/>
    <n v="0"/>
    <n v="0"/>
  </r>
  <r>
    <n v="2017"/>
    <s v="Queens"/>
    <s v="Fresh Meadows"/>
    <s v="Female"/>
    <x v="9"/>
    <n v="2"/>
    <n v="24.5"/>
    <n v="0"/>
    <n v="0"/>
    <n v="0"/>
    <n v="0"/>
  </r>
  <r>
    <n v="2017"/>
    <s v="Queens"/>
    <s v="Fresh Meadows"/>
    <s v="Female"/>
    <x v="10"/>
    <n v="0"/>
    <n v="0"/>
    <n v="0"/>
    <n v="0"/>
    <n v="0"/>
    <n v="0"/>
  </r>
  <r>
    <n v="2017"/>
    <s v="Queens"/>
    <s v="Fresh Meadows"/>
    <s v="Female"/>
    <x v="6"/>
    <n v="0"/>
    <n v="0"/>
    <n v="0"/>
    <n v="0"/>
    <n v="0"/>
    <n v="0"/>
  </r>
  <r>
    <n v="2017"/>
    <s v="Queens"/>
    <s v="Fresh Meadows"/>
    <s v="Male"/>
    <x v="2"/>
    <n v="3"/>
    <n v="7.6"/>
    <n v="0"/>
    <n v="0"/>
    <n v="0"/>
    <n v="0"/>
  </r>
  <r>
    <n v="2017"/>
    <s v="Queens"/>
    <s v="Fresh Meadows"/>
    <s v="Male"/>
    <x v="8"/>
    <n v="1"/>
    <n v="6.8"/>
    <n v="0"/>
    <n v="0"/>
    <n v="0"/>
    <n v="0"/>
  </r>
  <r>
    <n v="2017"/>
    <s v="Queens"/>
    <s v="Fresh Meadows"/>
    <s v="Male"/>
    <x v="0"/>
    <n v="1"/>
    <n v="38.6"/>
    <n v="0"/>
    <n v="0"/>
    <n v="0"/>
    <n v="0"/>
  </r>
  <r>
    <n v="2017"/>
    <s v="Queens"/>
    <s v="Fresh Meadows"/>
    <s v="Male"/>
    <x v="9"/>
    <n v="1"/>
    <n v="15.4"/>
    <n v="0"/>
    <n v="0"/>
    <n v="0"/>
    <n v="0"/>
  </r>
  <r>
    <n v="2017"/>
    <s v="Queens"/>
    <s v="Fresh Meadows"/>
    <s v="Male"/>
    <x v="10"/>
    <n v="0"/>
    <n v="0"/>
    <n v="0"/>
    <n v="0"/>
    <n v="0"/>
    <n v="0"/>
  </r>
  <r>
    <n v="2017"/>
    <s v="Queens"/>
    <s v="Fresh Meadows"/>
    <s v="Male"/>
    <x v="6"/>
    <n v="0"/>
    <n v="0"/>
    <n v="0"/>
    <n v="0"/>
    <n v="0"/>
    <n v="0"/>
  </r>
  <r>
    <n v="2017"/>
    <s v="Queens"/>
    <s v="Jamaica"/>
    <s v="All"/>
    <x v="2"/>
    <n v="76"/>
    <n v="28.1"/>
    <n v="8"/>
    <n v="10.5"/>
    <n v="24"/>
    <n v="8.9"/>
  </r>
  <r>
    <n v="2017"/>
    <s v="Queens"/>
    <s v="Jamaica"/>
    <s v="All"/>
    <x v="8"/>
    <n v="5"/>
    <n v="8.5"/>
    <n v="0"/>
    <n v="0"/>
    <n v="1"/>
    <n v="1.7"/>
  </r>
  <r>
    <n v="2017"/>
    <s v="Queens"/>
    <s v="Jamaica"/>
    <s v="All"/>
    <x v="0"/>
    <n v="50"/>
    <n v="35.299999999999997"/>
    <n v="5"/>
    <n v="10"/>
    <n v="14"/>
    <n v="9.9"/>
  </r>
  <r>
    <n v="2017"/>
    <s v="Queens"/>
    <s v="Jamaica"/>
    <s v="All"/>
    <x v="9"/>
    <n v="18"/>
    <n v="40.700000000000003"/>
    <n v="2"/>
    <n v="11.1"/>
    <n v="6"/>
    <n v="13.6"/>
  </r>
  <r>
    <n v="2017"/>
    <s v="Queens"/>
    <s v="Jamaica"/>
    <s v="All"/>
    <x v="10"/>
    <n v="1"/>
    <n v="14.2"/>
    <n v="1"/>
    <n v="100"/>
    <n v="1"/>
    <n v="14.2"/>
  </r>
  <r>
    <n v="2017"/>
    <s v="Queens"/>
    <s v="Jamaica"/>
    <s v="All"/>
    <x v="6"/>
    <n v="2"/>
    <n v="10.7"/>
    <n v="0"/>
    <n v="0"/>
    <n v="2"/>
    <n v="10.7"/>
  </r>
  <r>
    <n v="2017"/>
    <s v="Queens"/>
    <s v="Jamaica"/>
    <s v="Female"/>
    <x v="2"/>
    <n v="21"/>
    <n v="14.5"/>
    <n v="3"/>
    <n v="14.3"/>
    <n v="9"/>
    <n v="6.2"/>
  </r>
  <r>
    <n v="2017"/>
    <s v="Queens"/>
    <s v="Jamaica"/>
    <s v="Female"/>
    <x v="8"/>
    <n v="0"/>
    <n v="0"/>
    <n v="0"/>
    <n v="0"/>
    <n v="1"/>
    <n v="3.3"/>
  </r>
  <r>
    <n v="2017"/>
    <s v="Queens"/>
    <s v="Jamaica"/>
    <s v="Female"/>
    <x v="0"/>
    <n v="16"/>
    <n v="20.2"/>
    <n v="2"/>
    <n v="12.5"/>
    <n v="6"/>
    <n v="7.6"/>
  </r>
  <r>
    <n v="2017"/>
    <s v="Queens"/>
    <s v="Jamaica"/>
    <s v="Female"/>
    <x v="9"/>
    <n v="3"/>
    <n v="13.6"/>
    <n v="0"/>
    <n v="0"/>
    <n v="1"/>
    <n v="4.5"/>
  </r>
  <r>
    <n v="2017"/>
    <s v="Queens"/>
    <s v="Jamaica"/>
    <s v="Female"/>
    <x v="10"/>
    <n v="1"/>
    <n v="25.9"/>
    <n v="1"/>
    <n v="100"/>
    <n v="1"/>
    <n v="25.9"/>
  </r>
  <r>
    <n v="2017"/>
    <s v="Queens"/>
    <s v="Jamaica"/>
    <s v="Female"/>
    <x v="6"/>
    <n v="1"/>
    <n v="10.8"/>
    <n v="0"/>
    <n v="0"/>
    <n v="0"/>
    <n v="0"/>
  </r>
  <r>
    <n v="2017"/>
    <s v="Queens"/>
    <s v="Jamaica"/>
    <s v="Male"/>
    <x v="2"/>
    <n v="55"/>
    <n v="43.7"/>
    <n v="5"/>
    <n v="9.1"/>
    <n v="15"/>
    <n v="11.9"/>
  </r>
  <r>
    <n v="2017"/>
    <s v="Queens"/>
    <s v="Jamaica"/>
    <s v="Male"/>
    <x v="8"/>
    <n v="5"/>
    <n v="17.5"/>
    <n v="0"/>
    <n v="0"/>
    <n v="0"/>
    <n v="0"/>
  </r>
  <r>
    <n v="2017"/>
    <s v="Queens"/>
    <s v="Jamaica"/>
    <s v="Male"/>
    <x v="0"/>
    <n v="34"/>
    <n v="54.5"/>
    <n v="3"/>
    <n v="8.8000000000000007"/>
    <n v="8"/>
    <n v="12.8"/>
  </r>
  <r>
    <n v="2017"/>
    <s v="Queens"/>
    <s v="Jamaica"/>
    <s v="Male"/>
    <x v="9"/>
    <n v="15"/>
    <n v="67.7"/>
    <n v="2"/>
    <n v="13.3"/>
    <n v="5"/>
    <n v="22.6"/>
  </r>
  <r>
    <n v="2017"/>
    <s v="Queens"/>
    <s v="Jamaica"/>
    <s v="Male"/>
    <x v="10"/>
    <n v="0"/>
    <n v="0"/>
    <n v="0"/>
    <n v="0"/>
    <n v="0"/>
    <n v="0"/>
  </r>
  <r>
    <n v="2017"/>
    <s v="Queens"/>
    <s v="Jamaica"/>
    <s v="Male"/>
    <x v="6"/>
    <n v="1"/>
    <n v="10.5"/>
    <n v="0"/>
    <n v="0"/>
    <n v="2"/>
    <n v="21"/>
  </r>
  <r>
    <n v="2017"/>
    <s v="Queens"/>
    <s v="Long Island City -_x000d__x000a_Astoria"/>
    <s v="All"/>
    <x v="2"/>
    <n v="47"/>
    <n v="25.9"/>
    <n v="8"/>
    <n v="17"/>
    <n v="20"/>
    <n v="11"/>
  </r>
  <r>
    <n v="2017"/>
    <s v="Queens"/>
    <s v="Long Island City -_x000d__x000a_Astoria"/>
    <s v="All"/>
    <x v="8"/>
    <n v="8"/>
    <n v="24.1"/>
    <n v="2"/>
    <n v="25"/>
    <n v="2"/>
    <n v="6"/>
  </r>
  <r>
    <n v="2017"/>
    <s v="Queens"/>
    <s v="Long Island City -_x000d__x000a_Astoria"/>
    <s v="All"/>
    <x v="0"/>
    <n v="5"/>
    <n v="49.4"/>
    <n v="0"/>
    <n v="0"/>
    <n v="3"/>
    <n v="29.6"/>
  </r>
  <r>
    <n v="2017"/>
    <s v="Queens"/>
    <s v="Long Island City -_x000d__x000a_Astoria"/>
    <s v="All"/>
    <x v="9"/>
    <n v="25"/>
    <n v="59.3"/>
    <n v="5"/>
    <n v="20"/>
    <n v="10"/>
    <n v="23.7"/>
  </r>
  <r>
    <n v="2017"/>
    <s v="Queens"/>
    <s v="Long Island City -_x000d__x000a_Astoria"/>
    <s v="All"/>
    <x v="10"/>
    <n v="2"/>
    <n v="58.1"/>
    <n v="1"/>
    <n v="50"/>
    <n v="2"/>
    <n v="58.1"/>
  </r>
  <r>
    <n v="2017"/>
    <s v="Queens"/>
    <s v="Long Island City -_x000d__x000a_Astoria"/>
    <s v="All"/>
    <x v="6"/>
    <n v="7"/>
    <n v="7.5"/>
    <n v="0"/>
    <n v="0"/>
    <n v="3"/>
    <n v="3.2"/>
  </r>
  <r>
    <n v="2017"/>
    <s v="Queens"/>
    <s v="Long Island City -_x000d__x000a_Astoria"/>
    <s v="Female"/>
    <x v="2"/>
    <n v="3"/>
    <n v="3.3"/>
    <n v="1"/>
    <n v="33.299999999999997"/>
    <n v="2"/>
    <n v="2.2000000000000002"/>
  </r>
  <r>
    <n v="2017"/>
    <s v="Queens"/>
    <s v="Long Island City -_x000d__x000a_Astoria"/>
    <s v="Female"/>
    <x v="8"/>
    <n v="0"/>
    <n v="0"/>
    <n v="0"/>
    <n v="0"/>
    <n v="0"/>
    <n v="0"/>
  </r>
  <r>
    <n v="2017"/>
    <s v="Queens"/>
    <s v="Long Island City -_x000d__x000a_Astoria"/>
    <s v="Female"/>
    <x v="0"/>
    <n v="1"/>
    <n v="17.8"/>
    <n v="0"/>
    <n v="0"/>
    <n v="1"/>
    <n v="17.8"/>
  </r>
  <r>
    <n v="2017"/>
    <s v="Queens"/>
    <s v="Long Island City -_x000d__x000a_Astoria"/>
    <s v="Female"/>
    <x v="9"/>
    <n v="2"/>
    <n v="9.3000000000000007"/>
    <n v="1"/>
    <n v="50"/>
    <n v="1"/>
    <n v="4.7"/>
  </r>
  <r>
    <n v="2017"/>
    <s v="Queens"/>
    <s v="Long Island City -_x000d__x000a_Astoria"/>
    <s v="Female"/>
    <x v="10"/>
    <n v="0"/>
    <n v="0"/>
    <n v="0"/>
    <n v="0"/>
    <n v="0"/>
    <n v="0"/>
  </r>
  <r>
    <n v="2017"/>
    <s v="Queens"/>
    <s v="Long Island City -_x000d__x000a_Astoria"/>
    <s v="Female"/>
    <x v="6"/>
    <n v="0"/>
    <n v="0"/>
    <n v="0"/>
    <n v="0"/>
    <n v="0"/>
    <n v="0"/>
  </r>
  <r>
    <n v="2017"/>
    <s v="Queens"/>
    <s v="Long Island City -_x000d__x000a_Astoria"/>
    <s v="Male"/>
    <x v="2"/>
    <n v="44"/>
    <n v="49"/>
    <n v="7"/>
    <n v="15.9"/>
    <n v="18"/>
    <n v="20.100000000000001"/>
  </r>
  <r>
    <n v="2017"/>
    <s v="Queens"/>
    <s v="Long Island City -_x000d__x000a_Astoria"/>
    <s v="Male"/>
    <x v="8"/>
    <n v="8"/>
    <n v="51.3"/>
    <n v="2"/>
    <n v="25"/>
    <n v="2"/>
    <n v="12.8"/>
  </r>
  <r>
    <n v="2017"/>
    <s v="Queens"/>
    <s v="Long Island City -_x000d__x000a_Astoria"/>
    <s v="Male"/>
    <x v="0"/>
    <n v="4"/>
    <n v="88.8"/>
    <n v="0"/>
    <n v="0"/>
    <n v="2"/>
    <n v="44.4"/>
  </r>
  <r>
    <n v="2017"/>
    <s v="Queens"/>
    <s v="Long Island City -_x000d__x000a_Astoria"/>
    <s v="Male"/>
    <x v="9"/>
    <n v="23"/>
    <n v="110.9"/>
    <n v="4"/>
    <n v="17.399999999999999"/>
    <n v="9"/>
    <n v="43.4"/>
  </r>
  <r>
    <n v="2017"/>
    <s v="Queens"/>
    <s v="Long Island City -_x000d__x000a_Astoria"/>
    <s v="Male"/>
    <x v="10"/>
    <n v="2"/>
    <n v="121.1"/>
    <n v="1"/>
    <n v="50"/>
    <n v="2"/>
    <n v="121.1"/>
  </r>
  <r>
    <n v="2017"/>
    <s v="Queens"/>
    <s v="Long Island City -_x000d__x000a_Astoria"/>
    <s v="Male"/>
    <x v="6"/>
    <n v="7"/>
    <n v="14.8"/>
    <n v="0"/>
    <n v="0"/>
    <n v="3"/>
    <n v="6.4"/>
  </r>
  <r>
    <n v="2017"/>
    <s v="Queens"/>
    <s v="Ridgewood - Forest_x000d__x000a_Hills"/>
    <s v="All"/>
    <x v="2"/>
    <n v="19"/>
    <n v="8.5"/>
    <n v="3"/>
    <n v="15.8"/>
    <n v="9"/>
    <n v="4"/>
  </r>
  <r>
    <n v="2017"/>
    <s v="Queens"/>
    <s v="Ridgewood - Forest_x000d__x000a_Hills"/>
    <s v="All"/>
    <x v="8"/>
    <n v="4"/>
    <n v="10.199999999999999"/>
    <n v="1"/>
    <n v="25"/>
    <n v="1"/>
    <n v="2.5"/>
  </r>
  <r>
    <n v="2017"/>
    <s v="Queens"/>
    <s v="Ridgewood - Forest_x000d__x000a_Hills"/>
    <s v="All"/>
    <x v="0"/>
    <n v="1"/>
    <n v="19"/>
    <n v="0"/>
    <n v="0"/>
    <n v="3"/>
    <n v="57"/>
  </r>
  <r>
    <n v="2017"/>
    <s v="Queens"/>
    <s v="Ridgewood - Forest_x000d__x000a_Hills"/>
    <s v="All"/>
    <x v="9"/>
    <n v="10"/>
    <n v="16.600000000000001"/>
    <n v="0"/>
    <n v="0"/>
    <n v="1"/>
    <n v="1.7"/>
  </r>
  <r>
    <n v="2017"/>
    <s v="Queens"/>
    <s v="Ridgewood - Forest_x000d__x000a_Hills"/>
    <s v="All"/>
    <x v="10"/>
    <n v="0"/>
    <n v="0"/>
    <n v="0"/>
    <n v="0"/>
    <n v="0"/>
    <n v="0"/>
  </r>
  <r>
    <n v="2017"/>
    <s v="Queens"/>
    <s v="Ridgewood - Forest_x000d__x000a_Hills"/>
    <s v="All"/>
    <x v="6"/>
    <n v="4"/>
    <n v="3.5"/>
    <n v="2"/>
    <n v="50"/>
    <n v="4"/>
    <n v="3.5"/>
  </r>
  <r>
    <n v="2017"/>
    <s v="Queens"/>
    <s v="Ridgewood - Forest_x000d__x000a_Hills"/>
    <s v="Female"/>
    <x v="2"/>
    <n v="2"/>
    <n v="1.7"/>
    <n v="0"/>
    <n v="0"/>
    <n v="0"/>
    <n v="0"/>
  </r>
  <r>
    <n v="2017"/>
    <s v="Queens"/>
    <s v="Ridgewood - Forest_x000d__x000a_Hills"/>
    <s v="Female"/>
    <x v="8"/>
    <n v="1"/>
    <n v="4.7"/>
    <n v="0"/>
    <n v="0"/>
    <n v="0"/>
    <n v="0"/>
  </r>
  <r>
    <n v="2017"/>
    <s v="Queens"/>
    <s v="Ridgewood - Forest_x000d__x000a_Hills"/>
    <s v="Female"/>
    <x v="0"/>
    <n v="0"/>
    <n v="0"/>
    <n v="0"/>
    <n v="0"/>
    <n v="0"/>
    <n v="0"/>
  </r>
  <r>
    <n v="2017"/>
    <s v="Queens"/>
    <s v="Ridgewood - Forest_x000d__x000a_Hills"/>
    <s v="Female"/>
    <x v="9"/>
    <n v="1"/>
    <n v="3.1"/>
    <n v="0"/>
    <n v="0"/>
    <n v="0"/>
    <n v="0"/>
  </r>
  <r>
    <n v="2017"/>
    <s v="Queens"/>
    <s v="Ridgewood - Forest_x000d__x000a_Hills"/>
    <s v="Female"/>
    <x v="10"/>
    <n v="0"/>
    <n v="0"/>
    <n v="0"/>
    <n v="0"/>
    <n v="0"/>
    <n v="0"/>
  </r>
  <r>
    <n v="2017"/>
    <s v="Queens"/>
    <s v="Ridgewood - Forest_x000d__x000a_Hills"/>
    <s v="Female"/>
    <x v="6"/>
    <n v="0"/>
    <n v="0"/>
    <n v="0"/>
    <n v="0"/>
    <n v="0"/>
    <n v="0"/>
  </r>
  <r>
    <n v="2017"/>
    <s v="Queens"/>
    <s v="Ridgewood - Forest_x000d__x000a_Hills"/>
    <s v="Male"/>
    <x v="2"/>
    <n v="17"/>
    <n v="16"/>
    <n v="3"/>
    <n v="17.600000000000001"/>
    <n v="9"/>
    <n v="8.5"/>
  </r>
  <r>
    <n v="2017"/>
    <s v="Queens"/>
    <s v="Ridgewood - Forest_x000d__x000a_Hills"/>
    <s v="Male"/>
    <x v="8"/>
    <n v="3"/>
    <n v="16.8"/>
    <n v="1"/>
    <n v="33.299999999999997"/>
    <n v="1"/>
    <n v="5.6"/>
  </r>
  <r>
    <n v="2017"/>
    <s v="Queens"/>
    <s v="Ridgewood - Forest_x000d__x000a_Hills"/>
    <s v="Male"/>
    <x v="0"/>
    <n v="1"/>
    <n v="40.6"/>
    <n v="0"/>
    <n v="0"/>
    <n v="3"/>
    <n v="121.9"/>
  </r>
  <r>
    <n v="2017"/>
    <s v="Queens"/>
    <s v="Ridgewood - Forest_x000d__x000a_Hills"/>
    <s v="Male"/>
    <x v="9"/>
    <n v="9"/>
    <n v="31.6"/>
    <n v="0"/>
    <n v="0"/>
    <n v="1"/>
    <n v="3.5"/>
  </r>
  <r>
    <n v="2017"/>
    <s v="Queens"/>
    <s v="Ridgewood - Forest_x000d__x000a_Hills"/>
    <s v="Male"/>
    <x v="10"/>
    <n v="0"/>
    <n v="0"/>
    <n v="0"/>
    <n v="0"/>
    <n v="0"/>
    <n v="0"/>
  </r>
  <r>
    <n v="2017"/>
    <s v="Queens"/>
    <s v="Ridgewood - Forest_x000d__x000a_Hills"/>
    <s v="Male"/>
    <x v="6"/>
    <n v="4"/>
    <n v="7.2"/>
    <n v="2"/>
    <n v="50"/>
    <n v="4"/>
    <n v="7.2"/>
  </r>
  <r>
    <n v="2017"/>
    <s v="Queens"/>
    <s v="Rockaway"/>
    <s v="All"/>
    <x v="2"/>
    <n v="19"/>
    <n v="17.899999999999999"/>
    <n v="1"/>
    <n v="5.3"/>
    <n v="8"/>
    <n v="7.5"/>
  </r>
  <r>
    <n v="2017"/>
    <s v="Queens"/>
    <s v="Rockaway"/>
    <s v="All"/>
    <x v="8"/>
    <n v="1"/>
    <n v="20.9"/>
    <n v="0"/>
    <n v="0"/>
    <n v="0"/>
    <n v="0"/>
  </r>
  <r>
    <n v="2017"/>
    <s v="Queens"/>
    <s v="Rockaway"/>
    <s v="All"/>
    <x v="0"/>
    <n v="12"/>
    <n v="29.7"/>
    <n v="1"/>
    <n v="8.3000000000000007"/>
    <n v="6"/>
    <n v="14.9"/>
  </r>
  <r>
    <n v="2017"/>
    <s v="Queens"/>
    <s v="Rockaway"/>
    <s v="All"/>
    <x v="9"/>
    <n v="3"/>
    <n v="12.5"/>
    <n v="0"/>
    <n v="0"/>
    <n v="0"/>
    <n v="0"/>
  </r>
  <r>
    <n v="2017"/>
    <s v="Queens"/>
    <s v="Rockaway"/>
    <s v="All"/>
    <x v="10"/>
    <n v="0"/>
    <n v="0"/>
    <n v="0"/>
    <n v="0"/>
    <n v="0"/>
    <n v="0"/>
  </r>
  <r>
    <n v="2017"/>
    <s v="Queens"/>
    <s v="Rockaway"/>
    <s v="All"/>
    <x v="6"/>
    <n v="3"/>
    <n v="8.3000000000000007"/>
    <n v="0"/>
    <n v="0"/>
    <n v="2"/>
    <n v="5.6"/>
  </r>
  <r>
    <n v="2017"/>
    <s v="Queens"/>
    <s v="Rockaway"/>
    <s v="Female"/>
    <x v="2"/>
    <n v="4"/>
    <n v="7"/>
    <n v="0"/>
    <n v="0"/>
    <n v="4"/>
    <n v="7"/>
  </r>
  <r>
    <n v="2017"/>
    <s v="Queens"/>
    <s v="Rockaway"/>
    <s v="Female"/>
    <x v="8"/>
    <n v="1"/>
    <n v="38.5"/>
    <n v="0"/>
    <n v="0"/>
    <n v="0"/>
    <n v="0"/>
  </r>
  <r>
    <n v="2017"/>
    <s v="Queens"/>
    <s v="Rockaway"/>
    <s v="Female"/>
    <x v="0"/>
    <n v="3"/>
    <n v="13.2"/>
    <n v="0"/>
    <n v="0"/>
    <n v="3"/>
    <n v="13.2"/>
  </r>
  <r>
    <n v="2017"/>
    <s v="Queens"/>
    <s v="Rockaway"/>
    <s v="Female"/>
    <x v="9"/>
    <n v="0"/>
    <n v="0"/>
    <n v="0"/>
    <n v="0"/>
    <n v="0"/>
    <n v="0"/>
  </r>
  <r>
    <n v="2017"/>
    <s v="Queens"/>
    <s v="Rockaway"/>
    <s v="Female"/>
    <x v="10"/>
    <n v="0"/>
    <n v="0"/>
    <n v="0"/>
    <n v="0"/>
    <n v="0"/>
    <n v="0"/>
  </r>
  <r>
    <n v="2017"/>
    <s v="Queens"/>
    <s v="Rockaway"/>
    <s v="Female"/>
    <x v="6"/>
    <n v="0"/>
    <n v="0"/>
    <n v="0"/>
    <n v="0"/>
    <n v="1"/>
    <n v="5.5"/>
  </r>
  <r>
    <n v="2017"/>
    <s v="Queens"/>
    <s v="Rockaway"/>
    <s v="Male"/>
    <x v="2"/>
    <n v="15"/>
    <n v="30.2"/>
    <n v="1"/>
    <n v="6.7"/>
    <n v="4"/>
    <n v="8.1"/>
  </r>
  <r>
    <n v="2017"/>
    <s v="Queens"/>
    <s v="Rockaway"/>
    <s v="Male"/>
    <x v="8"/>
    <n v="0"/>
    <n v="0"/>
    <n v="0"/>
    <n v="0"/>
    <n v="0"/>
    <n v="0"/>
  </r>
  <r>
    <n v="2017"/>
    <s v="Queens"/>
    <s v="Rockaway"/>
    <s v="Male"/>
    <x v="0"/>
    <n v="9"/>
    <n v="50.9"/>
    <n v="1"/>
    <n v="11.1"/>
    <n v="3"/>
    <n v="17"/>
  </r>
  <r>
    <n v="2017"/>
    <s v="Queens"/>
    <s v="Rockaway"/>
    <s v="Male"/>
    <x v="9"/>
    <n v="3"/>
    <n v="26.2"/>
    <n v="0"/>
    <n v="0"/>
    <n v="0"/>
    <n v="0"/>
  </r>
  <r>
    <n v="2017"/>
    <s v="Queens"/>
    <s v="Rockaway"/>
    <s v="Male"/>
    <x v="10"/>
    <n v="0"/>
    <n v="0"/>
    <n v="0"/>
    <n v="0"/>
    <n v="0"/>
    <n v="0"/>
  </r>
  <r>
    <n v="2017"/>
    <s v="Queens"/>
    <s v="Rockaway"/>
    <s v="Male"/>
    <x v="6"/>
    <n v="3"/>
    <n v="17"/>
    <n v="0"/>
    <n v="0"/>
    <n v="1"/>
    <n v="5.7"/>
  </r>
  <r>
    <n v="2017"/>
    <s v="Queens"/>
    <s v="Southeast Queens"/>
    <s v="All"/>
    <x v="2"/>
    <n v="26"/>
    <n v="14"/>
    <n v="3"/>
    <n v="11.5"/>
    <n v="17"/>
    <n v="9.1999999999999993"/>
  </r>
  <r>
    <n v="2017"/>
    <s v="Queens"/>
    <s v="Southeast Queens"/>
    <s v="All"/>
    <x v="8"/>
    <n v="2"/>
    <n v="6.3"/>
    <n v="0"/>
    <n v="0"/>
    <n v="1"/>
    <n v="3.1"/>
  </r>
  <r>
    <n v="2017"/>
    <s v="Queens"/>
    <s v="Southeast Queens"/>
    <s v="All"/>
    <x v="0"/>
    <n v="19"/>
    <n v="18.5"/>
    <n v="2"/>
    <n v="10.5"/>
    <n v="13"/>
    <n v="12.7"/>
  </r>
  <r>
    <n v="2017"/>
    <s v="Queens"/>
    <s v="Southeast Queens"/>
    <s v="All"/>
    <x v="9"/>
    <n v="2"/>
    <n v="8.9"/>
    <n v="0"/>
    <n v="0"/>
    <n v="1"/>
    <n v="4.4000000000000004"/>
  </r>
  <r>
    <n v="2017"/>
    <s v="Queens"/>
    <s v="Southeast Queens"/>
    <s v="All"/>
    <x v="10"/>
    <n v="1"/>
    <n v="20.5"/>
    <n v="0"/>
    <n v="0"/>
    <n v="0"/>
    <n v="0"/>
  </r>
  <r>
    <n v="2017"/>
    <s v="Queens"/>
    <s v="Southeast Queens"/>
    <s v="All"/>
    <x v="6"/>
    <n v="2"/>
    <n v="8.5"/>
    <n v="1"/>
    <n v="50"/>
    <n v="2"/>
    <n v="8.5"/>
  </r>
  <r>
    <n v="2017"/>
    <s v="Queens"/>
    <s v="Southeast Queens"/>
    <s v="Female"/>
    <x v="2"/>
    <n v="8"/>
    <n v="8"/>
    <n v="1"/>
    <n v="12.5"/>
    <n v="6"/>
    <n v="6"/>
  </r>
  <r>
    <n v="2017"/>
    <s v="Queens"/>
    <s v="Southeast Queens"/>
    <s v="Female"/>
    <x v="8"/>
    <n v="1"/>
    <n v="6.1"/>
    <n v="0"/>
    <n v="0"/>
    <n v="1"/>
    <n v="6.1"/>
  </r>
  <r>
    <n v="2017"/>
    <s v="Queens"/>
    <s v="Southeast Queens"/>
    <s v="Female"/>
    <x v="0"/>
    <n v="5"/>
    <n v="8.9"/>
    <n v="1"/>
    <n v="20"/>
    <n v="4"/>
    <n v="7.1"/>
  </r>
  <r>
    <n v="2017"/>
    <s v="Queens"/>
    <s v="Southeast Queens"/>
    <s v="Female"/>
    <x v="9"/>
    <n v="1"/>
    <n v="8.4"/>
    <n v="0"/>
    <n v="0"/>
    <n v="1"/>
    <n v="8.4"/>
  </r>
  <r>
    <n v="2017"/>
    <s v="Queens"/>
    <s v="Southeast Queens"/>
    <s v="Female"/>
    <x v="10"/>
    <n v="1"/>
    <n v="38.9"/>
    <n v="0"/>
    <n v="0"/>
    <n v="0"/>
    <n v="0"/>
  </r>
  <r>
    <n v="2017"/>
    <s v="Queens"/>
    <s v="Southeast Queens"/>
    <s v="Female"/>
    <x v="6"/>
    <n v="0"/>
    <n v="0"/>
    <n v="0"/>
    <n v="0"/>
    <n v="0"/>
    <n v="0"/>
  </r>
  <r>
    <n v="2017"/>
    <s v="Queens"/>
    <s v="Southeast Queens"/>
    <s v="Male"/>
    <x v="2"/>
    <n v="18"/>
    <n v="21.1"/>
    <n v="2"/>
    <n v="11.1"/>
    <n v="11"/>
    <n v="12.9"/>
  </r>
  <r>
    <n v="2017"/>
    <s v="Queens"/>
    <s v="Southeast Queens"/>
    <s v="Male"/>
    <x v="8"/>
    <n v="1"/>
    <n v="6.5"/>
    <n v="0"/>
    <n v="0"/>
    <n v="0"/>
    <n v="0"/>
  </r>
  <r>
    <n v="2017"/>
    <s v="Queens"/>
    <s v="Southeast Queens"/>
    <s v="Male"/>
    <x v="0"/>
    <n v="14"/>
    <n v="30.3"/>
    <n v="1"/>
    <n v="7.1"/>
    <n v="9"/>
    <n v="19.5"/>
  </r>
  <r>
    <n v="2017"/>
    <s v="Queens"/>
    <s v="Southeast Queens"/>
    <s v="Male"/>
    <x v="9"/>
    <n v="1"/>
    <n v="9.4"/>
    <n v="0"/>
    <n v="0"/>
    <n v="0"/>
    <n v="0"/>
  </r>
  <r>
    <n v="2017"/>
    <s v="Queens"/>
    <s v="Southeast Queens"/>
    <s v="Male"/>
    <x v="10"/>
    <n v="0"/>
    <n v="0"/>
    <n v="0"/>
    <n v="0"/>
    <n v="0"/>
    <n v="0"/>
  </r>
  <r>
    <n v="2017"/>
    <s v="Queens"/>
    <s v="Southeast Queens"/>
    <s v="Male"/>
    <x v="6"/>
    <n v="2"/>
    <n v="18.2"/>
    <n v="1"/>
    <n v="50"/>
    <n v="2"/>
    <n v="18.2"/>
  </r>
  <r>
    <n v="2017"/>
    <s v="Queens"/>
    <s v="Southwest Queens"/>
    <s v="All"/>
    <x v="2"/>
    <n v="47"/>
    <n v="19.899999999999999"/>
    <n v="15"/>
    <n v="31.9"/>
    <n v="30"/>
    <n v="12.7"/>
  </r>
  <r>
    <n v="2017"/>
    <s v="Queens"/>
    <s v="Southwest Queens"/>
    <s v="All"/>
    <x v="8"/>
    <n v="11"/>
    <n v="14.9"/>
    <n v="6"/>
    <n v="54.5"/>
    <n v="11"/>
    <n v="14.9"/>
  </r>
  <r>
    <n v="2017"/>
    <s v="Queens"/>
    <s v="Southwest Queens"/>
    <s v="All"/>
    <x v="0"/>
    <n v="13"/>
    <n v="52.7"/>
    <n v="4"/>
    <n v="30.8"/>
    <n v="8"/>
    <n v="32.5"/>
  </r>
  <r>
    <n v="2017"/>
    <s v="Queens"/>
    <s v="Southwest Queens"/>
    <s v="All"/>
    <x v="9"/>
    <n v="20"/>
    <n v="25.3"/>
    <n v="4"/>
    <n v="20"/>
    <n v="9"/>
    <n v="11.4"/>
  </r>
  <r>
    <n v="2017"/>
    <s v="Queens"/>
    <s v="Southwest Queens"/>
    <s v="All"/>
    <x v="10"/>
    <n v="0"/>
    <n v="0"/>
    <n v="0"/>
    <n v="0"/>
    <n v="0"/>
    <n v="0"/>
  </r>
  <r>
    <n v="2017"/>
    <s v="Queens"/>
    <s v="Southwest Queens"/>
    <s v="All"/>
    <x v="6"/>
    <n v="3"/>
    <n v="6.1"/>
    <n v="1"/>
    <n v="33.299999999999997"/>
    <n v="2"/>
    <n v="4"/>
  </r>
  <r>
    <n v="2017"/>
    <s v="Queens"/>
    <s v="Southwest Queens"/>
    <s v="Female"/>
    <x v="2"/>
    <n v="10"/>
    <n v="8.3000000000000007"/>
    <n v="3"/>
    <n v="30"/>
    <n v="5"/>
    <n v="4.0999999999999996"/>
  </r>
  <r>
    <n v="2017"/>
    <s v="Queens"/>
    <s v="Southwest Queens"/>
    <s v="Female"/>
    <x v="8"/>
    <n v="2"/>
    <n v="5.4"/>
    <n v="0"/>
    <n v="0"/>
    <n v="1"/>
    <n v="2.7"/>
  </r>
  <r>
    <n v="2017"/>
    <s v="Queens"/>
    <s v="Southwest Queens"/>
    <s v="Female"/>
    <x v="0"/>
    <n v="3"/>
    <n v="23.1"/>
    <n v="2"/>
    <n v="66.7"/>
    <n v="3"/>
    <n v="23.1"/>
  </r>
  <r>
    <n v="2017"/>
    <s v="Queens"/>
    <s v="Southwest Queens"/>
    <s v="Female"/>
    <x v="9"/>
    <n v="5"/>
    <n v="12.4"/>
    <n v="1"/>
    <n v="20"/>
    <n v="1"/>
    <n v="2.5"/>
  </r>
  <r>
    <n v="2017"/>
    <s v="Queens"/>
    <s v="Southwest Queens"/>
    <s v="Female"/>
    <x v="10"/>
    <n v="0"/>
    <n v="0"/>
    <n v="0"/>
    <n v="0"/>
    <n v="0"/>
    <n v="0"/>
  </r>
  <r>
    <n v="2017"/>
    <s v="Queens"/>
    <s v="Southwest Queens"/>
    <s v="Female"/>
    <x v="6"/>
    <n v="0"/>
    <n v="0"/>
    <n v="0"/>
    <n v="0"/>
    <n v="0"/>
    <n v="0"/>
  </r>
  <r>
    <n v="2017"/>
    <s v="Queens"/>
    <s v="Southwest Queens"/>
    <s v="Male"/>
    <x v="2"/>
    <n v="37"/>
    <n v="32.1"/>
    <n v="12"/>
    <n v="32.4"/>
    <n v="25"/>
    <n v="21.7"/>
  </r>
  <r>
    <n v="2017"/>
    <s v="Queens"/>
    <s v="Southwest Queens"/>
    <s v="Male"/>
    <x v="8"/>
    <n v="9"/>
    <n v="24.6"/>
    <n v="6"/>
    <n v="66.7"/>
    <n v="10"/>
    <n v="27.3"/>
  </r>
  <r>
    <n v="2017"/>
    <s v="Queens"/>
    <s v="Southwest Queens"/>
    <s v="Male"/>
    <x v="0"/>
    <n v="10"/>
    <n v="85.7"/>
    <n v="2"/>
    <n v="20"/>
    <n v="5"/>
    <n v="42.8"/>
  </r>
  <r>
    <n v="2017"/>
    <s v="Queens"/>
    <s v="Southwest Queens"/>
    <s v="Male"/>
    <x v="9"/>
    <n v="15"/>
    <n v="38.799999999999997"/>
    <n v="3"/>
    <n v="20"/>
    <n v="8"/>
    <n v="20.7"/>
  </r>
  <r>
    <n v="2017"/>
    <s v="Queens"/>
    <s v="Southwest Queens"/>
    <s v="Male"/>
    <x v="10"/>
    <n v="0"/>
    <n v="0"/>
    <n v="0"/>
    <n v="0"/>
    <n v="0"/>
    <n v="0"/>
  </r>
  <r>
    <n v="2017"/>
    <s v="Queens"/>
    <s v="Southwest Queens"/>
    <s v="Male"/>
    <x v="6"/>
    <n v="3"/>
    <n v="12.5"/>
    <n v="1"/>
    <n v="33.299999999999997"/>
    <n v="2"/>
    <n v="8.4"/>
  </r>
  <r>
    <n v="2017"/>
    <s v="Queens"/>
    <s v="West Queens"/>
    <s v="All"/>
    <x v="2"/>
    <n v="120"/>
    <n v="31.3"/>
    <n v="27"/>
    <n v="22.5"/>
    <n v="55"/>
    <n v="14.4"/>
  </r>
  <r>
    <n v="2017"/>
    <s v="Queens"/>
    <s v="West Queens"/>
    <s v="All"/>
    <x v="8"/>
    <n v="23"/>
    <n v="23"/>
    <n v="10"/>
    <n v="43.5"/>
    <n v="13"/>
    <n v="13"/>
  </r>
  <r>
    <n v="2017"/>
    <s v="Queens"/>
    <s v="West Queens"/>
    <s v="All"/>
    <x v="0"/>
    <n v="7"/>
    <n v="32.5"/>
    <n v="1"/>
    <n v="14.3"/>
    <n v="6"/>
    <n v="27.9"/>
  </r>
  <r>
    <n v="2017"/>
    <s v="Queens"/>
    <s v="West Queens"/>
    <s v="All"/>
    <x v="9"/>
    <n v="82"/>
    <n v="42.2"/>
    <n v="15"/>
    <n v="18.3"/>
    <n v="33"/>
    <n v="17"/>
  </r>
  <r>
    <n v="2017"/>
    <s v="Queens"/>
    <s v="West Queens"/>
    <s v="All"/>
    <x v="10"/>
    <n v="0"/>
    <n v="0"/>
    <n v="0"/>
    <n v="0"/>
    <n v="0"/>
    <n v="0"/>
  </r>
  <r>
    <n v="2017"/>
    <s v="Queens"/>
    <s v="West Queens"/>
    <s v="All"/>
    <x v="6"/>
    <n v="8"/>
    <n v="12.8"/>
    <n v="1"/>
    <n v="12.5"/>
    <n v="3"/>
    <n v="4.8"/>
  </r>
  <r>
    <n v="2017"/>
    <s v="Queens"/>
    <s v="West Queens"/>
    <s v="Female"/>
    <x v="2"/>
    <n v="5"/>
    <n v="2.7"/>
    <n v="1"/>
    <n v="20"/>
    <n v="3"/>
    <n v="1.6"/>
  </r>
  <r>
    <n v="2017"/>
    <s v="Queens"/>
    <s v="West Queens"/>
    <s v="Female"/>
    <x v="8"/>
    <n v="1"/>
    <n v="1.9"/>
    <n v="1"/>
    <n v="100"/>
    <n v="1"/>
    <n v="1.9"/>
  </r>
  <r>
    <n v="2017"/>
    <s v="Queens"/>
    <s v="West Queens"/>
    <s v="Female"/>
    <x v="0"/>
    <n v="1"/>
    <n v="10.3"/>
    <n v="0"/>
    <n v="0"/>
    <n v="1"/>
    <n v="10.3"/>
  </r>
  <r>
    <n v="2017"/>
    <s v="Queens"/>
    <s v="West Queens"/>
    <s v="Female"/>
    <x v="9"/>
    <n v="3"/>
    <n v="3.3"/>
    <n v="0"/>
    <n v="0"/>
    <n v="1"/>
    <n v="1.1000000000000001"/>
  </r>
  <r>
    <n v="2017"/>
    <s v="Queens"/>
    <s v="West Queens"/>
    <s v="Female"/>
    <x v="10"/>
    <n v="0"/>
    <n v="0"/>
    <n v="0"/>
    <n v="0"/>
    <n v="0"/>
    <n v="0"/>
  </r>
  <r>
    <n v="2017"/>
    <s v="Queens"/>
    <s v="West Queens"/>
    <s v="Female"/>
    <x v="6"/>
    <n v="0"/>
    <n v="0"/>
    <n v="0"/>
    <n v="0"/>
    <n v="0"/>
    <n v="0"/>
  </r>
  <r>
    <n v="2017"/>
    <s v="Queens"/>
    <s v="West Queens"/>
    <s v="Male"/>
    <x v="2"/>
    <n v="115"/>
    <n v="58.1"/>
    <n v="26"/>
    <n v="22.6"/>
    <n v="52"/>
    <n v="26.3"/>
  </r>
  <r>
    <n v="2017"/>
    <s v="Queens"/>
    <s v="West Queens"/>
    <s v="Male"/>
    <x v="8"/>
    <n v="22"/>
    <n v="45.5"/>
    <n v="9"/>
    <n v="40.9"/>
    <n v="12"/>
    <n v="24.8"/>
  </r>
  <r>
    <n v="2017"/>
    <s v="Queens"/>
    <s v="West Queens"/>
    <s v="Male"/>
    <x v="0"/>
    <n v="6"/>
    <n v="50.9"/>
    <n v="1"/>
    <n v="16.7"/>
    <n v="5"/>
    <n v="42.4"/>
  </r>
  <r>
    <n v="2017"/>
    <s v="Queens"/>
    <s v="West Queens"/>
    <s v="Male"/>
    <x v="9"/>
    <n v="79"/>
    <n v="75.900000000000006"/>
    <n v="15"/>
    <n v="19"/>
    <n v="32"/>
    <n v="30.7"/>
  </r>
  <r>
    <n v="2017"/>
    <s v="Queens"/>
    <s v="West Queens"/>
    <s v="Male"/>
    <x v="10"/>
    <n v="0"/>
    <n v="0"/>
    <n v="0"/>
    <n v="0"/>
    <n v="0"/>
    <n v="0"/>
  </r>
  <r>
    <n v="2017"/>
    <s v="Queens"/>
    <s v="West Queens"/>
    <s v="Male"/>
    <x v="6"/>
    <n v="8"/>
    <n v="25.7"/>
    <n v="1"/>
    <n v="12.5"/>
    <n v="3"/>
    <n v="9.6"/>
  </r>
  <r>
    <n v="2017"/>
    <s v="Staten_x000d__x000a_Island"/>
    <s v="All"/>
    <s v="All"/>
    <x v="2"/>
    <n v="38"/>
    <n v="9.4"/>
    <n v="9"/>
    <n v="23.7"/>
    <n v="29"/>
    <n v="7.2"/>
  </r>
  <r>
    <n v="2017"/>
    <s v="Staten_x000d__x000a_Island"/>
    <s v="All"/>
    <s v="All"/>
    <x v="8"/>
    <n v="0"/>
    <n v="0"/>
    <n v="0"/>
    <n v="0"/>
    <n v="0"/>
    <n v="0"/>
  </r>
  <r>
    <n v="2017"/>
    <s v="Staten_x000d__x000a_Island"/>
    <s v="All"/>
    <s v="All"/>
    <x v="0"/>
    <n v="19"/>
    <n v="51.1"/>
    <n v="5"/>
    <n v="26.3"/>
    <n v="15"/>
    <n v="40.4"/>
  </r>
  <r>
    <n v="2017"/>
    <s v="Staten_x000d__x000a_Island"/>
    <s v="All"/>
    <s v="All"/>
    <x v="9"/>
    <n v="8"/>
    <n v="11.7"/>
    <n v="2"/>
    <n v="25"/>
    <n v="7"/>
    <n v="10.199999999999999"/>
  </r>
  <r>
    <n v="2017"/>
    <s v="Staten_x000d__x000a_Island"/>
    <s v="All"/>
    <s v="All"/>
    <x v="10"/>
    <n v="2"/>
    <n v="37.9"/>
    <n v="1"/>
    <n v="50"/>
    <n v="1"/>
    <n v="19"/>
  </r>
  <r>
    <n v="2017"/>
    <s v="Staten_x000d__x000a_Island"/>
    <s v="All"/>
    <s v="All"/>
    <x v="6"/>
    <n v="9"/>
    <n v="3.5"/>
    <n v="1"/>
    <n v="11.1"/>
    <n v="6"/>
    <n v="2.4"/>
  </r>
  <r>
    <n v="2017"/>
    <s v="Staten_x000d__x000a_Island"/>
    <s v="All"/>
    <s v="Female"/>
    <x v="2"/>
    <n v="10"/>
    <n v="4.8"/>
    <n v="1"/>
    <n v="10"/>
    <n v="7"/>
    <n v="3.3"/>
  </r>
  <r>
    <n v="2017"/>
    <s v="Staten_x000d__x000a_Island"/>
    <s v="All"/>
    <s v="Female"/>
    <x v="8"/>
    <n v="0"/>
    <n v="0"/>
    <n v="0"/>
    <n v="0"/>
    <n v="0"/>
    <n v="0"/>
  </r>
  <r>
    <n v="2017"/>
    <s v="Staten_x000d__x000a_Island"/>
    <s v="All"/>
    <s v="Female"/>
    <x v="0"/>
    <n v="9"/>
    <n v="44.6"/>
    <n v="1"/>
    <n v="11.1"/>
    <n v="3"/>
    <n v="14.9"/>
  </r>
  <r>
    <n v="2017"/>
    <s v="Staten_x000d__x000a_Island"/>
    <s v="All"/>
    <s v="Female"/>
    <x v="9"/>
    <n v="0"/>
    <n v="0"/>
    <n v="0"/>
    <n v="0"/>
    <n v="2"/>
    <n v="5.7"/>
  </r>
  <r>
    <n v="2017"/>
    <s v="Staten_x000d__x000a_Island"/>
    <s v="All"/>
    <s v="Female"/>
    <x v="10"/>
    <n v="0"/>
    <n v="0"/>
    <n v="0"/>
    <n v="0"/>
    <n v="0"/>
    <n v="0"/>
  </r>
  <r>
    <n v="2017"/>
    <s v="Staten_x000d__x000a_Island"/>
    <s v="All"/>
    <s v="Female"/>
    <x v="6"/>
    <n v="1"/>
    <n v="0.8"/>
    <n v="0"/>
    <n v="0"/>
    <n v="2"/>
    <n v="1.5"/>
  </r>
  <r>
    <n v="2017"/>
    <s v="Staten_x000d__x000a_Island"/>
    <s v="All"/>
    <s v="Male"/>
    <x v="2"/>
    <n v="28"/>
    <n v="14.5"/>
    <n v="8"/>
    <n v="28.6"/>
    <n v="22"/>
    <n v="11.4"/>
  </r>
  <r>
    <n v="2017"/>
    <s v="Staten_x000d__x000a_Island"/>
    <s v="All"/>
    <s v="Male"/>
    <x v="8"/>
    <n v="0"/>
    <n v="0"/>
    <n v="0"/>
    <n v="0"/>
    <n v="0"/>
    <n v="0"/>
  </r>
  <r>
    <n v="2017"/>
    <s v="Staten_x000d__x000a_Island"/>
    <s v="All"/>
    <s v="Male"/>
    <x v="0"/>
    <n v="10"/>
    <n v="59"/>
    <n v="4"/>
    <n v="40"/>
    <n v="12"/>
    <n v="70.7"/>
  </r>
  <r>
    <n v="2017"/>
    <s v="Staten_x000d__x000a_Island"/>
    <s v="All"/>
    <s v="Male"/>
    <x v="9"/>
    <n v="8"/>
    <n v="24"/>
    <n v="2"/>
    <n v="25"/>
    <n v="5"/>
    <n v="15"/>
  </r>
  <r>
    <n v="2017"/>
    <s v="Staten_x000d__x000a_Island"/>
    <s v="All"/>
    <s v="Male"/>
    <x v="10"/>
    <n v="2"/>
    <n v="79.5"/>
    <n v="1"/>
    <n v="50"/>
    <n v="1"/>
    <n v="39.700000000000003"/>
  </r>
  <r>
    <n v="2017"/>
    <s v="Staten_x000d__x000a_Island"/>
    <s v="All"/>
    <s v="Male"/>
    <x v="6"/>
    <n v="8"/>
    <n v="6.6"/>
    <n v="1"/>
    <n v="12.5"/>
    <n v="4"/>
    <n v="3.3"/>
  </r>
  <r>
    <n v="2017"/>
    <s v="Staten_x000d__x000a_Island"/>
    <s v="Port Richmond"/>
    <s v="All"/>
    <x v="2"/>
    <n v="14"/>
    <n v="24.8"/>
    <n v="1"/>
    <n v="7.1"/>
    <n v="5"/>
    <n v="8.9"/>
  </r>
  <r>
    <n v="2017"/>
    <s v="Staten_x000d__x000a_Island"/>
    <s v="Port Richmond"/>
    <s v="All"/>
    <x v="8"/>
    <n v="0"/>
    <n v="0"/>
    <n v="0"/>
    <n v="0"/>
    <n v="0"/>
    <n v="0"/>
  </r>
  <r>
    <n v="2017"/>
    <s v="Staten_x000d__x000a_Island"/>
    <s v="Port Richmond"/>
    <s v="All"/>
    <x v="0"/>
    <n v="8"/>
    <n v="56"/>
    <n v="0"/>
    <n v="0"/>
    <n v="3"/>
    <n v="21"/>
  </r>
  <r>
    <n v="2017"/>
    <s v="Staten_x000d__x000a_Island"/>
    <s v="Port Richmond"/>
    <s v="All"/>
    <x v="9"/>
    <n v="5"/>
    <n v="26"/>
    <n v="1"/>
    <n v="20"/>
    <n v="2"/>
    <n v="10.4"/>
  </r>
  <r>
    <n v="2017"/>
    <s v="Staten_x000d__x000a_Island"/>
    <s v="Port Richmond"/>
    <s v="All"/>
    <x v="10"/>
    <n v="0"/>
    <n v="0"/>
    <n v="0"/>
    <n v="0"/>
    <n v="0"/>
    <n v="0"/>
  </r>
  <r>
    <n v="2017"/>
    <s v="Staten_x000d__x000a_Island"/>
    <s v="Port Richmond"/>
    <s v="All"/>
    <x v="6"/>
    <n v="1"/>
    <n v="5.6"/>
    <n v="0"/>
    <n v="0"/>
    <n v="0"/>
    <n v="0"/>
  </r>
  <r>
    <n v="2017"/>
    <s v="Staten_x000d__x000a_Island"/>
    <s v="Port Richmond"/>
    <s v="Female"/>
    <x v="2"/>
    <n v="4"/>
    <n v="13.7"/>
    <n v="0"/>
    <n v="0"/>
    <n v="1"/>
    <n v="3.4"/>
  </r>
  <r>
    <n v="2017"/>
    <s v="Staten_x000d__x000a_Island"/>
    <s v="Port Richmond"/>
    <s v="Female"/>
    <x v="8"/>
    <n v="0"/>
    <n v="0"/>
    <n v="0"/>
    <n v="0"/>
    <n v="0"/>
    <n v="0"/>
  </r>
  <r>
    <n v="2017"/>
    <s v="Staten_x000d__x000a_Island"/>
    <s v="Port Richmond"/>
    <s v="Female"/>
    <x v="0"/>
    <n v="4"/>
    <n v="51.4"/>
    <n v="0"/>
    <n v="0"/>
    <n v="1"/>
    <n v="12.8"/>
  </r>
  <r>
    <n v="2017"/>
    <s v="Staten_x000d__x000a_Island"/>
    <s v="Port Richmond"/>
    <s v="Female"/>
    <x v="9"/>
    <n v="0"/>
    <n v="0"/>
    <n v="0"/>
    <n v="0"/>
    <n v="0"/>
    <n v="0"/>
  </r>
  <r>
    <n v="2017"/>
    <s v="Staten_x000d__x000a_Island"/>
    <s v="Port Richmond"/>
    <s v="Female"/>
    <x v="10"/>
    <n v="0"/>
    <n v="0"/>
    <n v="0"/>
    <n v="0"/>
    <n v="0"/>
    <n v="0"/>
  </r>
  <r>
    <n v="2017"/>
    <s v="Staten_x000d__x000a_Island"/>
    <s v="Port Richmond"/>
    <s v="Female"/>
    <x v="6"/>
    <n v="0"/>
    <n v="0"/>
    <n v="0"/>
    <n v="0"/>
    <n v="0"/>
    <n v="0"/>
  </r>
  <r>
    <n v="2017"/>
    <s v="Staten_x000d__x000a_Island"/>
    <s v="Port Richmond"/>
    <s v="Male"/>
    <x v="2"/>
    <n v="10"/>
    <n v="36.799999999999997"/>
    <n v="1"/>
    <n v="10"/>
    <n v="4"/>
    <n v="14.7"/>
  </r>
  <r>
    <n v="2017"/>
    <s v="Staten_x000d__x000a_Island"/>
    <s v="Port Richmond"/>
    <s v="Male"/>
    <x v="8"/>
    <n v="0"/>
    <n v="0"/>
    <n v="0"/>
    <n v="0"/>
    <n v="0"/>
    <n v="0"/>
  </r>
  <r>
    <n v="2017"/>
    <s v="Staten_x000d__x000a_Island"/>
    <s v="Port Richmond"/>
    <s v="Male"/>
    <x v="0"/>
    <n v="4"/>
    <n v="61.6"/>
    <n v="0"/>
    <n v="0"/>
    <n v="2"/>
    <n v="30.8"/>
  </r>
  <r>
    <n v="2017"/>
    <s v="Staten_x000d__x000a_Island"/>
    <s v="Port Richmond"/>
    <s v="Male"/>
    <x v="9"/>
    <n v="5"/>
    <n v="52.2"/>
    <n v="1"/>
    <n v="20"/>
    <n v="2"/>
    <n v="20.9"/>
  </r>
  <r>
    <n v="2017"/>
    <s v="Staten_x000d__x000a_Island"/>
    <s v="Port Richmond"/>
    <s v="Male"/>
    <x v="10"/>
    <n v="0"/>
    <n v="0"/>
    <n v="0"/>
    <n v="0"/>
    <n v="0"/>
    <n v="0"/>
  </r>
  <r>
    <n v="2017"/>
    <s v="Staten_x000d__x000a_Island"/>
    <s v="Port Richmond"/>
    <s v="Male"/>
    <x v="6"/>
    <n v="1"/>
    <n v="11.6"/>
    <n v="0"/>
    <n v="0"/>
    <n v="0"/>
    <n v="0"/>
  </r>
  <r>
    <n v="2017"/>
    <s v="Staten_x000d__x000a_Island"/>
    <s v="South Beach -_x000d__x000a_Tottenville"/>
    <s v="All"/>
    <x v="2"/>
    <n v="4"/>
    <n v="2.4"/>
    <n v="0"/>
    <n v="0"/>
    <n v="3"/>
    <n v="1.8"/>
  </r>
  <r>
    <n v="2017"/>
    <s v="Staten_x000d__x000a_Island"/>
    <s v="South Beach -_x000d__x000a_Tottenville"/>
    <s v="All"/>
    <x v="8"/>
    <n v="0"/>
    <n v="0"/>
    <n v="0"/>
    <n v="0"/>
    <n v="0"/>
    <n v="0"/>
  </r>
  <r>
    <n v="2017"/>
    <s v="Staten_x000d__x000a_Island"/>
    <s v="South Beach -_x000d__x000a_Tottenville"/>
    <s v="All"/>
    <x v="0"/>
    <n v="0"/>
    <n v="0"/>
    <n v="0"/>
    <n v="0"/>
    <n v="0"/>
    <n v="0"/>
  </r>
  <r>
    <n v="2017"/>
    <s v="Staten_x000d__x000a_Island"/>
    <s v="South Beach -_x000d__x000a_Tottenville"/>
    <s v="All"/>
    <x v="9"/>
    <n v="1"/>
    <n v="5.5"/>
    <n v="0"/>
    <n v="0"/>
    <n v="2"/>
    <n v="11.1"/>
  </r>
  <r>
    <n v="2017"/>
    <s v="Staten_x000d__x000a_Island"/>
    <s v="South Beach -_x000d__x000a_Tottenville"/>
    <s v="All"/>
    <x v="10"/>
    <n v="0"/>
    <n v="0"/>
    <n v="0"/>
    <n v="0"/>
    <n v="0"/>
    <n v="0"/>
  </r>
  <r>
    <n v="2017"/>
    <s v="Staten_x000d__x000a_Island"/>
    <s v="South Beach -_x000d__x000a_Tottenville"/>
    <s v="All"/>
    <x v="6"/>
    <n v="3"/>
    <n v="2.2000000000000002"/>
    <n v="0"/>
    <n v="0"/>
    <n v="1"/>
    <n v="0.7"/>
  </r>
  <r>
    <n v="2017"/>
    <s v="Staten_x000d__x000a_Island"/>
    <s v="South Beach -_x000d__x000a_Tottenville"/>
    <s v="Female"/>
    <x v="2"/>
    <n v="0"/>
    <n v="0"/>
    <n v="0"/>
    <n v="0"/>
    <n v="2"/>
    <n v="2.2999999999999998"/>
  </r>
  <r>
    <n v="2017"/>
    <s v="Staten_x000d__x000a_Island"/>
    <s v="South Beach -_x000d__x000a_Tottenville"/>
    <s v="Female"/>
    <x v="8"/>
    <n v="0"/>
    <n v="0"/>
    <n v="0"/>
    <n v="0"/>
    <n v="0"/>
    <n v="0"/>
  </r>
  <r>
    <n v="2017"/>
    <s v="Staten_x000d__x000a_Island"/>
    <s v="South Beach -_x000d__x000a_Tottenville"/>
    <s v="Female"/>
    <x v="0"/>
    <n v="0"/>
    <n v="0"/>
    <n v="0"/>
    <n v="0"/>
    <n v="0"/>
    <n v="0"/>
  </r>
  <r>
    <n v="2017"/>
    <s v="Staten_x000d__x000a_Island"/>
    <s v="South Beach -_x000d__x000a_Tottenville"/>
    <s v="Female"/>
    <x v="9"/>
    <n v="0"/>
    <n v="0"/>
    <n v="0"/>
    <n v="0"/>
    <n v="1"/>
    <n v="10.7"/>
  </r>
  <r>
    <n v="2017"/>
    <s v="Staten_x000d__x000a_Island"/>
    <s v="South Beach -_x000d__x000a_Tottenville"/>
    <s v="Female"/>
    <x v="10"/>
    <n v="0"/>
    <n v="0"/>
    <n v="0"/>
    <n v="0"/>
    <n v="0"/>
    <n v="0"/>
  </r>
  <r>
    <n v="2017"/>
    <s v="Staten_x000d__x000a_Island"/>
    <s v="South Beach -_x000d__x000a_Tottenville"/>
    <s v="Female"/>
    <x v="6"/>
    <n v="0"/>
    <n v="0"/>
    <n v="0"/>
    <n v="0"/>
    <n v="1"/>
    <n v="1.4"/>
  </r>
  <r>
    <n v="2017"/>
    <s v="Staten_x000d__x000a_Island"/>
    <s v="South Beach -_x000d__x000a_Tottenville"/>
    <s v="Male"/>
    <x v="2"/>
    <n v="4"/>
    <n v="5"/>
    <n v="0"/>
    <n v="0"/>
    <n v="1"/>
    <n v="1.3"/>
  </r>
  <r>
    <n v="2017"/>
    <s v="Staten_x000d__x000a_Island"/>
    <s v="South Beach -_x000d__x000a_Tottenville"/>
    <s v="Male"/>
    <x v="8"/>
    <n v="0"/>
    <n v="0"/>
    <n v="0"/>
    <n v="0"/>
    <n v="0"/>
    <n v="0"/>
  </r>
  <r>
    <n v="2017"/>
    <s v="Staten_x000d__x000a_Island"/>
    <s v="South Beach -_x000d__x000a_Tottenville"/>
    <s v="Male"/>
    <x v="0"/>
    <n v="0"/>
    <n v="0"/>
    <n v="0"/>
    <n v="0"/>
    <n v="0"/>
    <n v="0"/>
  </r>
  <r>
    <n v="2017"/>
    <s v="Staten_x000d__x000a_Island"/>
    <s v="South Beach -_x000d__x000a_Tottenville"/>
    <s v="Male"/>
    <x v="9"/>
    <n v="1"/>
    <n v="11.4"/>
    <n v="0"/>
    <n v="0"/>
    <n v="1"/>
    <n v="11.4"/>
  </r>
  <r>
    <n v="2017"/>
    <s v="Staten_x000d__x000a_Island"/>
    <s v="South Beach -_x000d__x000a_Tottenville"/>
    <s v="Male"/>
    <x v="10"/>
    <n v="0"/>
    <n v="0"/>
    <n v="0"/>
    <n v="0"/>
    <n v="0"/>
    <n v="0"/>
  </r>
  <r>
    <n v="2017"/>
    <s v="Staten_x000d__x000a_Island"/>
    <s v="South Beach -_x000d__x000a_Tottenville"/>
    <s v="Male"/>
    <x v="6"/>
    <n v="3"/>
    <n v="4.5999999999999996"/>
    <n v="0"/>
    <n v="0"/>
    <n v="0"/>
    <n v="0"/>
  </r>
  <r>
    <n v="2017"/>
    <s v="Staten_x000d__x000a_Island"/>
    <s v="Stapleton - St._x000d__x000a_George"/>
    <s v="All"/>
    <x v="2"/>
    <n v="17"/>
    <n v="16.399999999999999"/>
    <n v="8"/>
    <n v="47.1"/>
    <n v="21"/>
    <n v="20.2"/>
  </r>
  <r>
    <n v="2017"/>
    <s v="Staten_x000d__x000a_Island"/>
    <s v="Stapleton - St._x000d__x000a_George"/>
    <s v="All"/>
    <x v="8"/>
    <n v="0"/>
    <n v="0"/>
    <n v="0"/>
    <n v="0"/>
    <n v="0"/>
    <n v="0"/>
  </r>
  <r>
    <n v="2017"/>
    <s v="Staten_x000d__x000a_Island"/>
    <s v="Stapleton - St._x000d__x000a_George"/>
    <s v="All"/>
    <x v="0"/>
    <n v="10"/>
    <n v="55.5"/>
    <n v="5"/>
    <n v="50"/>
    <n v="12"/>
    <n v="66.599999999999994"/>
  </r>
  <r>
    <n v="2017"/>
    <s v="Staten_x000d__x000a_Island"/>
    <s v="Stapleton - St._x000d__x000a_George"/>
    <s v="All"/>
    <x v="9"/>
    <n v="2"/>
    <n v="9.8000000000000007"/>
    <n v="1"/>
    <n v="50"/>
    <n v="3"/>
    <n v="14.7"/>
  </r>
  <r>
    <n v="2017"/>
    <s v="Staten_x000d__x000a_Island"/>
    <s v="Stapleton - St._x000d__x000a_George"/>
    <s v="All"/>
    <x v="10"/>
    <n v="1"/>
    <n v="57.2"/>
    <n v="1"/>
    <n v="100"/>
    <n v="1"/>
    <n v="57.2"/>
  </r>
  <r>
    <n v="2017"/>
    <s v="Staten_x000d__x000a_Island"/>
    <s v="Stapleton - St._x000d__x000a_George"/>
    <s v="All"/>
    <x v="6"/>
    <n v="4"/>
    <n v="7.7"/>
    <n v="1"/>
    <n v="25"/>
    <n v="5"/>
    <n v="9.6"/>
  </r>
  <r>
    <n v="2017"/>
    <s v="Staten_x000d__x000a_Island"/>
    <s v="Stapleton - St._x000d__x000a_George"/>
    <s v="Female"/>
    <x v="2"/>
    <n v="6"/>
    <n v="11.1"/>
    <n v="1"/>
    <n v="16.7"/>
    <n v="4"/>
    <n v="7.4"/>
  </r>
  <r>
    <n v="2017"/>
    <s v="Staten_x000d__x000a_Island"/>
    <s v="Stapleton - St._x000d__x000a_George"/>
    <s v="Female"/>
    <x v="8"/>
    <n v="0"/>
    <n v="0"/>
    <n v="0"/>
    <n v="0"/>
    <n v="0"/>
    <n v="0"/>
  </r>
  <r>
    <n v="2017"/>
    <s v="Staten_x000d__x000a_Island"/>
    <s v="Stapleton - St._x000d__x000a_George"/>
    <s v="Female"/>
    <x v="0"/>
    <n v="5"/>
    <n v="50.8"/>
    <n v="1"/>
    <n v="20"/>
    <n v="2"/>
    <n v="20.3"/>
  </r>
  <r>
    <n v="2017"/>
    <s v="Staten_x000d__x000a_Island"/>
    <s v="Stapleton - St._x000d__x000a_George"/>
    <s v="Female"/>
    <x v="9"/>
    <n v="0"/>
    <n v="0"/>
    <n v="0"/>
    <n v="0"/>
    <n v="1"/>
    <n v="9.6"/>
  </r>
  <r>
    <n v="2017"/>
    <s v="Staten_x000d__x000a_Island"/>
    <s v="Stapleton - St._x000d__x000a_George"/>
    <s v="Female"/>
    <x v="10"/>
    <n v="0"/>
    <n v="0"/>
    <n v="0"/>
    <n v="0"/>
    <n v="0"/>
    <n v="0"/>
  </r>
  <r>
    <n v="2017"/>
    <s v="Staten_x000d__x000a_Island"/>
    <s v="Stapleton - St._x000d__x000a_George"/>
    <s v="Female"/>
    <x v="6"/>
    <n v="1"/>
    <n v="3.7"/>
    <n v="0"/>
    <n v="0"/>
    <n v="1"/>
    <n v="3.7"/>
  </r>
  <r>
    <n v="2017"/>
    <s v="Staten_x000d__x000a_Island"/>
    <s v="Stapleton - St._x000d__x000a_George"/>
    <s v="Male"/>
    <x v="2"/>
    <n v="11"/>
    <n v="22.2"/>
    <n v="7"/>
    <n v="63.6"/>
    <n v="17"/>
    <n v="34.299999999999997"/>
  </r>
  <r>
    <n v="2017"/>
    <s v="Staten_x000d__x000a_Island"/>
    <s v="Stapleton - St._x000d__x000a_George"/>
    <s v="Male"/>
    <x v="8"/>
    <n v="0"/>
    <n v="0"/>
    <n v="0"/>
    <n v="0"/>
    <n v="0"/>
    <n v="0"/>
  </r>
  <r>
    <n v="2017"/>
    <s v="Staten_x000d__x000a_Island"/>
    <s v="Stapleton - St._x000d__x000a_George"/>
    <s v="Male"/>
    <x v="0"/>
    <n v="5"/>
    <n v="61.3"/>
    <n v="4"/>
    <n v="80"/>
    <n v="10"/>
    <n v="122.5"/>
  </r>
  <r>
    <n v="2017"/>
    <s v="Staten_x000d__x000a_Island"/>
    <s v="Stapleton - St._x000d__x000a_George"/>
    <s v="Male"/>
    <x v="9"/>
    <n v="2"/>
    <n v="20"/>
    <n v="1"/>
    <n v="50"/>
    <n v="2"/>
    <n v="20"/>
  </r>
  <r>
    <n v="2017"/>
    <s v="Staten_x000d__x000a_Island"/>
    <s v="Stapleton - St._x000d__x000a_George"/>
    <s v="Male"/>
    <x v="10"/>
    <n v="1"/>
    <n v="125"/>
    <n v="1"/>
    <n v="100"/>
    <n v="1"/>
    <n v="125"/>
  </r>
  <r>
    <n v="2017"/>
    <s v="Staten_x000d__x000a_Island"/>
    <s v="Stapleton - St._x000d__x000a_George"/>
    <s v="Male"/>
    <x v="6"/>
    <n v="3"/>
    <n v="12"/>
    <n v="1"/>
    <n v="33.299999999999997"/>
    <n v="4"/>
    <n v="15.9"/>
  </r>
  <r>
    <n v="2017"/>
    <s v="Staten_x000d__x000a_Island"/>
    <s v="Willowbrook"/>
    <s v="All"/>
    <x v="2"/>
    <n v="3"/>
    <n v="3.9"/>
    <n v="0"/>
    <n v="0"/>
    <n v="0"/>
    <n v="0"/>
  </r>
  <r>
    <n v="2017"/>
    <s v="Staten_x000d__x000a_Island"/>
    <s v="Willowbrook"/>
    <s v="All"/>
    <x v="8"/>
    <n v="0"/>
    <n v="0"/>
    <n v="0"/>
    <n v="0"/>
    <n v="0"/>
    <n v="0"/>
  </r>
  <r>
    <n v="2017"/>
    <s v="Staten_x000d__x000a_Island"/>
    <s v="Willowbrook"/>
    <s v="All"/>
    <x v="0"/>
    <n v="1"/>
    <n v="39.9"/>
    <n v="0"/>
    <n v="0"/>
    <n v="0"/>
    <n v="0"/>
  </r>
  <r>
    <n v="2017"/>
    <s v="Staten_x000d__x000a_Island"/>
    <s v="Willowbrook"/>
    <s v="All"/>
    <x v="9"/>
    <n v="0"/>
    <n v="0"/>
    <n v="0"/>
    <n v="0"/>
    <n v="0"/>
    <n v="0"/>
  </r>
  <r>
    <n v="2017"/>
    <s v="Staten_x000d__x000a_Island"/>
    <s v="Willowbrook"/>
    <s v="All"/>
    <x v="10"/>
    <n v="1"/>
    <n v="80.3"/>
    <n v="0"/>
    <n v="0"/>
    <n v="0"/>
    <n v="0"/>
  </r>
  <r>
    <n v="2017"/>
    <s v="Staten_x000d__x000a_Island"/>
    <s v="Willowbrook"/>
    <s v="All"/>
    <x v="6"/>
    <n v="1"/>
    <n v="2"/>
    <n v="0"/>
    <n v="0"/>
    <n v="0"/>
    <n v="0"/>
  </r>
  <r>
    <n v="2017"/>
    <s v="Staten_x000d__x000a_Island"/>
    <s v="Willowbrook"/>
    <s v="Female"/>
    <x v="2"/>
    <n v="0"/>
    <n v="0"/>
    <n v="0"/>
    <n v="0"/>
    <n v="0"/>
    <n v="0"/>
  </r>
  <r>
    <n v="2017"/>
    <s v="Staten_x000d__x000a_Island"/>
    <s v="Willowbrook"/>
    <s v="Female"/>
    <x v="8"/>
    <n v="0"/>
    <n v="0"/>
    <n v="0"/>
    <n v="0"/>
    <n v="0"/>
    <n v="0"/>
  </r>
  <r>
    <n v="2017"/>
    <s v="Staten_x000d__x000a_Island"/>
    <s v="Willowbrook"/>
    <s v="Female"/>
    <x v="0"/>
    <n v="0"/>
    <n v="0"/>
    <n v="0"/>
    <n v="0"/>
    <n v="0"/>
    <n v="0"/>
  </r>
  <r>
    <n v="2017"/>
    <s v="Staten_x000d__x000a_Island"/>
    <s v="Willowbrook"/>
    <s v="Female"/>
    <x v="9"/>
    <n v="0"/>
    <n v="0"/>
    <n v="0"/>
    <n v="0"/>
    <n v="0"/>
    <n v="0"/>
  </r>
  <r>
    <n v="2017"/>
    <s v="Staten_x000d__x000a_Island"/>
    <s v="Willowbrook"/>
    <s v="Female"/>
    <x v="10"/>
    <n v="0"/>
    <n v="0"/>
    <n v="0"/>
    <n v="0"/>
    <n v="0"/>
    <n v="0"/>
  </r>
  <r>
    <n v="2017"/>
    <s v="Staten_x000d__x000a_Island"/>
    <s v="Willowbrook"/>
    <s v="Female"/>
    <x v="6"/>
    <n v="0"/>
    <n v="0"/>
    <n v="0"/>
    <n v="0"/>
    <n v="0"/>
    <n v="0"/>
  </r>
  <r>
    <n v="2017"/>
    <s v="Staten_x000d__x000a_Island"/>
    <s v="Willowbrook"/>
    <s v="Male"/>
    <x v="2"/>
    <n v="3"/>
    <n v="8.1999999999999993"/>
    <n v="0"/>
    <n v="0"/>
    <n v="0"/>
    <n v="0"/>
  </r>
  <r>
    <n v="2017"/>
    <s v="Staten_x000d__x000a_Island"/>
    <s v="Willowbrook"/>
    <s v="Male"/>
    <x v="8"/>
    <n v="0"/>
    <n v="0"/>
    <n v="0"/>
    <n v="0"/>
    <n v="0"/>
    <n v="0"/>
  </r>
  <r>
    <n v="2017"/>
    <s v="Staten_x000d__x000a_Island"/>
    <s v="Willowbrook"/>
    <s v="Male"/>
    <x v="0"/>
    <n v="1"/>
    <n v="88.5"/>
    <n v="0"/>
    <n v="0"/>
    <n v="0"/>
    <n v="0"/>
  </r>
  <r>
    <n v="2017"/>
    <s v="Staten_x000d__x000a_Island"/>
    <s v="Willowbrook"/>
    <s v="Male"/>
    <x v="9"/>
    <n v="0"/>
    <n v="0"/>
    <n v="0"/>
    <n v="0"/>
    <n v="0"/>
    <n v="0"/>
  </r>
  <r>
    <n v="2017"/>
    <s v="Staten_x000d__x000a_Island"/>
    <s v="Willowbrook"/>
    <s v="Male"/>
    <x v="10"/>
    <n v="1"/>
    <n v="164.5"/>
    <n v="0"/>
    <n v="0"/>
    <n v="0"/>
    <n v="0"/>
  </r>
  <r>
    <n v="2017"/>
    <s v="Staten_x000d__x000a_Island"/>
    <s v="Willowbrook"/>
    <s v="Male"/>
    <x v="6"/>
    <n v="1"/>
    <n v="4.2"/>
    <n v="0"/>
    <n v="0"/>
    <n v="0"/>
    <n v="0"/>
  </r>
  <r>
    <n v="2018"/>
    <s v="All"/>
    <s v="All"/>
    <s v="All"/>
    <x v="2"/>
    <n v="1902"/>
    <n v="26.8"/>
    <n v="354"/>
    <n v="18.600000000000001"/>
    <n v="1217"/>
    <n v="17.100000000000001"/>
  </r>
  <r>
    <n v="2018"/>
    <s v="All"/>
    <s v="All"/>
    <s v="All"/>
    <x v="8"/>
    <n v="101"/>
    <n v="9.5"/>
    <n v="36"/>
    <n v="35.6"/>
    <n v="60"/>
    <n v="5.6"/>
  </r>
  <r>
    <n v="2018"/>
    <s v="All"/>
    <s v="All"/>
    <s v="All"/>
    <x v="0"/>
    <n v="851"/>
    <n v="54.1"/>
    <n v="161"/>
    <n v="18.899999999999999"/>
    <n v="619"/>
    <n v="39.4"/>
  </r>
  <r>
    <n v="2018"/>
    <s v="All"/>
    <s v="All"/>
    <s v="All"/>
    <x v="9"/>
    <n v="713"/>
    <n v="35.799999999999997"/>
    <n v="119"/>
    <n v="16.7"/>
    <n v="409"/>
    <n v="20.5"/>
  </r>
  <r>
    <n v="2018"/>
    <s v="All"/>
    <s v="All"/>
    <s v="All"/>
    <x v="10"/>
    <n v="18"/>
    <n v="14.8"/>
    <n v="1"/>
    <n v="5.6"/>
    <n v="8"/>
    <n v="6.6"/>
  </r>
  <r>
    <n v="2018"/>
    <s v="All"/>
    <s v="All"/>
    <s v="All"/>
    <x v="6"/>
    <n v="219"/>
    <n v="9.3000000000000007"/>
    <n v="37"/>
    <n v="16.899999999999999"/>
    <n v="121"/>
    <n v="5.0999999999999996"/>
  </r>
  <r>
    <n v="2018"/>
    <s v="All"/>
    <s v="All"/>
    <s v="Female"/>
    <x v="2"/>
    <n v="367"/>
    <n v="9.8000000000000007"/>
    <n v="66"/>
    <n v="18"/>
    <n v="323"/>
    <n v="8.6"/>
  </r>
  <r>
    <n v="2018"/>
    <s v="All"/>
    <s v="All"/>
    <s v="Female"/>
    <x v="8"/>
    <n v="11"/>
    <n v="1.9"/>
    <n v="4"/>
    <n v="36.4"/>
    <n v="6"/>
    <n v="1.1000000000000001"/>
  </r>
  <r>
    <n v="2018"/>
    <s v="All"/>
    <s v="All"/>
    <s v="Female"/>
    <x v="0"/>
    <n v="228"/>
    <n v="26.1"/>
    <n v="46"/>
    <n v="20.2"/>
    <n v="209"/>
    <n v="23.9"/>
  </r>
  <r>
    <n v="2018"/>
    <s v="All"/>
    <s v="All"/>
    <s v="Female"/>
    <x v="9"/>
    <n v="103"/>
    <n v="9.9"/>
    <n v="10"/>
    <n v="9.6999999999999993"/>
    <n v="93"/>
    <n v="8.9"/>
  </r>
  <r>
    <n v="2018"/>
    <s v="All"/>
    <s v="All"/>
    <s v="Female"/>
    <x v="10"/>
    <n v="2"/>
    <n v="3"/>
    <n v="0"/>
    <n v="0"/>
    <n v="1"/>
    <n v="1.5"/>
  </r>
  <r>
    <n v="2018"/>
    <s v="All"/>
    <s v="All"/>
    <s v="Female"/>
    <x v="6"/>
    <n v="23"/>
    <n v="1.9"/>
    <n v="6"/>
    <n v="26.1"/>
    <n v="14"/>
    <n v="1.2"/>
  </r>
  <r>
    <n v="2018"/>
    <s v="All"/>
    <s v="All"/>
    <s v="Male"/>
    <x v="2"/>
    <n v="1535"/>
    <n v="45.9"/>
    <n v="288"/>
    <n v="18.8"/>
    <n v="894"/>
    <n v="26.7"/>
  </r>
  <r>
    <n v="2018"/>
    <s v="All"/>
    <s v="All"/>
    <s v="Male"/>
    <x v="8"/>
    <n v="90"/>
    <n v="18"/>
    <n v="32"/>
    <n v="35.6"/>
    <n v="54"/>
    <n v="10.8"/>
  </r>
  <r>
    <n v="2018"/>
    <s v="All"/>
    <s v="All"/>
    <s v="Male"/>
    <x v="0"/>
    <n v="623"/>
    <n v="89.2"/>
    <n v="115"/>
    <n v="18.5"/>
    <n v="410"/>
    <n v="58.7"/>
  </r>
  <r>
    <n v="2018"/>
    <s v="All"/>
    <s v="All"/>
    <s v="Male"/>
    <x v="9"/>
    <n v="610"/>
    <n v="64.099999999999994"/>
    <n v="109"/>
    <n v="17.899999999999999"/>
    <n v="316"/>
    <n v="33.200000000000003"/>
  </r>
  <r>
    <n v="2018"/>
    <s v="All"/>
    <s v="All"/>
    <s v="Male"/>
    <x v="10"/>
    <n v="16"/>
    <n v="28.7"/>
    <n v="1"/>
    <n v="6.3"/>
    <n v="7"/>
    <n v="12.5"/>
  </r>
  <r>
    <n v="2018"/>
    <s v="All"/>
    <s v="All"/>
    <s v="Male"/>
    <x v="6"/>
    <n v="196"/>
    <n v="17.100000000000001"/>
    <n v="31"/>
    <n v="15.8"/>
    <n v="107"/>
    <n v="9.4"/>
  </r>
  <r>
    <n v="2018"/>
    <s v="Bronx"/>
    <s v="All"/>
    <s v="All"/>
    <x v="2"/>
    <n v="425"/>
    <n v="36.200000000000003"/>
    <n v="78"/>
    <n v="18.399999999999999"/>
    <n v="341"/>
    <n v="29.1"/>
  </r>
  <r>
    <n v="2018"/>
    <s v="Bronx"/>
    <s v="All"/>
    <s v="All"/>
    <x v="8"/>
    <n v="2"/>
    <n v="4.0999999999999996"/>
    <n v="0"/>
    <n v="0"/>
    <n v="2"/>
    <n v="4.0999999999999996"/>
  </r>
  <r>
    <n v="2018"/>
    <s v="Bronx"/>
    <s v="All"/>
    <s v="All"/>
    <x v="0"/>
    <n v="201"/>
    <n v="58"/>
    <n v="40"/>
    <n v="19.899999999999999"/>
    <n v="188"/>
    <n v="54.3"/>
  </r>
  <r>
    <n v="2018"/>
    <s v="Bronx"/>
    <s v="All"/>
    <s v="All"/>
    <x v="9"/>
    <n v="209"/>
    <n v="32.200000000000003"/>
    <n v="35"/>
    <n v="16.7"/>
    <n v="142"/>
    <n v="21.9"/>
  </r>
  <r>
    <n v="2018"/>
    <s v="Bronx"/>
    <s v="All"/>
    <s v="All"/>
    <x v="10"/>
    <n v="1"/>
    <n v="7.5"/>
    <n v="0"/>
    <n v="0"/>
    <n v="0"/>
    <n v="0"/>
  </r>
  <r>
    <n v="2018"/>
    <s v="Bronx"/>
    <s v="All"/>
    <s v="All"/>
    <x v="6"/>
    <n v="12"/>
    <n v="10.3"/>
    <n v="3"/>
    <n v="25"/>
    <n v="9"/>
    <n v="7.7"/>
  </r>
  <r>
    <n v="2018"/>
    <s v="Bronx"/>
    <s v="All"/>
    <s v="Female"/>
    <x v="2"/>
    <n v="111"/>
    <n v="17.5"/>
    <n v="17"/>
    <n v="15.3"/>
    <n v="123"/>
    <n v="19.399999999999999"/>
  </r>
  <r>
    <n v="2018"/>
    <s v="Bronx"/>
    <s v="All"/>
    <s v="Female"/>
    <x v="8"/>
    <n v="0"/>
    <n v="0"/>
    <n v="0"/>
    <n v="0"/>
    <n v="0"/>
    <n v="0"/>
  </r>
  <r>
    <n v="2018"/>
    <s v="Bronx"/>
    <s v="All"/>
    <s v="Female"/>
    <x v="0"/>
    <n v="62"/>
    <n v="32.700000000000003"/>
    <n v="13"/>
    <n v="21"/>
    <n v="75"/>
    <n v="39.5"/>
  </r>
  <r>
    <n v="2018"/>
    <s v="Bronx"/>
    <s v="All"/>
    <s v="Female"/>
    <x v="9"/>
    <n v="47"/>
    <n v="13.4"/>
    <n v="3"/>
    <n v="6.4"/>
    <n v="45"/>
    <n v="12.8"/>
  </r>
  <r>
    <n v="2018"/>
    <s v="Bronx"/>
    <s v="All"/>
    <s v="Female"/>
    <x v="10"/>
    <n v="0"/>
    <n v="0"/>
    <n v="0"/>
    <n v="0"/>
    <n v="0"/>
    <n v="0"/>
  </r>
  <r>
    <n v="2018"/>
    <s v="Bronx"/>
    <s v="All"/>
    <s v="Female"/>
    <x v="6"/>
    <n v="2"/>
    <n v="3.3"/>
    <n v="1"/>
    <n v="50"/>
    <n v="3"/>
    <n v="5"/>
  </r>
  <r>
    <n v="2018"/>
    <s v="Bronx"/>
    <s v="All"/>
    <s v="Male"/>
    <x v="2"/>
    <n v="314"/>
    <n v="58.1"/>
    <n v="61"/>
    <n v="19.399999999999999"/>
    <n v="218"/>
    <n v="40.4"/>
  </r>
  <r>
    <n v="2018"/>
    <s v="Bronx"/>
    <s v="All"/>
    <s v="Male"/>
    <x v="8"/>
    <n v="2"/>
    <n v="8.6"/>
    <n v="0"/>
    <n v="0"/>
    <n v="2"/>
    <n v="8.6"/>
  </r>
  <r>
    <n v="2018"/>
    <s v="Bronx"/>
    <s v="All"/>
    <s v="Male"/>
    <x v="0"/>
    <n v="139"/>
    <n v="88.8"/>
    <n v="27"/>
    <n v="19.399999999999999"/>
    <n v="113"/>
    <n v="72.2"/>
  </r>
  <r>
    <n v="2018"/>
    <s v="Bronx"/>
    <s v="All"/>
    <s v="Male"/>
    <x v="9"/>
    <n v="162"/>
    <n v="54.4"/>
    <n v="32"/>
    <n v="19.8"/>
    <n v="97"/>
    <n v="32.6"/>
  </r>
  <r>
    <n v="2018"/>
    <s v="Bronx"/>
    <s v="All"/>
    <s v="Male"/>
    <x v="10"/>
    <n v="1"/>
    <n v="16.399999999999999"/>
    <n v="0"/>
    <n v="0"/>
    <n v="0"/>
    <n v="0"/>
  </r>
  <r>
    <n v="2018"/>
    <s v="Bronx"/>
    <s v="All"/>
    <s v="Male"/>
    <x v="6"/>
    <n v="10"/>
    <n v="17.7"/>
    <n v="2"/>
    <n v="20"/>
    <n v="6"/>
    <n v="10.6"/>
  </r>
  <r>
    <n v="2018"/>
    <s v="Bronx"/>
    <s v="Crotona - Tremont"/>
    <s v="All"/>
    <x v="2"/>
    <n v="83"/>
    <n v="48.4"/>
    <n v="10"/>
    <n v="12"/>
    <n v="74"/>
    <n v="43.1"/>
  </r>
  <r>
    <n v="2018"/>
    <s v="Bronx"/>
    <s v="Crotona - Tremont"/>
    <s v="All"/>
    <x v="8"/>
    <n v="0"/>
    <n v="0"/>
    <n v="0"/>
    <n v="0"/>
    <n v="0"/>
    <n v="0"/>
  </r>
  <r>
    <n v="2018"/>
    <s v="Bronx"/>
    <s v="Crotona - Tremont"/>
    <s v="All"/>
    <x v="0"/>
    <n v="34"/>
    <n v="71.599999999999994"/>
    <n v="5"/>
    <n v="14.7"/>
    <n v="45"/>
    <n v="94.8"/>
  </r>
  <r>
    <n v="2018"/>
    <s v="Bronx"/>
    <s v="Crotona - Tremont"/>
    <s v="All"/>
    <x v="9"/>
    <n v="49"/>
    <n v="42"/>
    <n v="5"/>
    <n v="10.199999999999999"/>
    <n v="28"/>
    <n v="24"/>
  </r>
  <r>
    <n v="2018"/>
    <s v="Bronx"/>
    <s v="Crotona - Tremont"/>
    <s v="All"/>
    <x v="10"/>
    <n v="0"/>
    <n v="0"/>
    <n v="0"/>
    <n v="0"/>
    <n v="0"/>
    <n v="0"/>
  </r>
  <r>
    <n v="2018"/>
    <s v="Bronx"/>
    <s v="Crotona - Tremont"/>
    <s v="All"/>
    <x v="6"/>
    <n v="0"/>
    <n v="0"/>
    <n v="0"/>
    <n v="0"/>
    <n v="1"/>
    <n v="32.6"/>
  </r>
  <r>
    <n v="2018"/>
    <s v="Bronx"/>
    <s v="Crotona - Tremont"/>
    <s v="Female"/>
    <x v="2"/>
    <n v="26"/>
    <n v="28"/>
    <n v="3"/>
    <n v="11.5"/>
    <n v="27"/>
    <n v="29.1"/>
  </r>
  <r>
    <n v="2018"/>
    <s v="Bronx"/>
    <s v="Crotona - Tremont"/>
    <s v="Female"/>
    <x v="8"/>
    <n v="0"/>
    <n v="0"/>
    <n v="0"/>
    <n v="0"/>
    <n v="0"/>
    <n v="0"/>
  </r>
  <r>
    <n v="2018"/>
    <s v="Bronx"/>
    <s v="Crotona - Tremont"/>
    <s v="Female"/>
    <x v="0"/>
    <n v="12"/>
    <n v="47.6"/>
    <n v="2"/>
    <n v="16.7"/>
    <n v="18"/>
    <n v="71.3"/>
  </r>
  <r>
    <n v="2018"/>
    <s v="Bronx"/>
    <s v="Crotona - Tremont"/>
    <s v="Female"/>
    <x v="9"/>
    <n v="14"/>
    <n v="22"/>
    <n v="1"/>
    <n v="7.1"/>
    <n v="9"/>
    <n v="14.1"/>
  </r>
  <r>
    <n v="2018"/>
    <s v="Bronx"/>
    <s v="Crotona - Tremont"/>
    <s v="Female"/>
    <x v="10"/>
    <n v="0"/>
    <n v="0"/>
    <n v="0"/>
    <n v="0"/>
    <n v="0"/>
    <n v="0"/>
  </r>
  <r>
    <n v="2018"/>
    <s v="Bronx"/>
    <s v="Crotona - Tremont"/>
    <s v="Female"/>
    <x v="6"/>
    <n v="0"/>
    <n v="0"/>
    <n v="0"/>
    <n v="0"/>
    <n v="0"/>
    <n v="0"/>
  </r>
  <r>
    <n v="2018"/>
    <s v="Bronx"/>
    <s v="Crotona - Tremont"/>
    <s v="Male"/>
    <x v="2"/>
    <n v="57"/>
    <n v="72.3"/>
    <n v="7"/>
    <n v="12.3"/>
    <n v="47"/>
    <n v="59.6"/>
  </r>
  <r>
    <n v="2018"/>
    <s v="Bronx"/>
    <s v="Crotona - Tremont"/>
    <s v="Male"/>
    <x v="8"/>
    <n v="0"/>
    <n v="0"/>
    <n v="0"/>
    <n v="0"/>
    <n v="0"/>
    <n v="0"/>
  </r>
  <r>
    <n v="2018"/>
    <s v="Bronx"/>
    <s v="Crotona - Tremont"/>
    <s v="Male"/>
    <x v="0"/>
    <n v="22"/>
    <n v="98.9"/>
    <n v="3"/>
    <n v="13.6"/>
    <n v="27"/>
    <n v="121.4"/>
  </r>
  <r>
    <n v="2018"/>
    <s v="Bronx"/>
    <s v="Crotona - Tremont"/>
    <s v="Male"/>
    <x v="9"/>
    <n v="35"/>
    <n v="66.099999999999994"/>
    <n v="4"/>
    <n v="11.4"/>
    <n v="19"/>
    <n v="35.9"/>
  </r>
  <r>
    <n v="2018"/>
    <s v="Bronx"/>
    <s v="Crotona - Tremont"/>
    <s v="Male"/>
    <x v="10"/>
    <n v="0"/>
    <n v="0"/>
    <n v="0"/>
    <n v="0"/>
    <n v="0"/>
    <n v="0"/>
  </r>
  <r>
    <n v="2018"/>
    <s v="Bronx"/>
    <s v="Crotona - Tremont"/>
    <s v="Male"/>
    <x v="6"/>
    <n v="0"/>
    <n v="0"/>
    <n v="0"/>
    <n v="0"/>
    <n v="1"/>
    <n v="62.8"/>
  </r>
  <r>
    <n v="2018"/>
    <s v="Bronx"/>
    <s v="Fordham - Bronx_x000d__x000a_Park"/>
    <s v="All"/>
    <x v="2"/>
    <n v="87"/>
    <n v="40.5"/>
    <n v="20"/>
    <n v="23"/>
    <n v="57"/>
    <n v="26.6"/>
  </r>
  <r>
    <n v="2018"/>
    <s v="Bronx"/>
    <s v="Fordham - Bronx_x000d__x000a_Park"/>
    <s v="All"/>
    <x v="8"/>
    <n v="1"/>
    <n v="10.7"/>
    <n v="0"/>
    <n v="0"/>
    <n v="1"/>
    <n v="10.7"/>
  </r>
  <r>
    <n v="2018"/>
    <s v="Bronx"/>
    <s v="Fordham - Bronx_x000d__x000a_Park"/>
    <s v="All"/>
    <x v="0"/>
    <n v="41"/>
    <n v="85.7"/>
    <n v="12"/>
    <n v="29.3"/>
    <n v="31"/>
    <n v="64.8"/>
  </r>
  <r>
    <n v="2018"/>
    <s v="Bronx"/>
    <s v="Fordham - Bronx_x000d__x000a_Park"/>
    <s v="All"/>
    <x v="9"/>
    <n v="42"/>
    <n v="30.4"/>
    <n v="8"/>
    <n v="19"/>
    <n v="25"/>
    <n v="18.100000000000001"/>
  </r>
  <r>
    <n v="2018"/>
    <s v="Bronx"/>
    <s v="Fordham - Bronx_x000d__x000a_Park"/>
    <s v="All"/>
    <x v="10"/>
    <n v="0"/>
    <n v="0"/>
    <n v="0"/>
    <n v="0"/>
    <n v="0"/>
    <n v="0"/>
  </r>
  <r>
    <n v="2018"/>
    <s v="Bronx"/>
    <s v="Fordham - Bronx_x000d__x000a_Park"/>
    <s v="All"/>
    <x v="6"/>
    <n v="3"/>
    <n v="18.3"/>
    <n v="0"/>
    <n v="0"/>
    <n v="0"/>
    <n v="0"/>
  </r>
  <r>
    <n v="2018"/>
    <s v="Bronx"/>
    <s v="Fordham - Bronx_x000d__x000a_Park"/>
    <s v="Female"/>
    <x v="2"/>
    <n v="17"/>
    <n v="14.9"/>
    <n v="4"/>
    <n v="23.5"/>
    <n v="14"/>
    <n v="12.3"/>
  </r>
  <r>
    <n v="2018"/>
    <s v="Bronx"/>
    <s v="Fordham - Bronx_x000d__x000a_Park"/>
    <s v="Female"/>
    <x v="8"/>
    <n v="0"/>
    <n v="0"/>
    <n v="0"/>
    <n v="0"/>
    <n v="0"/>
    <n v="0"/>
  </r>
  <r>
    <n v="2018"/>
    <s v="Bronx"/>
    <s v="Fordham - Bronx_x000d__x000a_Park"/>
    <s v="Female"/>
    <x v="0"/>
    <n v="10"/>
    <n v="39"/>
    <n v="4"/>
    <n v="40"/>
    <n v="9"/>
    <n v="35.1"/>
  </r>
  <r>
    <n v="2018"/>
    <s v="Bronx"/>
    <s v="Fordham - Bronx_x000d__x000a_Park"/>
    <s v="Female"/>
    <x v="9"/>
    <n v="7"/>
    <n v="9.5"/>
    <n v="0"/>
    <n v="0"/>
    <n v="5"/>
    <n v="6.8"/>
  </r>
  <r>
    <n v="2018"/>
    <s v="Bronx"/>
    <s v="Fordham - Bronx_x000d__x000a_Park"/>
    <s v="Female"/>
    <x v="10"/>
    <n v="0"/>
    <n v="0"/>
    <n v="0"/>
    <n v="0"/>
    <n v="0"/>
    <n v="0"/>
  </r>
  <r>
    <n v="2018"/>
    <s v="Bronx"/>
    <s v="Fordham - Bronx_x000d__x000a_Park"/>
    <s v="Female"/>
    <x v="6"/>
    <n v="0"/>
    <n v="0"/>
    <n v="0"/>
    <n v="0"/>
    <n v="0"/>
    <n v="0"/>
  </r>
  <r>
    <n v="2018"/>
    <s v="Bronx"/>
    <s v="Fordham - Bronx_x000d__x000a_Park"/>
    <s v="Male"/>
    <x v="2"/>
    <n v="70"/>
    <n v="69.5"/>
    <n v="16"/>
    <n v="22.9"/>
    <n v="43"/>
    <n v="42.7"/>
  </r>
  <r>
    <n v="2018"/>
    <s v="Bronx"/>
    <s v="Fordham - Bronx_x000d__x000a_Park"/>
    <s v="Male"/>
    <x v="8"/>
    <n v="1"/>
    <n v="22.2"/>
    <n v="0"/>
    <n v="0"/>
    <n v="1"/>
    <n v="22.2"/>
  </r>
  <r>
    <n v="2018"/>
    <s v="Bronx"/>
    <s v="Fordham - Bronx_x000d__x000a_Park"/>
    <s v="Male"/>
    <x v="0"/>
    <n v="31"/>
    <n v="139.5"/>
    <n v="8"/>
    <n v="25.8"/>
    <n v="22"/>
    <n v="99"/>
  </r>
  <r>
    <n v="2018"/>
    <s v="Bronx"/>
    <s v="Fordham - Bronx_x000d__x000a_Park"/>
    <s v="Male"/>
    <x v="9"/>
    <n v="35"/>
    <n v="54.3"/>
    <n v="8"/>
    <n v="22.9"/>
    <n v="20"/>
    <n v="31.1"/>
  </r>
  <r>
    <n v="2018"/>
    <s v="Bronx"/>
    <s v="Fordham - Bronx_x000d__x000a_Park"/>
    <s v="Male"/>
    <x v="10"/>
    <n v="0"/>
    <n v="0"/>
    <n v="0"/>
    <n v="0"/>
    <n v="0"/>
    <n v="0"/>
  </r>
  <r>
    <n v="2018"/>
    <s v="Bronx"/>
    <s v="Fordham - Bronx_x000d__x000a_Park"/>
    <s v="Male"/>
    <x v="6"/>
    <n v="3"/>
    <n v="36.1"/>
    <n v="0"/>
    <n v="0"/>
    <n v="0"/>
    <n v="0"/>
  </r>
  <r>
    <n v="2018"/>
    <s v="Bronx"/>
    <s v="High Bridge -_x000d__x000a_Morrisania"/>
    <s v="All"/>
    <x v="2"/>
    <n v="102"/>
    <n v="59"/>
    <n v="20"/>
    <n v="19.600000000000001"/>
    <n v="81"/>
    <n v="46.9"/>
  </r>
  <r>
    <n v="2018"/>
    <s v="Bronx"/>
    <s v="High Bridge -_x000d__x000a_Morrisania"/>
    <s v="All"/>
    <x v="8"/>
    <n v="0"/>
    <n v="0"/>
    <n v="0"/>
    <n v="0"/>
    <n v="0"/>
    <n v="0"/>
  </r>
  <r>
    <n v="2018"/>
    <s v="Bronx"/>
    <s v="High Bridge -_x000d__x000a_Morrisania"/>
    <s v="All"/>
    <x v="0"/>
    <n v="59"/>
    <n v="105.1"/>
    <n v="9"/>
    <n v="15.3"/>
    <n v="45"/>
    <n v="80.2"/>
  </r>
  <r>
    <n v="2018"/>
    <s v="Bronx"/>
    <s v="High Bridge -_x000d__x000a_Morrisania"/>
    <s v="All"/>
    <x v="9"/>
    <n v="41"/>
    <n v="37.799999999999997"/>
    <n v="11"/>
    <n v="26.8"/>
    <n v="34"/>
    <n v="31.4"/>
  </r>
  <r>
    <n v="2018"/>
    <s v="Bronx"/>
    <s v="High Bridge -_x000d__x000a_Morrisania"/>
    <s v="All"/>
    <x v="10"/>
    <n v="0"/>
    <n v="0"/>
    <n v="0"/>
    <n v="0"/>
    <n v="0"/>
    <n v="0"/>
  </r>
  <r>
    <n v="2018"/>
    <s v="Bronx"/>
    <s v="High Bridge -_x000d__x000a_Morrisania"/>
    <s v="All"/>
    <x v="6"/>
    <n v="2"/>
    <n v="53.7"/>
    <n v="0"/>
    <n v="0"/>
    <n v="2"/>
    <n v="53.7"/>
  </r>
  <r>
    <n v="2018"/>
    <s v="Bronx"/>
    <s v="High Bridge -_x000d__x000a_Morrisania"/>
    <s v="Female"/>
    <x v="2"/>
    <n v="27"/>
    <n v="29"/>
    <n v="2"/>
    <n v="7.4"/>
    <n v="35"/>
    <n v="37.5"/>
  </r>
  <r>
    <n v="2018"/>
    <s v="Bronx"/>
    <s v="High Bridge -_x000d__x000a_Morrisania"/>
    <s v="Female"/>
    <x v="8"/>
    <n v="0"/>
    <n v="0"/>
    <n v="0"/>
    <n v="0"/>
    <n v="0"/>
    <n v="0"/>
  </r>
  <r>
    <n v="2018"/>
    <s v="Bronx"/>
    <s v="High Bridge -_x000d__x000a_Morrisania"/>
    <s v="Female"/>
    <x v="0"/>
    <n v="17"/>
    <n v="56.1"/>
    <n v="1"/>
    <n v="5.9"/>
    <n v="20"/>
    <n v="66"/>
  </r>
  <r>
    <n v="2018"/>
    <s v="Bronx"/>
    <s v="High Bridge -_x000d__x000a_Morrisania"/>
    <s v="Female"/>
    <x v="9"/>
    <n v="9"/>
    <n v="15.3"/>
    <n v="1"/>
    <n v="11.1"/>
    <n v="13"/>
    <n v="22.1"/>
  </r>
  <r>
    <n v="2018"/>
    <s v="Bronx"/>
    <s v="High Bridge -_x000d__x000a_Morrisania"/>
    <s v="Female"/>
    <x v="10"/>
    <n v="0"/>
    <n v="0"/>
    <n v="0"/>
    <n v="0"/>
    <n v="0"/>
    <n v="0"/>
  </r>
  <r>
    <n v="2018"/>
    <s v="Bronx"/>
    <s v="High Bridge -_x000d__x000a_Morrisania"/>
    <s v="Female"/>
    <x v="6"/>
    <n v="1"/>
    <n v="58.7"/>
    <n v="0"/>
    <n v="0"/>
    <n v="2"/>
    <n v="117.4"/>
  </r>
  <r>
    <n v="2018"/>
    <s v="Bronx"/>
    <s v="High Bridge -_x000d__x000a_Morrisania"/>
    <s v="Male"/>
    <x v="2"/>
    <n v="75"/>
    <n v="94.1"/>
    <n v="18"/>
    <n v="24"/>
    <n v="46"/>
    <n v="57.7"/>
  </r>
  <r>
    <n v="2018"/>
    <s v="Bronx"/>
    <s v="High Bridge -_x000d__x000a_Morrisania"/>
    <s v="Male"/>
    <x v="8"/>
    <n v="0"/>
    <n v="0"/>
    <n v="0"/>
    <n v="0"/>
    <n v="0"/>
    <n v="0"/>
  </r>
  <r>
    <n v="2018"/>
    <s v="Bronx"/>
    <s v="High Bridge -_x000d__x000a_Morrisania"/>
    <s v="Male"/>
    <x v="0"/>
    <n v="42"/>
    <n v="162.80000000000001"/>
    <n v="8"/>
    <n v="19"/>
    <n v="25"/>
    <n v="96.9"/>
  </r>
  <r>
    <n v="2018"/>
    <s v="Bronx"/>
    <s v="High Bridge -_x000d__x000a_Morrisania"/>
    <s v="Male"/>
    <x v="9"/>
    <n v="32"/>
    <n v="64.400000000000006"/>
    <n v="10"/>
    <n v="31.3"/>
    <n v="21"/>
    <n v="42.3"/>
  </r>
  <r>
    <n v="2018"/>
    <s v="Bronx"/>
    <s v="High Bridge -_x000d__x000a_Morrisania"/>
    <s v="Male"/>
    <x v="10"/>
    <n v="0"/>
    <n v="0"/>
    <n v="0"/>
    <n v="0"/>
    <n v="0"/>
    <n v="0"/>
  </r>
  <r>
    <n v="2018"/>
    <s v="Bronx"/>
    <s v="High Bridge -_x000d__x000a_Morrisania"/>
    <s v="Male"/>
    <x v="6"/>
    <n v="1"/>
    <n v="49.4"/>
    <n v="0"/>
    <n v="0"/>
    <n v="0"/>
    <n v="0"/>
  </r>
  <r>
    <n v="2018"/>
    <s v="Bronx"/>
    <s v="Hunts Point - Mott_x000d__x000a_Haven"/>
    <s v="All"/>
    <x v="2"/>
    <n v="41"/>
    <n v="36.700000000000003"/>
    <n v="7"/>
    <n v="17.100000000000001"/>
    <n v="43"/>
    <n v="38.5"/>
  </r>
  <r>
    <n v="2018"/>
    <s v="Bronx"/>
    <s v="Hunts Point - Mott_x000d__x000a_Haven"/>
    <s v="All"/>
    <x v="8"/>
    <n v="0"/>
    <n v="0"/>
    <n v="0"/>
    <n v="0"/>
    <n v="0"/>
    <n v="0"/>
  </r>
  <r>
    <n v="2018"/>
    <s v="Bronx"/>
    <s v="Hunts Point - Mott_x000d__x000a_Haven"/>
    <s v="All"/>
    <x v="0"/>
    <n v="15"/>
    <n v="49.6"/>
    <n v="3"/>
    <n v="20"/>
    <n v="23"/>
    <n v="76"/>
  </r>
  <r>
    <n v="2018"/>
    <s v="Bronx"/>
    <s v="Hunts Point - Mott_x000d__x000a_Haven"/>
    <s v="All"/>
    <x v="9"/>
    <n v="24"/>
    <n v="31.1"/>
    <n v="3"/>
    <n v="12.5"/>
    <n v="19"/>
    <n v="24.6"/>
  </r>
  <r>
    <n v="2018"/>
    <s v="Bronx"/>
    <s v="Hunts Point - Mott_x000d__x000a_Haven"/>
    <s v="All"/>
    <x v="10"/>
    <n v="1"/>
    <n v="156.30000000000001"/>
    <n v="0"/>
    <n v="0"/>
    <n v="0"/>
    <n v="0"/>
  </r>
  <r>
    <n v="2018"/>
    <s v="Bronx"/>
    <s v="Hunts Point - Mott_x000d__x000a_Haven"/>
    <s v="All"/>
    <x v="6"/>
    <n v="1"/>
    <n v="43.2"/>
    <n v="1"/>
    <n v="100"/>
    <n v="1"/>
    <n v="43.2"/>
  </r>
  <r>
    <n v="2018"/>
    <s v="Bronx"/>
    <s v="Hunts Point - Mott_x000d__x000a_Haven"/>
    <s v="Female"/>
    <x v="2"/>
    <n v="8"/>
    <n v="13.5"/>
    <n v="1"/>
    <n v="12.5"/>
    <n v="14"/>
    <n v="23.7"/>
  </r>
  <r>
    <n v="2018"/>
    <s v="Bronx"/>
    <s v="Hunts Point - Mott_x000d__x000a_Haven"/>
    <s v="Female"/>
    <x v="8"/>
    <n v="0"/>
    <n v="0"/>
    <n v="0"/>
    <n v="0"/>
    <n v="0"/>
    <n v="0"/>
  </r>
  <r>
    <n v="2018"/>
    <s v="Bronx"/>
    <s v="Hunts Point - Mott_x000d__x000a_Haven"/>
    <s v="Female"/>
    <x v="0"/>
    <n v="2"/>
    <n v="12.4"/>
    <n v="0"/>
    <n v="0"/>
    <n v="7"/>
    <n v="43.3"/>
  </r>
  <r>
    <n v="2018"/>
    <s v="Bronx"/>
    <s v="Hunts Point - Mott_x000d__x000a_Haven"/>
    <s v="Female"/>
    <x v="9"/>
    <n v="5"/>
    <n v="12.2"/>
    <n v="0"/>
    <n v="0"/>
    <n v="6"/>
    <n v="14.7"/>
  </r>
  <r>
    <n v="2018"/>
    <s v="Bronx"/>
    <s v="Hunts Point - Mott_x000d__x000a_Haven"/>
    <s v="Female"/>
    <x v="10"/>
    <n v="0"/>
    <n v="0"/>
    <n v="0"/>
    <n v="0"/>
    <n v="0"/>
    <n v="0"/>
  </r>
  <r>
    <n v="2018"/>
    <s v="Bronx"/>
    <s v="Hunts Point - Mott_x000d__x000a_Haven"/>
    <s v="Female"/>
    <x v="6"/>
    <n v="1"/>
    <n v="89"/>
    <n v="1"/>
    <n v="100"/>
    <n v="1"/>
    <n v="89"/>
  </r>
  <r>
    <n v="2018"/>
    <s v="Bronx"/>
    <s v="Hunts Point - Mott_x000d__x000a_Haven"/>
    <s v="Male"/>
    <x v="2"/>
    <n v="33"/>
    <n v="63"/>
    <n v="6"/>
    <n v="18.2"/>
    <n v="29"/>
    <n v="55.3"/>
  </r>
  <r>
    <n v="2018"/>
    <s v="Bronx"/>
    <s v="Hunts Point - Mott_x000d__x000a_Haven"/>
    <s v="Male"/>
    <x v="8"/>
    <n v="0"/>
    <n v="0"/>
    <n v="0"/>
    <n v="0"/>
    <n v="0"/>
    <n v="0"/>
  </r>
  <r>
    <n v="2018"/>
    <s v="Bronx"/>
    <s v="Hunts Point - Mott_x000d__x000a_Haven"/>
    <s v="Male"/>
    <x v="0"/>
    <n v="13"/>
    <n v="92.2"/>
    <n v="3"/>
    <n v="23.1"/>
    <n v="16"/>
    <n v="113.5"/>
  </r>
  <r>
    <n v="2018"/>
    <s v="Bronx"/>
    <s v="Hunts Point - Mott_x000d__x000a_Haven"/>
    <s v="Male"/>
    <x v="9"/>
    <n v="19"/>
    <n v="52.3"/>
    <n v="3"/>
    <n v="15.8"/>
    <n v="13"/>
    <n v="35.799999999999997"/>
  </r>
  <r>
    <n v="2018"/>
    <s v="Bronx"/>
    <s v="Hunts Point - Mott_x000d__x000a_Haven"/>
    <s v="Male"/>
    <x v="10"/>
    <n v="0"/>
    <n v="0"/>
    <n v="0"/>
    <n v="0"/>
    <n v="0"/>
    <n v="0"/>
  </r>
  <r>
    <n v="2018"/>
    <s v="Bronx"/>
    <s v="Hunts Point - Mott_x000d__x000a_Haven"/>
    <s v="Male"/>
    <x v="6"/>
    <n v="0"/>
    <n v="0"/>
    <n v="0"/>
    <n v="0"/>
    <n v="0"/>
    <n v="0"/>
  </r>
  <r>
    <n v="2018"/>
    <s v="Bronx"/>
    <s v="Kingsbridge -_x000d__x000a_Riverdale"/>
    <s v="All"/>
    <x v="2"/>
    <n v="8"/>
    <n v="10"/>
    <n v="0"/>
    <n v="0"/>
    <n v="5"/>
    <n v="6.3"/>
  </r>
  <r>
    <n v="2018"/>
    <s v="Bronx"/>
    <s v="Kingsbridge -_x000d__x000a_Riverdale"/>
    <s v="All"/>
    <x v="8"/>
    <n v="0"/>
    <n v="0"/>
    <n v="0"/>
    <n v="0"/>
    <n v="0"/>
    <n v="0"/>
  </r>
  <r>
    <n v="2018"/>
    <s v="Bronx"/>
    <s v="Kingsbridge -_x000d__x000a_Riverdale"/>
    <s v="All"/>
    <x v="0"/>
    <n v="1"/>
    <n v="10.5"/>
    <n v="0"/>
    <n v="0"/>
    <n v="3"/>
    <n v="31.6"/>
  </r>
  <r>
    <n v="2018"/>
    <s v="Bronx"/>
    <s v="Kingsbridge -_x000d__x000a_Riverdale"/>
    <s v="All"/>
    <x v="9"/>
    <n v="5"/>
    <n v="14.7"/>
    <n v="0"/>
    <n v="0"/>
    <n v="2"/>
    <n v="5.9"/>
  </r>
  <r>
    <n v="2018"/>
    <s v="Bronx"/>
    <s v="Kingsbridge -_x000d__x000a_Riverdale"/>
    <s v="All"/>
    <x v="10"/>
    <n v="0"/>
    <n v="0"/>
    <n v="0"/>
    <n v="0"/>
    <n v="0"/>
    <n v="0"/>
  </r>
  <r>
    <n v="2018"/>
    <s v="Bronx"/>
    <s v="Kingsbridge -_x000d__x000a_Riverdale"/>
    <s v="All"/>
    <x v="6"/>
    <n v="2"/>
    <n v="6.4"/>
    <n v="0"/>
    <n v="0"/>
    <n v="0"/>
    <n v="0"/>
  </r>
  <r>
    <n v="2018"/>
    <s v="Bronx"/>
    <s v="Kingsbridge -_x000d__x000a_Riverdale"/>
    <s v="Female"/>
    <x v="2"/>
    <n v="0"/>
    <n v="0"/>
    <n v="0"/>
    <n v="0"/>
    <n v="2"/>
    <n v="4.5"/>
  </r>
  <r>
    <n v="2018"/>
    <s v="Bronx"/>
    <s v="Kingsbridge -_x000d__x000a_Riverdale"/>
    <s v="Female"/>
    <x v="8"/>
    <n v="0"/>
    <n v="0"/>
    <n v="0"/>
    <n v="0"/>
    <n v="0"/>
    <n v="0"/>
  </r>
  <r>
    <n v="2018"/>
    <s v="Bronx"/>
    <s v="Kingsbridge -_x000d__x000a_Riverdale"/>
    <s v="Female"/>
    <x v="0"/>
    <n v="0"/>
    <n v="0"/>
    <n v="0"/>
    <n v="0"/>
    <n v="2"/>
    <n v="36.4"/>
  </r>
  <r>
    <n v="2018"/>
    <s v="Bronx"/>
    <s v="Kingsbridge -_x000d__x000a_Riverdale"/>
    <s v="Female"/>
    <x v="9"/>
    <n v="0"/>
    <n v="0"/>
    <n v="0"/>
    <n v="0"/>
    <n v="0"/>
    <n v="0"/>
  </r>
  <r>
    <n v="2018"/>
    <s v="Bronx"/>
    <s v="Kingsbridge -_x000d__x000a_Riverdale"/>
    <s v="Female"/>
    <x v="10"/>
    <n v="0"/>
    <n v="0"/>
    <n v="0"/>
    <n v="0"/>
    <n v="0"/>
    <n v="0"/>
  </r>
  <r>
    <n v="2018"/>
    <s v="Bronx"/>
    <s v="Kingsbridge -_x000d__x000a_Riverdale"/>
    <s v="Female"/>
    <x v="6"/>
    <n v="0"/>
    <n v="0"/>
    <n v="0"/>
    <n v="0"/>
    <n v="0"/>
    <n v="0"/>
  </r>
  <r>
    <n v="2018"/>
    <s v="Bronx"/>
    <s v="Kingsbridge -_x000d__x000a_Riverdale"/>
    <s v="Male"/>
    <x v="2"/>
    <n v="8"/>
    <n v="22.6"/>
    <n v="0"/>
    <n v="0"/>
    <n v="3"/>
    <n v="8.5"/>
  </r>
  <r>
    <n v="2018"/>
    <s v="Bronx"/>
    <s v="Kingsbridge -_x000d__x000a_Riverdale"/>
    <s v="Male"/>
    <x v="8"/>
    <n v="0"/>
    <n v="0"/>
    <n v="0"/>
    <n v="0"/>
    <n v="0"/>
    <n v="0"/>
  </r>
  <r>
    <n v="2018"/>
    <s v="Bronx"/>
    <s v="Kingsbridge -_x000d__x000a_Riverdale"/>
    <s v="Male"/>
    <x v="0"/>
    <n v="1"/>
    <n v="24.9"/>
    <n v="0"/>
    <n v="0"/>
    <n v="1"/>
    <n v="24.9"/>
  </r>
  <r>
    <n v="2018"/>
    <s v="Bronx"/>
    <s v="Kingsbridge -_x000d__x000a_Riverdale"/>
    <s v="Male"/>
    <x v="9"/>
    <n v="5"/>
    <n v="33.4"/>
    <n v="0"/>
    <n v="0"/>
    <n v="2"/>
    <n v="13.4"/>
  </r>
  <r>
    <n v="2018"/>
    <s v="Bronx"/>
    <s v="Kingsbridge -_x000d__x000a_Riverdale"/>
    <s v="Male"/>
    <x v="10"/>
    <n v="0"/>
    <n v="0"/>
    <n v="0"/>
    <n v="0"/>
    <n v="0"/>
    <n v="0"/>
  </r>
  <r>
    <n v="2018"/>
    <s v="Bronx"/>
    <s v="Kingsbridge -_x000d__x000a_Riverdale"/>
    <s v="Male"/>
    <x v="6"/>
    <n v="2"/>
    <n v="14"/>
    <n v="0"/>
    <n v="0"/>
    <n v="0"/>
    <n v="0"/>
  </r>
  <r>
    <n v="2018"/>
    <s v="Bronx"/>
    <s v="Northeast Bronx"/>
    <s v="All"/>
    <x v="2"/>
    <n v="44"/>
    <n v="25.4"/>
    <n v="10"/>
    <n v="22.7"/>
    <n v="38"/>
    <n v="21.9"/>
  </r>
  <r>
    <n v="2018"/>
    <s v="Bronx"/>
    <s v="Northeast Bronx"/>
    <s v="All"/>
    <x v="8"/>
    <n v="0"/>
    <n v="0"/>
    <n v="0"/>
    <n v="0"/>
    <n v="0"/>
    <n v="0"/>
  </r>
  <r>
    <n v="2018"/>
    <s v="Bronx"/>
    <s v="Northeast Bronx"/>
    <s v="All"/>
    <x v="0"/>
    <n v="31"/>
    <n v="30.3"/>
    <n v="7"/>
    <n v="22.6"/>
    <n v="22"/>
    <n v="21.5"/>
  </r>
  <r>
    <n v="2018"/>
    <s v="Bronx"/>
    <s v="Northeast Bronx"/>
    <s v="All"/>
    <x v="9"/>
    <n v="12"/>
    <n v="27.4"/>
    <n v="2"/>
    <n v="16.7"/>
    <n v="14"/>
    <n v="31.9"/>
  </r>
  <r>
    <n v="2018"/>
    <s v="Bronx"/>
    <s v="Northeast Bronx"/>
    <s v="All"/>
    <x v="10"/>
    <n v="0"/>
    <n v="0"/>
    <n v="0"/>
    <n v="0"/>
    <n v="0"/>
    <n v="0"/>
  </r>
  <r>
    <n v="2018"/>
    <s v="Bronx"/>
    <s v="Northeast Bronx"/>
    <s v="All"/>
    <x v="6"/>
    <n v="1"/>
    <n v="6.1"/>
    <n v="1"/>
    <n v="100"/>
    <n v="2"/>
    <n v="12.2"/>
  </r>
  <r>
    <n v="2018"/>
    <s v="Bronx"/>
    <s v="Northeast Bronx"/>
    <s v="Female"/>
    <x v="2"/>
    <n v="20"/>
    <n v="20.7"/>
    <n v="6"/>
    <n v="30"/>
    <n v="18"/>
    <n v="18.7"/>
  </r>
  <r>
    <n v="2018"/>
    <s v="Bronx"/>
    <s v="Northeast Bronx"/>
    <s v="Female"/>
    <x v="8"/>
    <n v="0"/>
    <n v="0"/>
    <n v="0"/>
    <n v="0"/>
    <n v="0"/>
    <n v="0"/>
  </r>
  <r>
    <n v="2018"/>
    <s v="Bronx"/>
    <s v="Northeast Bronx"/>
    <s v="Female"/>
    <x v="0"/>
    <n v="16"/>
    <n v="27.6"/>
    <n v="5"/>
    <n v="31.3"/>
    <n v="12"/>
    <n v="20.7"/>
  </r>
  <r>
    <n v="2018"/>
    <s v="Bronx"/>
    <s v="Northeast Bronx"/>
    <s v="Female"/>
    <x v="9"/>
    <n v="4"/>
    <n v="16.600000000000001"/>
    <n v="1"/>
    <n v="25"/>
    <n v="6"/>
    <n v="24.8"/>
  </r>
  <r>
    <n v="2018"/>
    <s v="Bronx"/>
    <s v="Northeast Bronx"/>
    <s v="Female"/>
    <x v="10"/>
    <n v="0"/>
    <n v="0"/>
    <n v="0"/>
    <n v="0"/>
    <n v="0"/>
    <n v="0"/>
  </r>
  <r>
    <n v="2018"/>
    <s v="Bronx"/>
    <s v="Northeast Bronx"/>
    <s v="Female"/>
    <x v="6"/>
    <n v="0"/>
    <n v="0"/>
    <n v="0"/>
    <n v="0"/>
    <n v="0"/>
    <n v="0"/>
  </r>
  <r>
    <n v="2018"/>
    <s v="Bronx"/>
    <s v="Northeast Bronx"/>
    <s v="Male"/>
    <x v="2"/>
    <n v="24"/>
    <n v="31.2"/>
    <n v="4"/>
    <n v="16.7"/>
    <n v="20"/>
    <n v="26"/>
  </r>
  <r>
    <n v="2018"/>
    <s v="Bronx"/>
    <s v="Northeast Bronx"/>
    <s v="Male"/>
    <x v="8"/>
    <n v="0"/>
    <n v="0"/>
    <n v="0"/>
    <n v="0"/>
    <n v="0"/>
    <n v="0"/>
  </r>
  <r>
    <n v="2018"/>
    <s v="Bronx"/>
    <s v="Northeast Bronx"/>
    <s v="Male"/>
    <x v="0"/>
    <n v="15"/>
    <n v="33.700000000000003"/>
    <n v="2"/>
    <n v="13.3"/>
    <n v="10"/>
    <n v="22.5"/>
  </r>
  <r>
    <n v="2018"/>
    <s v="Bronx"/>
    <s v="Northeast Bronx"/>
    <s v="Male"/>
    <x v="9"/>
    <n v="8"/>
    <n v="40.6"/>
    <n v="1"/>
    <n v="12.5"/>
    <n v="8"/>
    <n v="40.6"/>
  </r>
  <r>
    <n v="2018"/>
    <s v="Bronx"/>
    <s v="Northeast Bronx"/>
    <s v="Male"/>
    <x v="10"/>
    <n v="0"/>
    <n v="0"/>
    <n v="0"/>
    <n v="0"/>
    <n v="0"/>
    <n v="0"/>
  </r>
  <r>
    <n v="2018"/>
    <s v="Bronx"/>
    <s v="Northeast Bronx"/>
    <s v="Male"/>
    <x v="6"/>
    <n v="1"/>
    <n v="12.6"/>
    <n v="1"/>
    <n v="100"/>
    <n v="2"/>
    <n v="25.3"/>
  </r>
  <r>
    <n v="2018"/>
    <s v="Bronx"/>
    <s v="Pelham - Throgs_x000d__x000a_Neck"/>
    <s v="All"/>
    <x v="2"/>
    <n v="60"/>
    <n v="24.1"/>
    <n v="11"/>
    <n v="18.3"/>
    <n v="43"/>
    <n v="17.3"/>
  </r>
  <r>
    <n v="2018"/>
    <s v="Bronx"/>
    <s v="Pelham - Throgs_x000d__x000a_Neck"/>
    <s v="All"/>
    <x v="8"/>
    <n v="1"/>
    <n v="5"/>
    <n v="0"/>
    <n v="0"/>
    <n v="1"/>
    <n v="5"/>
  </r>
  <r>
    <n v="2018"/>
    <s v="Bronx"/>
    <s v="Pelham - Throgs_x000d__x000a_Neck"/>
    <s v="All"/>
    <x v="0"/>
    <n v="20"/>
    <n v="37.9"/>
    <n v="4"/>
    <n v="20"/>
    <n v="19"/>
    <n v="36"/>
  </r>
  <r>
    <n v="2018"/>
    <s v="Bronx"/>
    <s v="Pelham - Throgs_x000d__x000a_Neck"/>
    <s v="All"/>
    <x v="9"/>
    <n v="36"/>
    <n v="27.7"/>
    <n v="6"/>
    <n v="16.7"/>
    <n v="20"/>
    <n v="15.4"/>
  </r>
  <r>
    <n v="2018"/>
    <s v="Bronx"/>
    <s v="Pelham - Throgs_x000d__x000a_Neck"/>
    <s v="All"/>
    <x v="10"/>
    <n v="0"/>
    <n v="0"/>
    <n v="0"/>
    <n v="0"/>
    <n v="0"/>
    <n v="0"/>
  </r>
  <r>
    <n v="2018"/>
    <s v="Bronx"/>
    <s v="Pelham - Throgs_x000d__x000a_Neck"/>
    <s v="All"/>
    <x v="6"/>
    <n v="3"/>
    <n v="7"/>
    <n v="1"/>
    <n v="33.299999999999997"/>
    <n v="3"/>
    <n v="7"/>
  </r>
  <r>
    <n v="2018"/>
    <s v="Bronx"/>
    <s v="Pelham - Throgs_x000d__x000a_Neck"/>
    <s v="Female"/>
    <x v="2"/>
    <n v="13"/>
    <n v="9.8000000000000007"/>
    <n v="1"/>
    <n v="7.7"/>
    <n v="13"/>
    <n v="9.8000000000000007"/>
  </r>
  <r>
    <n v="2018"/>
    <s v="Bronx"/>
    <s v="Pelham - Throgs_x000d__x000a_Neck"/>
    <s v="Female"/>
    <x v="8"/>
    <n v="0"/>
    <n v="0"/>
    <n v="0"/>
    <n v="0"/>
    <n v="0"/>
    <n v="0"/>
  </r>
  <r>
    <n v="2018"/>
    <s v="Bronx"/>
    <s v="Pelham - Throgs_x000d__x000a_Neck"/>
    <s v="Female"/>
    <x v="0"/>
    <n v="5"/>
    <n v="17.2"/>
    <n v="1"/>
    <n v="20"/>
    <n v="7"/>
    <n v="24.1"/>
  </r>
  <r>
    <n v="2018"/>
    <s v="Bronx"/>
    <s v="Pelham - Throgs_x000d__x000a_Neck"/>
    <s v="Female"/>
    <x v="9"/>
    <n v="8"/>
    <n v="11.4"/>
    <n v="0"/>
    <n v="0"/>
    <n v="6"/>
    <n v="8.6"/>
  </r>
  <r>
    <n v="2018"/>
    <s v="Bronx"/>
    <s v="Pelham - Throgs_x000d__x000a_Neck"/>
    <s v="Female"/>
    <x v="10"/>
    <n v="0"/>
    <n v="0"/>
    <n v="0"/>
    <n v="0"/>
    <n v="0"/>
    <n v="0"/>
  </r>
  <r>
    <n v="2018"/>
    <s v="Bronx"/>
    <s v="Pelham - Throgs_x000d__x000a_Neck"/>
    <s v="Female"/>
    <x v="6"/>
    <n v="0"/>
    <n v="0"/>
    <n v="0"/>
    <n v="0"/>
    <n v="0"/>
    <n v="0"/>
  </r>
  <r>
    <n v="2018"/>
    <s v="Bronx"/>
    <s v="Pelham - Throgs_x000d__x000a_Neck"/>
    <s v="Male"/>
    <x v="2"/>
    <n v="47"/>
    <n v="40.5"/>
    <n v="10"/>
    <n v="21.3"/>
    <n v="30"/>
    <n v="25.9"/>
  </r>
  <r>
    <n v="2018"/>
    <s v="Bronx"/>
    <s v="Pelham - Throgs_x000d__x000a_Neck"/>
    <s v="Male"/>
    <x v="8"/>
    <n v="1"/>
    <n v="10.3"/>
    <n v="0"/>
    <n v="0"/>
    <n v="1"/>
    <n v="10.3"/>
  </r>
  <r>
    <n v="2018"/>
    <s v="Bronx"/>
    <s v="Pelham - Throgs_x000d__x000a_Neck"/>
    <s v="Male"/>
    <x v="0"/>
    <n v="15"/>
    <n v="63.2"/>
    <n v="3"/>
    <n v="20"/>
    <n v="12"/>
    <n v="50.5"/>
  </r>
  <r>
    <n v="2018"/>
    <s v="Bronx"/>
    <s v="Pelham - Throgs_x000d__x000a_Neck"/>
    <s v="Male"/>
    <x v="9"/>
    <n v="28"/>
    <n v="46.8"/>
    <n v="6"/>
    <n v="21.4"/>
    <n v="14"/>
    <n v="23.4"/>
  </r>
  <r>
    <n v="2018"/>
    <s v="Bronx"/>
    <s v="Pelham - Throgs_x000d__x000a_Neck"/>
    <s v="Male"/>
    <x v="10"/>
    <n v="0"/>
    <n v="0"/>
    <n v="0"/>
    <n v="0"/>
    <n v="0"/>
    <n v="0"/>
  </r>
  <r>
    <n v="2018"/>
    <s v="Bronx"/>
    <s v="Pelham - Throgs_x000d__x000a_Neck"/>
    <s v="Male"/>
    <x v="6"/>
    <n v="3"/>
    <n v="14.2"/>
    <n v="1"/>
    <n v="33.299999999999997"/>
    <n v="3"/>
    <n v="14.2"/>
  </r>
  <r>
    <n v="2018"/>
    <s v="Brooklyn"/>
    <s v="All"/>
    <s v="All"/>
    <x v="2"/>
    <n v="536"/>
    <n v="25.1"/>
    <n v="104"/>
    <n v="19.399999999999999"/>
    <n v="299"/>
    <n v="14"/>
  </r>
  <r>
    <n v="2018"/>
    <s v="Brooklyn"/>
    <s v="All"/>
    <s v="All"/>
    <x v="8"/>
    <n v="24"/>
    <n v="8.9"/>
    <n v="7"/>
    <n v="29.2"/>
    <n v="15"/>
    <n v="5.5"/>
  </r>
  <r>
    <n v="2018"/>
    <s v="Brooklyn"/>
    <s v="All"/>
    <s v="All"/>
    <x v="0"/>
    <n v="310"/>
    <n v="47.2"/>
    <n v="56"/>
    <n v="18.100000000000001"/>
    <n v="180"/>
    <n v="27.4"/>
  </r>
  <r>
    <n v="2018"/>
    <s v="Brooklyn"/>
    <s v="All"/>
    <s v="All"/>
    <x v="9"/>
    <n v="132"/>
    <n v="33.4"/>
    <n v="32"/>
    <n v="24.2"/>
    <n v="79"/>
    <n v="20"/>
  </r>
  <r>
    <n v="2018"/>
    <s v="Brooklyn"/>
    <s v="All"/>
    <s v="All"/>
    <x v="10"/>
    <n v="4"/>
    <n v="10.9"/>
    <n v="0"/>
    <n v="0"/>
    <n v="2"/>
    <n v="5.5"/>
  </r>
  <r>
    <n v="2018"/>
    <s v="Brooklyn"/>
    <s v="All"/>
    <s v="All"/>
    <x v="6"/>
    <n v="66"/>
    <n v="8.5"/>
    <n v="9"/>
    <n v="13.6"/>
    <n v="23"/>
    <n v="2.9"/>
  </r>
  <r>
    <n v="2018"/>
    <s v="Brooklyn"/>
    <s v="All"/>
    <s v="Female"/>
    <x v="2"/>
    <n v="119"/>
    <n v="10.4"/>
    <n v="18"/>
    <n v="15.1"/>
    <n v="76"/>
    <n v="6.7"/>
  </r>
  <r>
    <n v="2018"/>
    <s v="Brooklyn"/>
    <s v="All"/>
    <s v="Female"/>
    <x v="8"/>
    <n v="2"/>
    <n v="1.4"/>
    <n v="1"/>
    <n v="50"/>
    <n v="1"/>
    <n v="0.7"/>
  </r>
  <r>
    <n v="2018"/>
    <s v="Brooklyn"/>
    <s v="All"/>
    <s v="Female"/>
    <x v="0"/>
    <n v="88"/>
    <n v="23.6"/>
    <n v="13"/>
    <n v="14.8"/>
    <n v="56"/>
    <n v="15"/>
  </r>
  <r>
    <n v="2018"/>
    <s v="Brooklyn"/>
    <s v="All"/>
    <s v="Female"/>
    <x v="9"/>
    <n v="19"/>
    <n v="9.3000000000000007"/>
    <n v="2"/>
    <n v="10.5"/>
    <n v="15"/>
    <n v="7.3"/>
  </r>
  <r>
    <n v="2018"/>
    <s v="Brooklyn"/>
    <s v="All"/>
    <s v="Female"/>
    <x v="10"/>
    <n v="1"/>
    <n v="5"/>
    <n v="0"/>
    <n v="0"/>
    <n v="1"/>
    <n v="5"/>
  </r>
  <r>
    <n v="2018"/>
    <s v="Brooklyn"/>
    <s v="All"/>
    <s v="Female"/>
    <x v="6"/>
    <n v="9"/>
    <n v="2.2000000000000002"/>
    <n v="2"/>
    <n v="22.2"/>
    <n v="3"/>
    <n v="0.7"/>
  </r>
  <r>
    <n v="2018"/>
    <s v="Brooklyn"/>
    <s v="All"/>
    <s v="Male"/>
    <x v="2"/>
    <n v="417"/>
    <n v="41.8"/>
    <n v="86"/>
    <n v="20.6"/>
    <n v="223"/>
    <n v="22.4"/>
  </r>
  <r>
    <n v="2018"/>
    <s v="Brooklyn"/>
    <s v="All"/>
    <s v="Male"/>
    <x v="8"/>
    <n v="22"/>
    <n v="17.100000000000001"/>
    <n v="6"/>
    <n v="27.3"/>
    <n v="14"/>
    <n v="10.9"/>
  </r>
  <r>
    <n v="2018"/>
    <s v="Brooklyn"/>
    <s v="All"/>
    <s v="Male"/>
    <x v="0"/>
    <n v="222"/>
    <n v="78.599999999999994"/>
    <n v="43"/>
    <n v="19.399999999999999"/>
    <n v="124"/>
    <n v="43.9"/>
  </r>
  <r>
    <n v="2018"/>
    <s v="Brooklyn"/>
    <s v="All"/>
    <s v="Male"/>
    <x v="9"/>
    <n v="113"/>
    <n v="59.4"/>
    <n v="30"/>
    <n v="26.5"/>
    <n v="64"/>
    <n v="33.6"/>
  </r>
  <r>
    <n v="2018"/>
    <s v="Brooklyn"/>
    <s v="All"/>
    <s v="Male"/>
    <x v="10"/>
    <n v="3"/>
    <n v="18.2"/>
    <n v="0"/>
    <n v="0"/>
    <n v="1"/>
    <n v="6.1"/>
  </r>
  <r>
    <n v="2018"/>
    <s v="Brooklyn"/>
    <s v="All"/>
    <s v="Male"/>
    <x v="6"/>
    <n v="57"/>
    <n v="15"/>
    <n v="7"/>
    <n v="12.3"/>
    <n v="20"/>
    <n v="5.3"/>
  </r>
  <r>
    <n v="2018"/>
    <s v="Brooklyn"/>
    <s v="Bedford Stuyvesant -_x000d__x000a_Crown Heights"/>
    <s v="All"/>
    <x v="2"/>
    <n v="129"/>
    <n v="46.3"/>
    <n v="19"/>
    <n v="14.7"/>
    <n v="73"/>
    <n v="26.2"/>
  </r>
  <r>
    <n v="2018"/>
    <s v="Brooklyn"/>
    <s v="Bedford Stuyvesant -_x000d__x000a_Crown Heights"/>
    <s v="All"/>
    <x v="8"/>
    <n v="0"/>
    <n v="0"/>
    <n v="0"/>
    <n v="0"/>
    <n v="0"/>
    <n v="0"/>
  </r>
  <r>
    <n v="2018"/>
    <s v="Brooklyn"/>
    <s v="Bedford Stuyvesant -_x000d__x000a_Crown Heights"/>
    <s v="All"/>
    <x v="0"/>
    <n v="96"/>
    <n v="56.2"/>
    <n v="14"/>
    <n v="14.6"/>
    <n v="57"/>
    <n v="33.299999999999997"/>
  </r>
  <r>
    <n v="2018"/>
    <s v="Brooklyn"/>
    <s v="Bedford Stuyvesant -_x000d__x000a_Crown Heights"/>
    <s v="All"/>
    <x v="9"/>
    <n v="22"/>
    <n v="59.5"/>
    <n v="4"/>
    <n v="18.2"/>
    <n v="14"/>
    <n v="37.9"/>
  </r>
  <r>
    <n v="2018"/>
    <s v="Brooklyn"/>
    <s v="Bedford Stuyvesant -_x000d__x000a_Crown Heights"/>
    <s v="All"/>
    <x v="10"/>
    <n v="1"/>
    <n v="19"/>
    <n v="0"/>
    <n v="0"/>
    <n v="0"/>
    <n v="0"/>
  </r>
  <r>
    <n v="2018"/>
    <s v="Brooklyn"/>
    <s v="Bedford Stuyvesant -_x000d__x000a_Crown Heights"/>
    <s v="All"/>
    <x v="6"/>
    <n v="10"/>
    <n v="18"/>
    <n v="1"/>
    <n v="10"/>
    <n v="2"/>
    <n v="3.6"/>
  </r>
  <r>
    <n v="2018"/>
    <s v="Brooklyn"/>
    <s v="Bedford Stuyvesant -_x000d__x000a_Crown Heights"/>
    <s v="Female"/>
    <x v="2"/>
    <n v="31"/>
    <n v="20.100000000000001"/>
    <n v="2"/>
    <n v="6.5"/>
    <n v="21"/>
    <n v="13.6"/>
  </r>
  <r>
    <n v="2018"/>
    <s v="Brooklyn"/>
    <s v="Bedford Stuyvesant -_x000d__x000a_Crown Heights"/>
    <s v="Female"/>
    <x v="8"/>
    <n v="0"/>
    <n v="0"/>
    <n v="0"/>
    <n v="0"/>
    <n v="0"/>
    <n v="0"/>
  </r>
  <r>
    <n v="2018"/>
    <s v="Brooklyn"/>
    <s v="Bedford Stuyvesant -_x000d__x000a_Crown Heights"/>
    <s v="Female"/>
    <x v="0"/>
    <n v="24"/>
    <n v="24.6"/>
    <n v="2"/>
    <n v="8.3000000000000007"/>
    <n v="20"/>
    <n v="20.5"/>
  </r>
  <r>
    <n v="2018"/>
    <s v="Brooklyn"/>
    <s v="Bedford Stuyvesant -_x000d__x000a_Crown Heights"/>
    <s v="Female"/>
    <x v="9"/>
    <n v="5"/>
    <n v="24.4"/>
    <n v="0"/>
    <n v="0"/>
    <n v="1"/>
    <n v="4.9000000000000004"/>
  </r>
  <r>
    <n v="2018"/>
    <s v="Brooklyn"/>
    <s v="Bedford Stuyvesant -_x000d__x000a_Crown Heights"/>
    <s v="Female"/>
    <x v="10"/>
    <n v="0"/>
    <n v="0"/>
    <n v="0"/>
    <n v="0"/>
    <n v="0"/>
    <n v="0"/>
  </r>
  <r>
    <n v="2018"/>
    <s v="Brooklyn"/>
    <s v="Bedford Stuyvesant -_x000d__x000a_Crown Heights"/>
    <s v="Female"/>
    <x v="6"/>
    <n v="2"/>
    <n v="7.2"/>
    <n v="0"/>
    <n v="0"/>
    <n v="0"/>
    <n v="0"/>
  </r>
  <r>
    <n v="2018"/>
    <s v="Brooklyn"/>
    <s v="Bedford Stuyvesant -_x000d__x000a_Crown Heights"/>
    <s v="Male"/>
    <x v="2"/>
    <n v="98"/>
    <n v="78.900000000000006"/>
    <n v="17"/>
    <n v="17.3"/>
    <n v="52"/>
    <n v="41.9"/>
  </r>
  <r>
    <n v="2018"/>
    <s v="Brooklyn"/>
    <s v="Bedford Stuyvesant -_x000d__x000a_Crown Heights"/>
    <s v="Male"/>
    <x v="8"/>
    <n v="0"/>
    <n v="0"/>
    <n v="0"/>
    <n v="0"/>
    <n v="0"/>
    <n v="0"/>
  </r>
  <r>
    <n v="2018"/>
    <s v="Brooklyn"/>
    <s v="Bedford Stuyvesant -_x000d__x000a_Crown Heights"/>
    <s v="Male"/>
    <x v="0"/>
    <n v="72"/>
    <n v="98"/>
    <n v="12"/>
    <n v="16.7"/>
    <n v="37"/>
    <n v="50.4"/>
  </r>
  <r>
    <n v="2018"/>
    <s v="Brooklyn"/>
    <s v="Bedford Stuyvesant -_x000d__x000a_Crown Heights"/>
    <s v="Male"/>
    <x v="9"/>
    <n v="17"/>
    <n v="103.4"/>
    <n v="4"/>
    <n v="23.5"/>
    <n v="13"/>
    <n v="79"/>
  </r>
  <r>
    <n v="2018"/>
    <s v="Brooklyn"/>
    <s v="Bedford Stuyvesant -_x000d__x000a_Crown Heights"/>
    <s v="Male"/>
    <x v="10"/>
    <n v="1"/>
    <n v="47.3"/>
    <n v="0"/>
    <n v="0"/>
    <n v="0"/>
    <n v="0"/>
  </r>
  <r>
    <n v="2018"/>
    <s v="Brooklyn"/>
    <s v="Bedford Stuyvesant -_x000d__x000a_Crown Heights"/>
    <s v="Male"/>
    <x v="6"/>
    <n v="8"/>
    <n v="28.9"/>
    <n v="1"/>
    <n v="12.5"/>
    <n v="2"/>
    <n v="7.2"/>
  </r>
  <r>
    <n v="2018"/>
    <s v="Brooklyn"/>
    <s v="Bensonhurst - Bay_x000d__x000a_Ridge"/>
    <s v="All"/>
    <x v="2"/>
    <n v="16"/>
    <n v="9.1999999999999993"/>
    <n v="4"/>
    <n v="25"/>
    <n v="11"/>
    <n v="6.3"/>
  </r>
  <r>
    <n v="2018"/>
    <s v="Brooklyn"/>
    <s v="Bensonhurst - Bay_x000d__x000a_Ridge"/>
    <s v="All"/>
    <x v="8"/>
    <n v="3"/>
    <n v="5.9"/>
    <n v="0"/>
    <n v="0"/>
    <n v="1"/>
    <n v="2"/>
  </r>
  <r>
    <n v="2018"/>
    <s v="Brooklyn"/>
    <s v="Bensonhurst - Bay_x000d__x000a_Ridge"/>
    <s v="All"/>
    <x v="0"/>
    <n v="0"/>
    <n v="0"/>
    <n v="0"/>
    <n v="0"/>
    <n v="1"/>
    <n v="30.6"/>
  </r>
  <r>
    <n v="2018"/>
    <s v="Brooklyn"/>
    <s v="Bensonhurst - Bay_x000d__x000a_Ridge"/>
    <s v="All"/>
    <x v="9"/>
    <n v="7"/>
    <n v="26.3"/>
    <n v="3"/>
    <n v="42.9"/>
    <n v="7"/>
    <n v="26.3"/>
  </r>
  <r>
    <n v="2018"/>
    <s v="Brooklyn"/>
    <s v="Bensonhurst - Bay_x000d__x000a_Ridge"/>
    <s v="All"/>
    <x v="10"/>
    <n v="1"/>
    <n v="40.6"/>
    <n v="0"/>
    <n v="0"/>
    <n v="0"/>
    <n v="0"/>
  </r>
  <r>
    <n v="2018"/>
    <s v="Brooklyn"/>
    <s v="Bensonhurst - Bay_x000d__x000a_Ridge"/>
    <s v="All"/>
    <x v="6"/>
    <n v="5"/>
    <n v="5.6"/>
    <n v="1"/>
    <n v="20"/>
    <n v="2"/>
    <n v="2.2000000000000002"/>
  </r>
  <r>
    <n v="2018"/>
    <s v="Brooklyn"/>
    <s v="Bensonhurst - Bay_x000d__x000a_Ridge"/>
    <s v="Female"/>
    <x v="2"/>
    <n v="2"/>
    <n v="2.2000000000000002"/>
    <n v="0"/>
    <n v="0"/>
    <n v="1"/>
    <n v="1.1000000000000001"/>
  </r>
  <r>
    <n v="2018"/>
    <s v="Brooklyn"/>
    <s v="Bensonhurst - Bay_x000d__x000a_Ridge"/>
    <s v="Female"/>
    <x v="8"/>
    <n v="0"/>
    <n v="0"/>
    <n v="0"/>
    <n v="0"/>
    <n v="0"/>
    <n v="0"/>
  </r>
  <r>
    <n v="2018"/>
    <s v="Brooklyn"/>
    <s v="Bensonhurst - Bay_x000d__x000a_Ridge"/>
    <s v="Female"/>
    <x v="0"/>
    <n v="0"/>
    <n v="0"/>
    <n v="0"/>
    <n v="0"/>
    <n v="0"/>
    <n v="0"/>
  </r>
  <r>
    <n v="2018"/>
    <s v="Brooklyn"/>
    <s v="Bensonhurst - Bay_x000d__x000a_Ridge"/>
    <s v="Female"/>
    <x v="9"/>
    <n v="1"/>
    <n v="7.8"/>
    <n v="0"/>
    <n v="0"/>
    <n v="1"/>
    <n v="7.8"/>
  </r>
  <r>
    <n v="2018"/>
    <s v="Brooklyn"/>
    <s v="Bensonhurst - Bay_x000d__x000a_Ridge"/>
    <s v="Female"/>
    <x v="10"/>
    <n v="0"/>
    <n v="0"/>
    <n v="0"/>
    <n v="0"/>
    <n v="0"/>
    <n v="0"/>
  </r>
  <r>
    <n v="2018"/>
    <s v="Brooklyn"/>
    <s v="Bensonhurst - Bay_x000d__x000a_Ridge"/>
    <s v="Female"/>
    <x v="6"/>
    <n v="1"/>
    <n v="2.1"/>
    <n v="0"/>
    <n v="0"/>
    <n v="0"/>
    <n v="0"/>
  </r>
  <r>
    <n v="2018"/>
    <s v="Brooklyn"/>
    <s v="Bensonhurst - Bay_x000d__x000a_Ridge"/>
    <s v="Male"/>
    <x v="2"/>
    <n v="14"/>
    <n v="16.8"/>
    <n v="4"/>
    <n v="28.6"/>
    <n v="10"/>
    <n v="12"/>
  </r>
  <r>
    <n v="2018"/>
    <s v="Brooklyn"/>
    <s v="Bensonhurst - Bay_x000d__x000a_Ridge"/>
    <s v="Male"/>
    <x v="8"/>
    <n v="3"/>
    <n v="12.3"/>
    <n v="0"/>
    <n v="0"/>
    <n v="1"/>
    <n v="4.0999999999999996"/>
  </r>
  <r>
    <n v="2018"/>
    <s v="Brooklyn"/>
    <s v="Bensonhurst - Bay_x000d__x000a_Ridge"/>
    <s v="Male"/>
    <x v="0"/>
    <n v="0"/>
    <n v="0"/>
    <n v="0"/>
    <n v="0"/>
    <n v="1"/>
    <n v="60.4"/>
  </r>
  <r>
    <n v="2018"/>
    <s v="Brooklyn"/>
    <s v="Bensonhurst - Bay_x000d__x000a_Ridge"/>
    <s v="Male"/>
    <x v="9"/>
    <n v="6"/>
    <n v="43.5"/>
    <n v="3"/>
    <n v="50"/>
    <n v="6"/>
    <n v="43.5"/>
  </r>
  <r>
    <n v="2018"/>
    <s v="Brooklyn"/>
    <s v="Bensonhurst - Bay_x000d__x000a_Ridge"/>
    <s v="Male"/>
    <x v="10"/>
    <n v="1"/>
    <n v="84.5"/>
    <n v="0"/>
    <n v="0"/>
    <n v="0"/>
    <n v="0"/>
  </r>
  <r>
    <n v="2018"/>
    <s v="Brooklyn"/>
    <s v="Bensonhurst - Bay_x000d__x000a_Ridge"/>
    <s v="Male"/>
    <x v="6"/>
    <n v="4"/>
    <n v="9.4"/>
    <n v="1"/>
    <n v="25"/>
    <n v="2"/>
    <n v="4.7"/>
  </r>
  <r>
    <n v="2018"/>
    <s v="Brooklyn"/>
    <s v="Borough Park"/>
    <s v="All"/>
    <x v="2"/>
    <n v="24"/>
    <n v="9.6"/>
    <n v="8"/>
    <n v="33.299999999999997"/>
    <n v="13"/>
    <n v="5.2"/>
  </r>
  <r>
    <n v="2018"/>
    <s v="Brooklyn"/>
    <s v="Borough Park"/>
    <s v="All"/>
    <x v="8"/>
    <n v="5"/>
    <n v="8.4"/>
    <n v="2"/>
    <n v="40"/>
    <n v="4"/>
    <n v="6.7"/>
  </r>
  <r>
    <n v="2018"/>
    <s v="Brooklyn"/>
    <s v="Borough Park"/>
    <s v="All"/>
    <x v="0"/>
    <n v="4"/>
    <n v="35.1"/>
    <n v="0"/>
    <n v="0"/>
    <n v="0"/>
    <n v="0"/>
  </r>
  <r>
    <n v="2018"/>
    <s v="Brooklyn"/>
    <s v="Borough Park"/>
    <s v="All"/>
    <x v="9"/>
    <n v="10"/>
    <n v="30.4"/>
    <n v="4"/>
    <n v="40"/>
    <n v="7"/>
    <n v="21.3"/>
  </r>
  <r>
    <n v="2018"/>
    <s v="Brooklyn"/>
    <s v="Borough Park"/>
    <s v="All"/>
    <x v="10"/>
    <n v="0"/>
    <n v="0"/>
    <n v="0"/>
    <n v="0"/>
    <n v="0"/>
    <n v="0"/>
  </r>
  <r>
    <n v="2018"/>
    <s v="Brooklyn"/>
    <s v="Borough Park"/>
    <s v="All"/>
    <x v="6"/>
    <n v="5"/>
    <n v="3.5"/>
    <n v="2"/>
    <n v="40"/>
    <n v="2"/>
    <n v="1.4"/>
  </r>
  <r>
    <n v="2018"/>
    <s v="Brooklyn"/>
    <s v="Borough Park"/>
    <s v="Female"/>
    <x v="2"/>
    <n v="2"/>
    <n v="1.6"/>
    <n v="1"/>
    <n v="50"/>
    <n v="2"/>
    <n v="1.6"/>
  </r>
  <r>
    <n v="2018"/>
    <s v="Brooklyn"/>
    <s v="Borough Park"/>
    <s v="Female"/>
    <x v="8"/>
    <n v="0"/>
    <n v="0"/>
    <n v="0"/>
    <n v="0"/>
    <n v="0"/>
    <n v="0"/>
  </r>
  <r>
    <n v="2018"/>
    <s v="Brooklyn"/>
    <s v="Borough Park"/>
    <s v="Female"/>
    <x v="0"/>
    <n v="0"/>
    <n v="0"/>
    <n v="0"/>
    <n v="0"/>
    <n v="0"/>
    <n v="0"/>
  </r>
  <r>
    <n v="2018"/>
    <s v="Brooklyn"/>
    <s v="Borough Park"/>
    <s v="Female"/>
    <x v="9"/>
    <n v="0"/>
    <n v="0"/>
    <n v="0"/>
    <n v="0"/>
    <n v="1"/>
    <n v="6.4"/>
  </r>
  <r>
    <n v="2018"/>
    <s v="Brooklyn"/>
    <s v="Borough Park"/>
    <s v="Female"/>
    <x v="10"/>
    <n v="0"/>
    <n v="0"/>
    <n v="0"/>
    <n v="0"/>
    <n v="0"/>
    <n v="0"/>
  </r>
  <r>
    <n v="2018"/>
    <s v="Brooklyn"/>
    <s v="Borough Park"/>
    <s v="Female"/>
    <x v="6"/>
    <n v="2"/>
    <n v="2.7"/>
    <n v="1"/>
    <n v="50"/>
    <n v="1"/>
    <n v="1.4"/>
  </r>
  <r>
    <n v="2018"/>
    <s v="Brooklyn"/>
    <s v="Borough Park"/>
    <s v="Male"/>
    <x v="2"/>
    <n v="22"/>
    <n v="18"/>
    <n v="7"/>
    <n v="31.8"/>
    <n v="11"/>
    <n v="9"/>
  </r>
  <r>
    <n v="2018"/>
    <s v="Brooklyn"/>
    <s v="Borough Park"/>
    <s v="Male"/>
    <x v="8"/>
    <n v="5"/>
    <n v="16.8"/>
    <n v="2"/>
    <n v="40"/>
    <n v="4"/>
    <n v="13.5"/>
  </r>
  <r>
    <n v="2018"/>
    <s v="Brooklyn"/>
    <s v="Borough Park"/>
    <s v="Male"/>
    <x v="0"/>
    <n v="4"/>
    <n v="78"/>
    <n v="0"/>
    <n v="0"/>
    <n v="0"/>
    <n v="0"/>
  </r>
  <r>
    <n v="2018"/>
    <s v="Brooklyn"/>
    <s v="Borough Park"/>
    <s v="Male"/>
    <x v="9"/>
    <n v="10"/>
    <n v="58.3"/>
    <n v="4"/>
    <n v="40"/>
    <n v="6"/>
    <n v="35"/>
  </r>
  <r>
    <n v="2018"/>
    <s v="Brooklyn"/>
    <s v="Borough Park"/>
    <s v="Male"/>
    <x v="10"/>
    <n v="0"/>
    <n v="0"/>
    <n v="0"/>
    <n v="0"/>
    <n v="0"/>
    <n v="0"/>
  </r>
  <r>
    <n v="2018"/>
    <s v="Brooklyn"/>
    <s v="Borough Park"/>
    <s v="Male"/>
    <x v="6"/>
    <n v="3"/>
    <n v="4.4000000000000004"/>
    <n v="1"/>
    <n v="33.299999999999997"/>
    <n v="1"/>
    <n v="1.5"/>
  </r>
  <r>
    <n v="2018"/>
    <s v="Brooklyn"/>
    <s v="Canarsie - Flatlands"/>
    <s v="All"/>
    <x v="2"/>
    <n v="48"/>
    <n v="27.5"/>
    <n v="14"/>
    <n v="29.2"/>
    <n v="27"/>
    <n v="15.5"/>
  </r>
  <r>
    <n v="2018"/>
    <s v="Brooklyn"/>
    <s v="Canarsie - Flatlands"/>
    <s v="All"/>
    <x v="8"/>
    <n v="1"/>
    <n v="11.1"/>
    <n v="0"/>
    <n v="0"/>
    <n v="0"/>
    <n v="0"/>
  </r>
  <r>
    <n v="2018"/>
    <s v="Brooklyn"/>
    <s v="Canarsie - Flatlands"/>
    <s v="All"/>
    <x v="0"/>
    <n v="40"/>
    <n v="35.799999999999997"/>
    <n v="10"/>
    <n v="25"/>
    <n v="17"/>
    <n v="15.2"/>
  </r>
  <r>
    <n v="2018"/>
    <s v="Brooklyn"/>
    <s v="Canarsie - Flatlands"/>
    <s v="All"/>
    <x v="9"/>
    <n v="6"/>
    <n v="36.299999999999997"/>
    <n v="4"/>
    <n v="66.7"/>
    <n v="7"/>
    <n v="42.4"/>
  </r>
  <r>
    <n v="2018"/>
    <s v="Brooklyn"/>
    <s v="Canarsie - Flatlands"/>
    <s v="All"/>
    <x v="10"/>
    <n v="1"/>
    <n v="58.6"/>
    <n v="0"/>
    <n v="0"/>
    <n v="0"/>
    <n v="0"/>
  </r>
  <r>
    <n v="2018"/>
    <s v="Brooklyn"/>
    <s v="Canarsie - Flatlands"/>
    <s v="All"/>
    <x v="6"/>
    <n v="0"/>
    <n v="0"/>
    <n v="0"/>
    <n v="0"/>
    <n v="3"/>
    <n v="8.5"/>
  </r>
  <r>
    <n v="2018"/>
    <s v="Brooklyn"/>
    <s v="Canarsie - Flatlands"/>
    <s v="Female"/>
    <x v="2"/>
    <n v="19"/>
    <n v="19.3"/>
    <n v="4"/>
    <n v="21.1"/>
    <n v="8"/>
    <n v="8.1"/>
  </r>
  <r>
    <n v="2018"/>
    <s v="Brooklyn"/>
    <s v="Canarsie - Flatlands"/>
    <s v="Female"/>
    <x v="8"/>
    <n v="0"/>
    <n v="0"/>
    <n v="0"/>
    <n v="0"/>
    <n v="0"/>
    <n v="0"/>
  </r>
  <r>
    <n v="2018"/>
    <s v="Brooklyn"/>
    <s v="Canarsie - Flatlands"/>
    <s v="Female"/>
    <x v="0"/>
    <n v="16"/>
    <n v="24.8"/>
    <n v="3"/>
    <n v="18.8"/>
    <n v="5"/>
    <n v="7.7"/>
  </r>
  <r>
    <n v="2018"/>
    <s v="Brooklyn"/>
    <s v="Canarsie - Flatlands"/>
    <s v="Female"/>
    <x v="9"/>
    <n v="2"/>
    <n v="21.3"/>
    <n v="1"/>
    <n v="50"/>
    <n v="3"/>
    <n v="31.9"/>
  </r>
  <r>
    <n v="2018"/>
    <s v="Brooklyn"/>
    <s v="Canarsie - Flatlands"/>
    <s v="Female"/>
    <x v="10"/>
    <n v="1"/>
    <n v="102.1"/>
    <n v="0"/>
    <n v="0"/>
    <n v="0"/>
    <n v="0"/>
  </r>
  <r>
    <n v="2018"/>
    <s v="Brooklyn"/>
    <s v="Canarsie - Flatlands"/>
    <s v="Female"/>
    <x v="6"/>
    <n v="0"/>
    <n v="0"/>
    <n v="0"/>
    <n v="0"/>
    <n v="0"/>
    <n v="0"/>
  </r>
  <r>
    <n v="2018"/>
    <s v="Brooklyn"/>
    <s v="Canarsie - Flatlands"/>
    <s v="Male"/>
    <x v="2"/>
    <n v="29"/>
    <n v="38.1"/>
    <n v="10"/>
    <n v="34.5"/>
    <n v="19"/>
    <n v="24.9"/>
  </r>
  <r>
    <n v="2018"/>
    <s v="Brooklyn"/>
    <s v="Canarsie - Flatlands"/>
    <s v="Male"/>
    <x v="8"/>
    <n v="1"/>
    <n v="23.6"/>
    <n v="0"/>
    <n v="0"/>
    <n v="0"/>
    <n v="0"/>
  </r>
  <r>
    <n v="2018"/>
    <s v="Brooklyn"/>
    <s v="Canarsie - Flatlands"/>
    <s v="Male"/>
    <x v="0"/>
    <n v="24"/>
    <n v="50.8"/>
    <n v="7"/>
    <n v="29.2"/>
    <n v="12"/>
    <n v="25.4"/>
  </r>
  <r>
    <n v="2018"/>
    <s v="Brooklyn"/>
    <s v="Canarsie - Flatlands"/>
    <s v="Male"/>
    <x v="9"/>
    <n v="4"/>
    <n v="56.2"/>
    <n v="3"/>
    <n v="75"/>
    <n v="4"/>
    <n v="56.2"/>
  </r>
  <r>
    <n v="2018"/>
    <s v="Brooklyn"/>
    <s v="Canarsie - Flatlands"/>
    <s v="Male"/>
    <x v="10"/>
    <n v="0"/>
    <n v="0"/>
    <n v="0"/>
    <n v="0"/>
    <n v="0"/>
    <n v="0"/>
  </r>
  <r>
    <n v="2018"/>
    <s v="Brooklyn"/>
    <s v="Canarsie - Flatlands"/>
    <s v="Male"/>
    <x v="6"/>
    <n v="0"/>
    <n v="0"/>
    <n v="0"/>
    <n v="0"/>
    <n v="3"/>
    <n v="17.8"/>
  </r>
  <r>
    <n v="2018"/>
    <s v="Brooklyn"/>
    <s v="Coney Island -_x000d__x000a_Sheepshead Bay"/>
    <s v="All"/>
    <x v="2"/>
    <n v="20"/>
    <n v="8.1999999999999993"/>
    <n v="6"/>
    <n v="30"/>
    <n v="14"/>
    <n v="5.7"/>
  </r>
  <r>
    <n v="2018"/>
    <s v="Brooklyn"/>
    <s v="Coney Island -_x000d__x000a_Sheepshead Bay"/>
    <s v="All"/>
    <x v="8"/>
    <n v="1"/>
    <n v="2.2000000000000002"/>
    <n v="1"/>
    <n v="100"/>
    <n v="2"/>
    <n v="4.3"/>
  </r>
  <r>
    <n v="2018"/>
    <s v="Brooklyn"/>
    <s v="Coney Island -_x000d__x000a_Sheepshead Bay"/>
    <s v="All"/>
    <x v="0"/>
    <n v="5"/>
    <n v="32.5"/>
    <n v="1"/>
    <n v="20"/>
    <n v="4"/>
    <n v="26"/>
  </r>
  <r>
    <n v="2018"/>
    <s v="Brooklyn"/>
    <s v="Coney Island -_x000d__x000a_Sheepshead Bay"/>
    <s v="All"/>
    <x v="9"/>
    <n v="5"/>
    <n v="17.899999999999999"/>
    <n v="1"/>
    <n v="20"/>
    <n v="2"/>
    <n v="7.2"/>
  </r>
  <r>
    <n v="2018"/>
    <s v="Brooklyn"/>
    <s v="Coney Island -_x000d__x000a_Sheepshead Bay"/>
    <s v="All"/>
    <x v="10"/>
    <n v="0"/>
    <n v="0"/>
    <n v="0"/>
    <n v="0"/>
    <n v="0"/>
    <n v="0"/>
  </r>
  <r>
    <n v="2018"/>
    <s v="Brooklyn"/>
    <s v="Coney Island -_x000d__x000a_Sheepshead Bay"/>
    <s v="All"/>
    <x v="6"/>
    <n v="9"/>
    <n v="6"/>
    <n v="3"/>
    <n v="33.299999999999997"/>
    <n v="6"/>
    <n v="4"/>
  </r>
  <r>
    <n v="2018"/>
    <s v="Brooklyn"/>
    <s v="Coney Island -_x000d__x000a_Sheepshead Bay"/>
    <s v="Female"/>
    <x v="2"/>
    <n v="4"/>
    <n v="3.1"/>
    <n v="3"/>
    <n v="75"/>
    <n v="5"/>
    <n v="3.8"/>
  </r>
  <r>
    <n v="2018"/>
    <s v="Brooklyn"/>
    <s v="Coney Island -_x000d__x000a_Sheepshead Bay"/>
    <s v="Female"/>
    <x v="8"/>
    <n v="0"/>
    <n v="0"/>
    <n v="0"/>
    <n v="0"/>
    <n v="0"/>
    <n v="0"/>
  </r>
  <r>
    <n v="2018"/>
    <s v="Brooklyn"/>
    <s v="Coney Island -_x000d__x000a_Sheepshead Bay"/>
    <s v="Female"/>
    <x v="0"/>
    <n v="1"/>
    <n v="10.7"/>
    <n v="1"/>
    <n v="100"/>
    <n v="2"/>
    <n v="21.5"/>
  </r>
  <r>
    <n v="2018"/>
    <s v="Brooklyn"/>
    <s v="Coney Island -_x000d__x000a_Sheepshead Bay"/>
    <s v="Female"/>
    <x v="9"/>
    <n v="1"/>
    <n v="6.9"/>
    <n v="1"/>
    <n v="100"/>
    <n v="2"/>
    <n v="13.8"/>
  </r>
  <r>
    <n v="2018"/>
    <s v="Brooklyn"/>
    <s v="Coney Island -_x000d__x000a_Sheepshead Bay"/>
    <s v="Female"/>
    <x v="10"/>
    <n v="0"/>
    <n v="0"/>
    <n v="0"/>
    <n v="0"/>
    <n v="0"/>
    <n v="0"/>
  </r>
  <r>
    <n v="2018"/>
    <s v="Brooklyn"/>
    <s v="Coney Island -_x000d__x000a_Sheepshead Bay"/>
    <s v="Female"/>
    <x v="6"/>
    <n v="2"/>
    <n v="2.5"/>
    <n v="1"/>
    <n v="50"/>
    <n v="1"/>
    <n v="1.2"/>
  </r>
  <r>
    <n v="2018"/>
    <s v="Brooklyn"/>
    <s v="Coney Island -_x000d__x000a_Sheepshead Bay"/>
    <s v="Male"/>
    <x v="2"/>
    <n v="16"/>
    <n v="14"/>
    <n v="3"/>
    <n v="18.8"/>
    <n v="9"/>
    <n v="7.9"/>
  </r>
  <r>
    <n v="2018"/>
    <s v="Brooklyn"/>
    <s v="Coney Island -_x000d__x000a_Sheepshead Bay"/>
    <s v="Male"/>
    <x v="8"/>
    <n v="1"/>
    <n v="4.4000000000000004"/>
    <n v="1"/>
    <n v="100"/>
    <n v="2"/>
    <n v="8.9"/>
  </r>
  <r>
    <n v="2018"/>
    <s v="Brooklyn"/>
    <s v="Coney Island -_x000d__x000a_Sheepshead Bay"/>
    <s v="Male"/>
    <x v="0"/>
    <n v="4"/>
    <n v="66"/>
    <n v="0"/>
    <n v="0"/>
    <n v="2"/>
    <n v="33"/>
  </r>
  <r>
    <n v="2018"/>
    <s v="Brooklyn"/>
    <s v="Coney Island -_x000d__x000a_Sheepshead Bay"/>
    <s v="Male"/>
    <x v="9"/>
    <n v="4"/>
    <n v="29.7"/>
    <n v="0"/>
    <n v="0"/>
    <n v="0"/>
    <n v="0"/>
  </r>
  <r>
    <n v="2018"/>
    <s v="Brooklyn"/>
    <s v="Coney Island -_x000d__x000a_Sheepshead Bay"/>
    <s v="Male"/>
    <x v="10"/>
    <n v="0"/>
    <n v="0"/>
    <n v="0"/>
    <n v="0"/>
    <n v="0"/>
    <n v="0"/>
  </r>
  <r>
    <n v="2018"/>
    <s v="Brooklyn"/>
    <s v="Coney Island -_x000d__x000a_Sheepshead Bay"/>
    <s v="Male"/>
    <x v="6"/>
    <n v="7"/>
    <n v="10.1"/>
    <n v="2"/>
    <n v="28.6"/>
    <n v="5"/>
    <n v="7.2"/>
  </r>
  <r>
    <n v="2018"/>
    <s v="Brooklyn"/>
    <s v="Downtown - Heights -_x000d__x000a_Park Slope"/>
    <s v="All"/>
    <x v="2"/>
    <n v="37"/>
    <n v="16.899999999999999"/>
    <n v="2"/>
    <n v="5.4"/>
    <n v="20"/>
    <n v="9.1999999999999993"/>
  </r>
  <r>
    <n v="2018"/>
    <s v="Brooklyn"/>
    <s v="Downtown - Heights -_x000d__x000a_Park Slope"/>
    <s v="All"/>
    <x v="8"/>
    <n v="2"/>
    <n v="9.1"/>
    <n v="0"/>
    <n v="0"/>
    <n v="0"/>
    <n v="0"/>
  </r>
  <r>
    <n v="2018"/>
    <s v="Brooklyn"/>
    <s v="Downtown - Heights -_x000d__x000a_Park Slope"/>
    <s v="All"/>
    <x v="0"/>
    <n v="18"/>
    <n v="55.4"/>
    <n v="0"/>
    <n v="0"/>
    <n v="11"/>
    <n v="33.9"/>
  </r>
  <r>
    <n v="2018"/>
    <s v="Brooklyn"/>
    <s v="Downtown - Heights -_x000d__x000a_Park Slope"/>
    <s v="All"/>
    <x v="9"/>
    <n v="8"/>
    <n v="24.4"/>
    <n v="1"/>
    <n v="12.5"/>
    <n v="6"/>
    <n v="18.3"/>
  </r>
  <r>
    <n v="2018"/>
    <s v="Brooklyn"/>
    <s v="Downtown - Heights -_x000d__x000a_Park Slope"/>
    <s v="All"/>
    <x v="10"/>
    <n v="0"/>
    <n v="0"/>
    <n v="0"/>
    <n v="0"/>
    <n v="0"/>
    <n v="0"/>
  </r>
  <r>
    <n v="2018"/>
    <s v="Brooklyn"/>
    <s v="Downtown - Heights -_x000d__x000a_Park Slope"/>
    <s v="All"/>
    <x v="6"/>
    <n v="9"/>
    <n v="7.1"/>
    <n v="1"/>
    <n v="11.1"/>
    <n v="3"/>
    <n v="2.4"/>
  </r>
  <r>
    <n v="2018"/>
    <s v="Brooklyn"/>
    <s v="Downtown - Heights -_x000d__x000a_Park Slope"/>
    <s v="Female"/>
    <x v="2"/>
    <n v="11"/>
    <n v="9.4"/>
    <n v="0"/>
    <n v="0"/>
    <n v="6"/>
    <n v="5.0999999999999996"/>
  </r>
  <r>
    <n v="2018"/>
    <s v="Brooklyn"/>
    <s v="Downtown - Heights -_x000d__x000a_Park Slope"/>
    <s v="Female"/>
    <x v="8"/>
    <n v="0"/>
    <n v="0"/>
    <n v="0"/>
    <n v="0"/>
    <n v="0"/>
    <n v="0"/>
  </r>
  <r>
    <n v="2018"/>
    <s v="Brooklyn"/>
    <s v="Downtown - Heights -_x000d__x000a_Park Slope"/>
    <s v="Female"/>
    <x v="0"/>
    <n v="7"/>
    <n v="36.9"/>
    <n v="0"/>
    <n v="0"/>
    <n v="3"/>
    <n v="15.8"/>
  </r>
  <r>
    <n v="2018"/>
    <s v="Brooklyn"/>
    <s v="Downtown - Heights -_x000d__x000a_Park Slope"/>
    <s v="Female"/>
    <x v="9"/>
    <n v="2"/>
    <n v="11.4"/>
    <n v="0"/>
    <n v="0"/>
    <n v="2"/>
    <n v="11.4"/>
  </r>
  <r>
    <n v="2018"/>
    <s v="Brooklyn"/>
    <s v="Downtown - Heights -_x000d__x000a_Park Slope"/>
    <s v="Female"/>
    <x v="10"/>
    <n v="0"/>
    <n v="0"/>
    <n v="0"/>
    <n v="0"/>
    <n v="0"/>
    <n v="0"/>
  </r>
  <r>
    <n v="2018"/>
    <s v="Brooklyn"/>
    <s v="Downtown - Heights -_x000d__x000a_Park Slope"/>
    <s v="Female"/>
    <x v="6"/>
    <n v="2"/>
    <n v="3.1"/>
    <n v="0"/>
    <n v="0"/>
    <n v="1"/>
    <n v="1.5"/>
  </r>
  <r>
    <n v="2018"/>
    <s v="Brooklyn"/>
    <s v="Downtown - Heights -_x000d__x000a_Park Slope"/>
    <s v="Male"/>
    <x v="2"/>
    <n v="26"/>
    <n v="25.7"/>
    <n v="2"/>
    <n v="7.7"/>
    <n v="14"/>
    <n v="13.8"/>
  </r>
  <r>
    <n v="2018"/>
    <s v="Brooklyn"/>
    <s v="Downtown - Heights -_x000d__x000a_Park Slope"/>
    <s v="Male"/>
    <x v="8"/>
    <n v="2"/>
    <n v="22.5"/>
    <n v="0"/>
    <n v="0"/>
    <n v="0"/>
    <n v="0"/>
  </r>
  <r>
    <n v="2018"/>
    <s v="Brooklyn"/>
    <s v="Downtown - Heights -_x000d__x000a_Park Slope"/>
    <s v="Male"/>
    <x v="0"/>
    <n v="11"/>
    <n v="81.599999999999994"/>
    <n v="0"/>
    <n v="0"/>
    <n v="8"/>
    <n v="59.3"/>
  </r>
  <r>
    <n v="2018"/>
    <s v="Brooklyn"/>
    <s v="Downtown - Heights -_x000d__x000a_Park Slope"/>
    <s v="Male"/>
    <x v="9"/>
    <n v="6"/>
    <n v="39.200000000000003"/>
    <n v="1"/>
    <n v="16.7"/>
    <n v="4"/>
    <n v="26.1"/>
  </r>
  <r>
    <n v="2018"/>
    <s v="Brooklyn"/>
    <s v="Downtown - Heights -_x000d__x000a_Park Slope"/>
    <s v="Male"/>
    <x v="10"/>
    <n v="0"/>
    <n v="0"/>
    <n v="0"/>
    <n v="0"/>
    <n v="0"/>
    <n v="0"/>
  </r>
  <r>
    <n v="2018"/>
    <s v="Brooklyn"/>
    <s v="Downtown - Heights -_x000d__x000a_Park Slope"/>
    <s v="Male"/>
    <x v="6"/>
    <n v="7"/>
    <n v="11.4"/>
    <n v="1"/>
    <n v="14.3"/>
    <n v="2"/>
    <n v="3.3"/>
  </r>
  <r>
    <n v="2018"/>
    <s v="Brooklyn"/>
    <s v="East Flatbush -_x000d__x000a_Flatbush"/>
    <s v="All"/>
    <x v="2"/>
    <n v="94"/>
    <n v="37.799999999999997"/>
    <n v="16"/>
    <n v="17"/>
    <n v="52"/>
    <n v="20.9"/>
  </r>
  <r>
    <n v="2018"/>
    <s v="Brooklyn"/>
    <s v="East Flatbush -_x000d__x000a_Flatbush"/>
    <s v="All"/>
    <x v="8"/>
    <n v="3"/>
    <n v="32.6"/>
    <n v="1"/>
    <n v="33.299999999999997"/>
    <n v="1"/>
    <n v="10.9"/>
  </r>
  <r>
    <n v="2018"/>
    <s v="Brooklyn"/>
    <s v="East Flatbush -_x000d__x000a_Flatbush"/>
    <s v="All"/>
    <x v="0"/>
    <n v="73"/>
    <n v="42.5"/>
    <n v="13"/>
    <n v="17.8"/>
    <n v="40"/>
    <n v="23.3"/>
  </r>
  <r>
    <n v="2018"/>
    <s v="Brooklyn"/>
    <s v="East Flatbush -_x000d__x000a_Flatbush"/>
    <s v="All"/>
    <x v="9"/>
    <n v="14"/>
    <n v="56.7"/>
    <n v="2"/>
    <n v="14.3"/>
    <n v="9"/>
    <n v="36.4"/>
  </r>
  <r>
    <n v="2018"/>
    <s v="Brooklyn"/>
    <s v="East Flatbush -_x000d__x000a_Flatbush"/>
    <s v="All"/>
    <x v="10"/>
    <n v="0"/>
    <n v="0"/>
    <n v="0"/>
    <n v="0"/>
    <n v="0"/>
    <n v="0"/>
  </r>
  <r>
    <n v="2018"/>
    <s v="Brooklyn"/>
    <s v="East Flatbush -_x000d__x000a_Flatbush"/>
    <s v="All"/>
    <x v="6"/>
    <n v="4"/>
    <n v="10.1"/>
    <n v="0"/>
    <n v="0"/>
    <n v="2"/>
    <n v="5"/>
  </r>
  <r>
    <n v="2018"/>
    <s v="Brooklyn"/>
    <s v="East Flatbush -_x000d__x000a_Flatbush"/>
    <s v="Female"/>
    <x v="2"/>
    <n v="25"/>
    <n v="18.100000000000001"/>
    <n v="3"/>
    <n v="12"/>
    <n v="16"/>
    <n v="11.6"/>
  </r>
  <r>
    <n v="2018"/>
    <s v="Brooklyn"/>
    <s v="East Flatbush -_x000d__x000a_Flatbush"/>
    <s v="Female"/>
    <x v="8"/>
    <n v="0"/>
    <n v="0"/>
    <n v="0"/>
    <n v="0"/>
    <n v="0"/>
    <n v="0"/>
  </r>
  <r>
    <n v="2018"/>
    <s v="Brooklyn"/>
    <s v="East Flatbush -_x000d__x000a_Flatbush"/>
    <s v="Female"/>
    <x v="0"/>
    <n v="23"/>
    <n v="23.5"/>
    <n v="3"/>
    <n v="13"/>
    <n v="13"/>
    <n v="13.3"/>
  </r>
  <r>
    <n v="2018"/>
    <s v="Brooklyn"/>
    <s v="East Flatbush -_x000d__x000a_Flatbush"/>
    <s v="Female"/>
    <x v="9"/>
    <n v="2"/>
    <n v="15.1"/>
    <n v="0"/>
    <n v="0"/>
    <n v="3"/>
    <n v="22.7"/>
  </r>
  <r>
    <n v="2018"/>
    <s v="Brooklyn"/>
    <s v="East Flatbush -_x000d__x000a_Flatbush"/>
    <s v="Female"/>
    <x v="10"/>
    <n v="0"/>
    <n v="0"/>
    <n v="0"/>
    <n v="0"/>
    <n v="0"/>
    <n v="0"/>
  </r>
  <r>
    <n v="2018"/>
    <s v="Brooklyn"/>
    <s v="East Flatbush -_x000d__x000a_Flatbush"/>
    <s v="Female"/>
    <x v="6"/>
    <n v="0"/>
    <n v="0"/>
    <n v="0"/>
    <n v="0"/>
    <n v="0"/>
    <n v="0"/>
  </r>
  <r>
    <n v="2018"/>
    <s v="Brooklyn"/>
    <s v="East Flatbush -_x000d__x000a_Flatbush"/>
    <s v="Male"/>
    <x v="2"/>
    <n v="69"/>
    <n v="62.2"/>
    <n v="13"/>
    <n v="18.8"/>
    <n v="36"/>
    <n v="32.5"/>
  </r>
  <r>
    <n v="2018"/>
    <s v="Brooklyn"/>
    <s v="East Flatbush -_x000d__x000a_Flatbush"/>
    <s v="Male"/>
    <x v="8"/>
    <n v="3"/>
    <n v="71.3"/>
    <n v="1"/>
    <n v="33.299999999999997"/>
    <n v="1"/>
    <n v="23.8"/>
  </r>
  <r>
    <n v="2018"/>
    <s v="Brooklyn"/>
    <s v="East Flatbush -_x000d__x000a_Flatbush"/>
    <s v="Male"/>
    <x v="0"/>
    <n v="50"/>
    <n v="67.599999999999994"/>
    <n v="10"/>
    <n v="20"/>
    <n v="27"/>
    <n v="36.5"/>
  </r>
  <r>
    <n v="2018"/>
    <s v="Brooklyn"/>
    <s v="East Flatbush -_x000d__x000a_Flatbush"/>
    <s v="Male"/>
    <x v="9"/>
    <n v="12"/>
    <n v="104.4"/>
    <n v="2"/>
    <n v="16.7"/>
    <n v="6"/>
    <n v="52.2"/>
  </r>
  <r>
    <n v="2018"/>
    <s v="Brooklyn"/>
    <s v="East Flatbush -_x000d__x000a_Flatbush"/>
    <s v="Male"/>
    <x v="10"/>
    <n v="0"/>
    <n v="0"/>
    <n v="0"/>
    <n v="0"/>
    <n v="0"/>
    <n v="0"/>
  </r>
  <r>
    <n v="2018"/>
    <s v="Brooklyn"/>
    <s v="East Flatbush -_x000d__x000a_Flatbush"/>
    <s v="Male"/>
    <x v="6"/>
    <n v="4"/>
    <n v="20.3"/>
    <n v="0"/>
    <n v="0"/>
    <n v="2"/>
    <n v="10.199999999999999"/>
  </r>
  <r>
    <n v="2018"/>
    <s v="Brooklyn"/>
    <s v="East New York"/>
    <s v="All"/>
    <x v="2"/>
    <n v="61"/>
    <n v="39.299999999999997"/>
    <n v="13"/>
    <n v="21.3"/>
    <n v="30"/>
    <n v="19.3"/>
  </r>
  <r>
    <n v="2018"/>
    <s v="Brooklyn"/>
    <s v="East New York"/>
    <s v="All"/>
    <x v="8"/>
    <n v="0"/>
    <n v="0"/>
    <n v="0"/>
    <n v="0"/>
    <n v="1"/>
    <n v="12.4"/>
  </r>
  <r>
    <n v="2018"/>
    <s v="Brooklyn"/>
    <s v="East New York"/>
    <s v="All"/>
    <x v="0"/>
    <n v="38"/>
    <n v="45.2"/>
    <n v="9"/>
    <n v="23.7"/>
    <n v="23"/>
    <n v="27.3"/>
  </r>
  <r>
    <n v="2018"/>
    <s v="Brooklyn"/>
    <s v="East New York"/>
    <s v="All"/>
    <x v="9"/>
    <n v="21"/>
    <n v="38.1"/>
    <n v="4"/>
    <n v="19"/>
    <n v="5"/>
    <n v="9.1"/>
  </r>
  <r>
    <n v="2018"/>
    <s v="Brooklyn"/>
    <s v="East New York"/>
    <s v="All"/>
    <x v="10"/>
    <n v="0"/>
    <n v="0"/>
    <n v="0"/>
    <n v="0"/>
    <n v="1"/>
    <n v="67.400000000000006"/>
  </r>
  <r>
    <n v="2018"/>
    <s v="Brooklyn"/>
    <s v="East New York"/>
    <s v="All"/>
    <x v="6"/>
    <n v="2"/>
    <n v="31.5"/>
    <n v="0"/>
    <n v="0"/>
    <n v="0"/>
    <n v="0"/>
  </r>
  <r>
    <n v="2018"/>
    <s v="Brooklyn"/>
    <s v="East New York"/>
    <s v="Female"/>
    <x v="2"/>
    <n v="11"/>
    <n v="12.9"/>
    <n v="2"/>
    <n v="18.2"/>
    <n v="7"/>
    <n v="8.1999999999999993"/>
  </r>
  <r>
    <n v="2018"/>
    <s v="Brooklyn"/>
    <s v="East New York"/>
    <s v="Female"/>
    <x v="8"/>
    <n v="0"/>
    <n v="0"/>
    <n v="0"/>
    <n v="0"/>
    <n v="0"/>
    <n v="0"/>
  </r>
  <r>
    <n v="2018"/>
    <s v="Brooklyn"/>
    <s v="East New York"/>
    <s v="Female"/>
    <x v="0"/>
    <n v="8"/>
    <n v="16.8"/>
    <n v="2"/>
    <n v="25"/>
    <n v="7"/>
    <n v="14.7"/>
  </r>
  <r>
    <n v="2018"/>
    <s v="Brooklyn"/>
    <s v="East New York"/>
    <s v="Female"/>
    <x v="9"/>
    <n v="3"/>
    <n v="10.199999999999999"/>
    <n v="0"/>
    <n v="0"/>
    <n v="0"/>
    <n v="0"/>
  </r>
  <r>
    <n v="2018"/>
    <s v="Brooklyn"/>
    <s v="East New York"/>
    <s v="Female"/>
    <x v="10"/>
    <n v="0"/>
    <n v="0"/>
    <n v="0"/>
    <n v="0"/>
    <n v="0"/>
    <n v="0"/>
  </r>
  <r>
    <n v="2018"/>
    <s v="Brooklyn"/>
    <s v="East New York"/>
    <s v="Female"/>
    <x v="6"/>
    <n v="0"/>
    <n v="0"/>
    <n v="0"/>
    <n v="0"/>
    <n v="0"/>
    <n v="0"/>
  </r>
  <r>
    <n v="2018"/>
    <s v="Brooklyn"/>
    <s v="East New York"/>
    <s v="Male"/>
    <x v="2"/>
    <n v="50"/>
    <n v="71.5"/>
    <n v="11"/>
    <n v="22"/>
    <n v="23"/>
    <n v="32.9"/>
  </r>
  <r>
    <n v="2018"/>
    <s v="Brooklyn"/>
    <s v="East New York"/>
    <s v="Male"/>
    <x v="8"/>
    <n v="0"/>
    <n v="0"/>
    <n v="0"/>
    <n v="0"/>
    <n v="1"/>
    <n v="24.9"/>
  </r>
  <r>
    <n v="2018"/>
    <s v="Brooklyn"/>
    <s v="East New York"/>
    <s v="Male"/>
    <x v="0"/>
    <n v="30"/>
    <n v="82.5"/>
    <n v="7"/>
    <n v="23.3"/>
    <n v="16"/>
    <n v="44"/>
  </r>
  <r>
    <n v="2018"/>
    <s v="Brooklyn"/>
    <s v="East New York"/>
    <s v="Male"/>
    <x v="9"/>
    <n v="18"/>
    <n v="69.900000000000006"/>
    <n v="4"/>
    <n v="22.2"/>
    <n v="5"/>
    <n v="19.399999999999999"/>
  </r>
  <r>
    <n v="2018"/>
    <s v="Brooklyn"/>
    <s v="East New York"/>
    <s v="Male"/>
    <x v="10"/>
    <n v="0"/>
    <n v="0"/>
    <n v="0"/>
    <n v="0"/>
    <n v="1"/>
    <n v="149"/>
  </r>
  <r>
    <n v="2018"/>
    <s v="Brooklyn"/>
    <s v="East New York"/>
    <s v="Male"/>
    <x v="6"/>
    <n v="2"/>
    <n v="64.5"/>
    <n v="0"/>
    <n v="0"/>
    <n v="0"/>
    <n v="0"/>
  </r>
  <r>
    <n v="2018"/>
    <s v="Brooklyn"/>
    <s v="Greenpoint"/>
    <s v="All"/>
    <x v="2"/>
    <n v="11"/>
    <n v="9.3000000000000007"/>
    <n v="3"/>
    <n v="27.3"/>
    <n v="11"/>
    <n v="9.3000000000000007"/>
  </r>
  <r>
    <n v="2018"/>
    <s v="Brooklyn"/>
    <s v="Greenpoint"/>
    <s v="All"/>
    <x v="8"/>
    <n v="0"/>
    <n v="0"/>
    <n v="0"/>
    <n v="0"/>
    <n v="0"/>
    <n v="0"/>
  </r>
  <r>
    <n v="2018"/>
    <s v="Brooklyn"/>
    <s v="Greenpoint"/>
    <s v="All"/>
    <x v="0"/>
    <n v="1"/>
    <n v="23.8"/>
    <n v="0"/>
    <n v="0"/>
    <n v="2"/>
    <n v="47.6"/>
  </r>
  <r>
    <n v="2018"/>
    <s v="Brooklyn"/>
    <s v="Greenpoint"/>
    <s v="All"/>
    <x v="9"/>
    <n v="7"/>
    <n v="26.3"/>
    <n v="2"/>
    <n v="28.6"/>
    <n v="7"/>
    <n v="26.3"/>
  </r>
  <r>
    <n v="2018"/>
    <s v="Brooklyn"/>
    <s v="Greenpoint"/>
    <s v="All"/>
    <x v="10"/>
    <n v="0"/>
    <n v="0"/>
    <n v="0"/>
    <n v="0"/>
    <n v="1"/>
    <n v="39.1"/>
  </r>
  <r>
    <n v="2018"/>
    <s v="Brooklyn"/>
    <s v="Greenpoint"/>
    <s v="All"/>
    <x v="6"/>
    <n v="3"/>
    <n v="3.9"/>
    <n v="1"/>
    <n v="33.299999999999997"/>
    <n v="1"/>
    <n v="1.3"/>
  </r>
  <r>
    <n v="2018"/>
    <s v="Brooklyn"/>
    <s v="Greenpoint"/>
    <s v="Female"/>
    <x v="2"/>
    <n v="1"/>
    <n v="1.7"/>
    <n v="0"/>
    <n v="0"/>
    <n v="1"/>
    <n v="1.7"/>
  </r>
  <r>
    <n v="2018"/>
    <s v="Brooklyn"/>
    <s v="Greenpoint"/>
    <s v="Female"/>
    <x v="8"/>
    <n v="0"/>
    <n v="0"/>
    <n v="0"/>
    <n v="0"/>
    <n v="0"/>
    <n v="0"/>
  </r>
  <r>
    <n v="2018"/>
    <s v="Brooklyn"/>
    <s v="Greenpoint"/>
    <s v="Female"/>
    <x v="0"/>
    <n v="0"/>
    <n v="0"/>
    <n v="0"/>
    <n v="0"/>
    <n v="0"/>
    <n v="0"/>
  </r>
  <r>
    <n v="2018"/>
    <s v="Brooklyn"/>
    <s v="Greenpoint"/>
    <s v="Female"/>
    <x v="9"/>
    <n v="1"/>
    <n v="7.1"/>
    <n v="0"/>
    <n v="0"/>
    <n v="0"/>
    <n v="0"/>
  </r>
  <r>
    <n v="2018"/>
    <s v="Brooklyn"/>
    <s v="Greenpoint"/>
    <s v="Female"/>
    <x v="10"/>
    <n v="0"/>
    <n v="0"/>
    <n v="0"/>
    <n v="0"/>
    <n v="1"/>
    <n v="72.400000000000006"/>
  </r>
  <r>
    <n v="2018"/>
    <s v="Brooklyn"/>
    <s v="Greenpoint"/>
    <s v="Female"/>
    <x v="6"/>
    <n v="0"/>
    <n v="0"/>
    <n v="0"/>
    <n v="0"/>
    <n v="0"/>
    <n v="0"/>
  </r>
  <r>
    <n v="2018"/>
    <s v="Brooklyn"/>
    <s v="Greenpoint"/>
    <s v="Male"/>
    <x v="2"/>
    <n v="10"/>
    <n v="17.2"/>
    <n v="3"/>
    <n v="30"/>
    <n v="10"/>
    <n v="17.2"/>
  </r>
  <r>
    <n v="2018"/>
    <s v="Brooklyn"/>
    <s v="Greenpoint"/>
    <s v="Male"/>
    <x v="8"/>
    <n v="0"/>
    <n v="0"/>
    <n v="0"/>
    <n v="0"/>
    <n v="0"/>
    <n v="0"/>
  </r>
  <r>
    <n v="2018"/>
    <s v="Brooklyn"/>
    <s v="Greenpoint"/>
    <s v="Male"/>
    <x v="0"/>
    <n v="1"/>
    <n v="48.9"/>
    <n v="0"/>
    <n v="0"/>
    <n v="2"/>
    <n v="97.8"/>
  </r>
  <r>
    <n v="2018"/>
    <s v="Brooklyn"/>
    <s v="Greenpoint"/>
    <s v="Male"/>
    <x v="9"/>
    <n v="6"/>
    <n v="48"/>
    <n v="2"/>
    <n v="33.299999999999997"/>
    <n v="7"/>
    <n v="56"/>
  </r>
  <r>
    <n v="2018"/>
    <s v="Brooklyn"/>
    <s v="Greenpoint"/>
    <s v="Male"/>
    <x v="10"/>
    <n v="0"/>
    <n v="0"/>
    <n v="0"/>
    <n v="0"/>
    <n v="0"/>
    <n v="0"/>
  </r>
  <r>
    <n v="2018"/>
    <s v="Brooklyn"/>
    <s v="Greenpoint"/>
    <s v="Male"/>
    <x v="6"/>
    <n v="3"/>
    <n v="7.6"/>
    <n v="1"/>
    <n v="33.299999999999997"/>
    <n v="1"/>
    <n v="2.5"/>
  </r>
  <r>
    <n v="2018"/>
    <s v="Brooklyn"/>
    <s v="Sunset Park"/>
    <s v="All"/>
    <x v="2"/>
    <n v="19"/>
    <n v="19.3"/>
    <n v="5"/>
    <n v="26.3"/>
    <n v="12"/>
    <n v="12.2"/>
  </r>
  <r>
    <n v="2018"/>
    <s v="Brooklyn"/>
    <s v="Sunset Park"/>
    <s v="All"/>
    <x v="8"/>
    <n v="5"/>
    <n v="13.8"/>
    <n v="1"/>
    <n v="20"/>
    <n v="4"/>
    <n v="11"/>
  </r>
  <r>
    <n v="2018"/>
    <s v="Brooklyn"/>
    <s v="Sunset Park"/>
    <s v="All"/>
    <x v="0"/>
    <n v="0"/>
    <n v="0"/>
    <n v="0"/>
    <n v="0"/>
    <n v="0"/>
    <n v="0"/>
  </r>
  <r>
    <n v="2018"/>
    <s v="Brooklyn"/>
    <s v="Sunset Park"/>
    <s v="All"/>
    <x v="9"/>
    <n v="10"/>
    <n v="24.2"/>
    <n v="4"/>
    <n v="40"/>
    <n v="6"/>
    <n v="14.5"/>
  </r>
  <r>
    <n v="2018"/>
    <s v="Brooklyn"/>
    <s v="Sunset Park"/>
    <s v="All"/>
    <x v="10"/>
    <n v="0"/>
    <n v="0"/>
    <n v="0"/>
    <n v="0"/>
    <n v="0"/>
    <n v="0"/>
  </r>
  <r>
    <n v="2018"/>
    <s v="Brooklyn"/>
    <s v="Sunset Park"/>
    <s v="All"/>
    <x v="6"/>
    <n v="4"/>
    <n v="24"/>
    <n v="0"/>
    <n v="0"/>
    <n v="2"/>
    <n v="12"/>
  </r>
  <r>
    <n v="2018"/>
    <s v="Brooklyn"/>
    <s v="Sunset Park"/>
    <s v="Female"/>
    <x v="2"/>
    <n v="2"/>
    <n v="4.0999999999999996"/>
    <n v="0"/>
    <n v="0"/>
    <n v="1"/>
    <n v="2.1"/>
  </r>
  <r>
    <n v="2018"/>
    <s v="Brooklyn"/>
    <s v="Sunset Park"/>
    <s v="Female"/>
    <x v="8"/>
    <n v="1"/>
    <n v="5.4"/>
    <n v="0"/>
    <n v="0"/>
    <n v="0"/>
    <n v="0"/>
  </r>
  <r>
    <n v="2018"/>
    <s v="Brooklyn"/>
    <s v="Sunset Park"/>
    <s v="Female"/>
    <x v="0"/>
    <n v="0"/>
    <n v="0"/>
    <n v="0"/>
    <n v="0"/>
    <n v="0"/>
    <n v="0"/>
  </r>
  <r>
    <n v="2018"/>
    <s v="Brooklyn"/>
    <s v="Sunset Park"/>
    <s v="Female"/>
    <x v="9"/>
    <n v="1"/>
    <n v="5.0999999999999996"/>
    <n v="0"/>
    <n v="0"/>
    <n v="1"/>
    <n v="5.0999999999999996"/>
  </r>
  <r>
    <n v="2018"/>
    <s v="Brooklyn"/>
    <s v="Sunset Park"/>
    <s v="Female"/>
    <x v="10"/>
    <n v="0"/>
    <n v="0"/>
    <n v="0"/>
    <n v="0"/>
    <n v="0"/>
    <n v="0"/>
  </r>
  <r>
    <n v="2018"/>
    <s v="Brooklyn"/>
    <s v="Sunset Park"/>
    <s v="Female"/>
    <x v="6"/>
    <n v="0"/>
    <n v="0"/>
    <n v="0"/>
    <n v="0"/>
    <n v="0"/>
    <n v="0"/>
  </r>
  <r>
    <n v="2018"/>
    <s v="Brooklyn"/>
    <s v="Sunset Park"/>
    <s v="Male"/>
    <x v="2"/>
    <n v="17"/>
    <n v="33.9"/>
    <n v="5"/>
    <n v="29.4"/>
    <n v="11"/>
    <n v="22"/>
  </r>
  <r>
    <n v="2018"/>
    <s v="Brooklyn"/>
    <s v="Sunset Park"/>
    <s v="Male"/>
    <x v="8"/>
    <n v="4"/>
    <n v="22.6"/>
    <n v="1"/>
    <n v="25"/>
    <n v="4"/>
    <n v="22.6"/>
  </r>
  <r>
    <n v="2018"/>
    <s v="Brooklyn"/>
    <s v="Sunset Park"/>
    <s v="Male"/>
    <x v="0"/>
    <n v="0"/>
    <n v="0"/>
    <n v="0"/>
    <n v="0"/>
    <n v="0"/>
    <n v="0"/>
  </r>
  <r>
    <n v="2018"/>
    <s v="Brooklyn"/>
    <s v="Sunset Park"/>
    <s v="Male"/>
    <x v="9"/>
    <n v="9"/>
    <n v="41.5"/>
    <n v="4"/>
    <n v="44.4"/>
    <n v="5"/>
    <n v="23.1"/>
  </r>
  <r>
    <n v="2018"/>
    <s v="Brooklyn"/>
    <s v="Sunset Park"/>
    <s v="Male"/>
    <x v="10"/>
    <n v="0"/>
    <n v="0"/>
    <n v="0"/>
    <n v="0"/>
    <n v="0"/>
    <n v="0"/>
  </r>
  <r>
    <n v="2018"/>
    <s v="Brooklyn"/>
    <s v="Sunset Park"/>
    <s v="Male"/>
    <x v="6"/>
    <n v="4"/>
    <n v="47.5"/>
    <n v="0"/>
    <n v="0"/>
    <n v="2"/>
    <n v="23.7"/>
  </r>
  <r>
    <n v="2018"/>
    <s v="Brooklyn"/>
    <s v="Williamsburg -_x000d__x000a_Bushwick"/>
    <s v="All"/>
    <x v="2"/>
    <n v="77"/>
    <n v="43.1"/>
    <n v="14"/>
    <n v="18.2"/>
    <n v="36"/>
    <n v="20.100000000000001"/>
  </r>
  <r>
    <n v="2018"/>
    <s v="Brooklyn"/>
    <s v="Williamsburg -_x000d__x000a_Bushwick"/>
    <s v="All"/>
    <x v="8"/>
    <n v="4"/>
    <n v="35.299999999999997"/>
    <n v="2"/>
    <n v="50"/>
    <n v="2"/>
    <n v="17.7"/>
  </r>
  <r>
    <n v="2018"/>
    <s v="Brooklyn"/>
    <s v="Williamsburg -_x000d__x000a_Bushwick"/>
    <s v="All"/>
    <x v="0"/>
    <n v="35"/>
    <n v="73"/>
    <n v="9"/>
    <n v="25.7"/>
    <n v="25"/>
    <n v="52.2"/>
  </r>
  <r>
    <n v="2018"/>
    <s v="Brooklyn"/>
    <s v="Williamsburg -_x000d__x000a_Bushwick"/>
    <s v="All"/>
    <x v="9"/>
    <n v="22"/>
    <n v="29.7"/>
    <n v="3"/>
    <n v="13.6"/>
    <n v="9"/>
    <n v="12.2"/>
  </r>
  <r>
    <n v="2018"/>
    <s v="Brooklyn"/>
    <s v="Williamsburg -_x000d__x000a_Bushwick"/>
    <s v="All"/>
    <x v="10"/>
    <n v="1"/>
    <n v="32.799999999999997"/>
    <n v="0"/>
    <n v="0"/>
    <n v="0"/>
    <n v="0"/>
  </r>
  <r>
    <n v="2018"/>
    <s v="Brooklyn"/>
    <s v="Williamsburg -_x000d__x000a_Bushwick"/>
    <s v="All"/>
    <x v="6"/>
    <n v="15"/>
    <n v="35.299999999999997"/>
    <n v="0"/>
    <n v="0"/>
    <n v="0"/>
    <n v="0"/>
  </r>
  <r>
    <n v="2018"/>
    <s v="Brooklyn"/>
    <s v="Williamsburg -_x000d__x000a_Bushwick"/>
    <s v="Female"/>
    <x v="2"/>
    <n v="11"/>
    <n v="11.9"/>
    <n v="3"/>
    <n v="27.3"/>
    <n v="8"/>
    <n v="8.6999999999999993"/>
  </r>
  <r>
    <n v="2018"/>
    <s v="Brooklyn"/>
    <s v="Williamsburg -_x000d__x000a_Bushwick"/>
    <s v="Female"/>
    <x v="8"/>
    <n v="1"/>
    <n v="16.3"/>
    <n v="1"/>
    <n v="100"/>
    <n v="1"/>
    <n v="16.3"/>
  </r>
  <r>
    <n v="2018"/>
    <s v="Brooklyn"/>
    <s v="Williamsburg -_x000d__x000a_Bushwick"/>
    <s v="Female"/>
    <x v="0"/>
    <n v="9"/>
    <n v="33.799999999999997"/>
    <n v="2"/>
    <n v="22.2"/>
    <n v="6"/>
    <n v="22.6"/>
  </r>
  <r>
    <n v="2018"/>
    <s v="Brooklyn"/>
    <s v="Williamsburg -_x000d__x000a_Bushwick"/>
    <s v="Female"/>
    <x v="9"/>
    <n v="1"/>
    <n v="2.6"/>
    <n v="0"/>
    <n v="0"/>
    <n v="1"/>
    <n v="2.6"/>
  </r>
  <r>
    <n v="2018"/>
    <s v="Brooklyn"/>
    <s v="Williamsburg -_x000d__x000a_Bushwick"/>
    <s v="Female"/>
    <x v="10"/>
    <n v="0"/>
    <n v="0"/>
    <n v="0"/>
    <n v="0"/>
    <n v="0"/>
    <n v="0"/>
  </r>
  <r>
    <n v="2018"/>
    <s v="Brooklyn"/>
    <s v="Williamsburg -_x000d__x000a_Bushwick"/>
    <s v="Female"/>
    <x v="6"/>
    <n v="0"/>
    <n v="0"/>
    <n v="0"/>
    <n v="0"/>
    <n v="0"/>
    <n v="0"/>
  </r>
  <r>
    <n v="2018"/>
    <s v="Brooklyn"/>
    <s v="Williamsburg -_x000d__x000a_Bushwick"/>
    <s v="Male"/>
    <x v="2"/>
    <n v="66"/>
    <n v="76.2"/>
    <n v="11"/>
    <n v="16.7"/>
    <n v="28"/>
    <n v="32.299999999999997"/>
  </r>
  <r>
    <n v="2018"/>
    <s v="Brooklyn"/>
    <s v="Williamsburg -_x000d__x000a_Bushwick"/>
    <s v="Male"/>
    <x v="8"/>
    <n v="3"/>
    <n v="57.8"/>
    <n v="1"/>
    <n v="33.299999999999997"/>
    <n v="1"/>
    <n v="19.3"/>
  </r>
  <r>
    <n v="2018"/>
    <s v="Brooklyn"/>
    <s v="Williamsburg -_x000d__x000a_Bushwick"/>
    <s v="Male"/>
    <x v="0"/>
    <n v="26"/>
    <n v="121.9"/>
    <n v="7"/>
    <n v="26.9"/>
    <n v="19"/>
    <n v="89.1"/>
  </r>
  <r>
    <n v="2018"/>
    <s v="Brooklyn"/>
    <s v="Williamsburg -_x000d__x000a_Bushwick"/>
    <s v="Male"/>
    <x v="9"/>
    <n v="21"/>
    <n v="59.1"/>
    <n v="3"/>
    <n v="14.3"/>
    <n v="8"/>
    <n v="22.5"/>
  </r>
  <r>
    <n v="2018"/>
    <s v="Brooklyn"/>
    <s v="Williamsburg -_x000d__x000a_Bushwick"/>
    <s v="Male"/>
    <x v="10"/>
    <n v="1"/>
    <n v="74.099999999999994"/>
    <n v="0"/>
    <n v="0"/>
    <n v="0"/>
    <n v="0"/>
  </r>
  <r>
    <n v="2018"/>
    <s v="Brooklyn"/>
    <s v="Williamsburg -_x000d__x000a_Bushwick"/>
    <s v="Male"/>
    <x v="6"/>
    <n v="15"/>
    <n v="64.7"/>
    <n v="0"/>
    <n v="0"/>
    <n v="0"/>
    <n v="0"/>
  </r>
  <r>
    <n v="2018"/>
    <s v="Manhattan"/>
    <s v="All"/>
    <s v="All"/>
    <x v="2"/>
    <n v="367"/>
    <n v="25.5"/>
    <n v="62"/>
    <n v="16.899999999999999"/>
    <n v="205"/>
    <n v="14.2"/>
  </r>
  <r>
    <n v="2018"/>
    <s v="Manhattan"/>
    <s v="All"/>
    <s v="All"/>
    <x v="8"/>
    <n v="20"/>
    <n v="10.8"/>
    <n v="7"/>
    <n v="35"/>
    <n v="10"/>
    <n v="5.4"/>
  </r>
  <r>
    <n v="2018"/>
    <s v="Manhattan"/>
    <s v="All"/>
    <s v="All"/>
    <x v="0"/>
    <n v="133"/>
    <n v="75.5"/>
    <n v="27"/>
    <n v="20.3"/>
    <n v="90"/>
    <n v="51.1"/>
  </r>
  <r>
    <n v="2018"/>
    <s v="Manhattan"/>
    <s v="All"/>
    <s v="All"/>
    <x v="9"/>
    <n v="131"/>
    <n v="37"/>
    <n v="14"/>
    <n v="10.7"/>
    <n v="64"/>
    <n v="18.100000000000001"/>
  </r>
  <r>
    <n v="2018"/>
    <s v="Manhattan"/>
    <s v="All"/>
    <s v="All"/>
    <x v="10"/>
    <n v="7"/>
    <n v="27.2"/>
    <n v="1"/>
    <n v="14.3"/>
    <n v="3"/>
    <n v="11.7"/>
  </r>
  <r>
    <n v="2018"/>
    <s v="Manhattan"/>
    <s v="All"/>
    <s v="All"/>
    <x v="6"/>
    <n v="76"/>
    <n v="10.9"/>
    <n v="13"/>
    <n v="17.100000000000001"/>
    <n v="38"/>
    <n v="5.4"/>
  </r>
  <r>
    <n v="2018"/>
    <s v="Manhattan"/>
    <s v="All"/>
    <s v="Female"/>
    <x v="2"/>
    <n v="52"/>
    <n v="6.8"/>
    <n v="9"/>
    <n v="17.3"/>
    <n v="38"/>
    <n v="5"/>
  </r>
  <r>
    <n v="2018"/>
    <s v="Manhattan"/>
    <s v="All"/>
    <s v="Female"/>
    <x v="8"/>
    <n v="2"/>
    <n v="1.9"/>
    <n v="1"/>
    <n v="50"/>
    <n v="1"/>
    <n v="1"/>
  </r>
  <r>
    <n v="2018"/>
    <s v="Manhattan"/>
    <s v="All"/>
    <s v="Female"/>
    <x v="0"/>
    <n v="27"/>
    <n v="28.4"/>
    <n v="6"/>
    <n v="22.2"/>
    <n v="24"/>
    <n v="25.3"/>
  </r>
  <r>
    <n v="2018"/>
    <s v="Manhattan"/>
    <s v="All"/>
    <s v="Female"/>
    <x v="9"/>
    <n v="17"/>
    <n v="9.1"/>
    <n v="0"/>
    <n v="0"/>
    <n v="11"/>
    <n v="5.9"/>
  </r>
  <r>
    <n v="2018"/>
    <s v="Manhattan"/>
    <s v="All"/>
    <s v="Female"/>
    <x v="10"/>
    <n v="0"/>
    <n v="0"/>
    <n v="0"/>
    <n v="0"/>
    <n v="0"/>
    <n v="0"/>
  </r>
  <r>
    <n v="2018"/>
    <s v="Manhattan"/>
    <s v="All"/>
    <s v="Female"/>
    <x v="6"/>
    <n v="6"/>
    <n v="1.7"/>
    <n v="2"/>
    <n v="33.299999999999997"/>
    <n v="2"/>
    <n v="0.6"/>
  </r>
  <r>
    <n v="2018"/>
    <s v="Manhattan"/>
    <s v="All"/>
    <s v="Male"/>
    <x v="2"/>
    <n v="315"/>
    <n v="46.5"/>
    <n v="53"/>
    <n v="16.8"/>
    <n v="167"/>
    <n v="24.7"/>
  </r>
  <r>
    <n v="2018"/>
    <s v="Manhattan"/>
    <s v="All"/>
    <s v="Male"/>
    <x v="8"/>
    <n v="18"/>
    <n v="22.5"/>
    <n v="6"/>
    <n v="33.299999999999997"/>
    <n v="9"/>
    <n v="11.2"/>
  </r>
  <r>
    <n v="2018"/>
    <s v="Manhattan"/>
    <s v="All"/>
    <s v="Male"/>
    <x v="0"/>
    <n v="106"/>
    <n v="130.4"/>
    <n v="21"/>
    <n v="19.8"/>
    <n v="66"/>
    <n v="81.2"/>
  </r>
  <r>
    <n v="2018"/>
    <s v="Manhattan"/>
    <s v="All"/>
    <s v="Male"/>
    <x v="9"/>
    <n v="114"/>
    <n v="68.3"/>
    <n v="14"/>
    <n v="12.3"/>
    <n v="53"/>
    <n v="31.7"/>
  </r>
  <r>
    <n v="2018"/>
    <s v="Manhattan"/>
    <s v="All"/>
    <s v="Male"/>
    <x v="10"/>
    <n v="7"/>
    <n v="61.6"/>
    <n v="1"/>
    <n v="14.3"/>
    <n v="3"/>
    <n v="26.4"/>
  </r>
  <r>
    <n v="2018"/>
    <s v="Manhattan"/>
    <s v="All"/>
    <s v="Male"/>
    <x v="6"/>
    <n v="70"/>
    <n v="20.8"/>
    <n v="11"/>
    <n v="15.7"/>
    <n v="36"/>
    <n v="10.7"/>
  </r>
  <r>
    <n v="2018"/>
    <s v="Manhattan"/>
    <s v="Central Harlem -_x000d__x000a_Morningside Heights"/>
    <s v="All"/>
    <x v="2"/>
    <n v="77"/>
    <n v="49.5"/>
    <n v="14"/>
    <n v="18.2"/>
    <n v="39"/>
    <n v="25.1"/>
  </r>
  <r>
    <n v="2018"/>
    <s v="Manhattan"/>
    <s v="Central Harlem -_x000d__x000a_Morningside Heights"/>
    <s v="All"/>
    <x v="8"/>
    <n v="0"/>
    <n v="0"/>
    <n v="0"/>
    <n v="0"/>
    <n v="1"/>
    <n v="10.4"/>
  </r>
  <r>
    <n v="2018"/>
    <s v="Manhattan"/>
    <s v="Central Harlem -_x000d__x000a_Morningside Heights"/>
    <s v="All"/>
    <x v="0"/>
    <n v="55"/>
    <n v="72.7"/>
    <n v="12"/>
    <n v="21.8"/>
    <n v="31"/>
    <n v="41"/>
  </r>
  <r>
    <n v="2018"/>
    <s v="Manhattan"/>
    <s v="Central Harlem -_x000d__x000a_Morningside Heights"/>
    <s v="All"/>
    <x v="9"/>
    <n v="15"/>
    <n v="39.5"/>
    <n v="2"/>
    <n v="13.3"/>
    <n v="7"/>
    <n v="18.399999999999999"/>
  </r>
  <r>
    <n v="2018"/>
    <s v="Manhattan"/>
    <s v="Central Harlem -_x000d__x000a_Morningside Heights"/>
    <s v="All"/>
    <x v="10"/>
    <n v="2"/>
    <n v="51.8"/>
    <n v="0"/>
    <n v="0"/>
    <n v="0"/>
    <n v="0"/>
  </r>
  <r>
    <n v="2018"/>
    <s v="Manhattan"/>
    <s v="Central Harlem -_x000d__x000a_Morningside Heights"/>
    <s v="All"/>
    <x v="6"/>
    <n v="5"/>
    <n v="17.7"/>
    <n v="0"/>
    <n v="0"/>
    <n v="0"/>
    <n v="0"/>
  </r>
  <r>
    <n v="2018"/>
    <s v="Manhattan"/>
    <s v="Central Harlem -_x000d__x000a_Morningside Heights"/>
    <s v="Female"/>
    <x v="2"/>
    <n v="18"/>
    <n v="21.3"/>
    <n v="4"/>
    <n v="22.2"/>
    <n v="16"/>
    <n v="18.899999999999999"/>
  </r>
  <r>
    <n v="2018"/>
    <s v="Manhattan"/>
    <s v="Central Harlem -_x000d__x000a_Morningside Heights"/>
    <s v="Female"/>
    <x v="8"/>
    <n v="0"/>
    <n v="0"/>
    <n v="0"/>
    <n v="0"/>
    <n v="0"/>
    <n v="0"/>
  </r>
  <r>
    <n v="2018"/>
    <s v="Manhattan"/>
    <s v="Central Harlem -_x000d__x000a_Morningside Heights"/>
    <s v="Female"/>
    <x v="0"/>
    <n v="14"/>
    <n v="33.5"/>
    <n v="4"/>
    <n v="28.6"/>
    <n v="14"/>
    <n v="33.5"/>
  </r>
  <r>
    <n v="2018"/>
    <s v="Manhattan"/>
    <s v="Central Harlem -_x000d__x000a_Morningside Heights"/>
    <s v="Female"/>
    <x v="9"/>
    <n v="3"/>
    <n v="14.5"/>
    <n v="0"/>
    <n v="0"/>
    <n v="2"/>
    <n v="9.6999999999999993"/>
  </r>
  <r>
    <n v="2018"/>
    <s v="Manhattan"/>
    <s v="Central Harlem -_x000d__x000a_Morningside Heights"/>
    <s v="Female"/>
    <x v="10"/>
    <n v="0"/>
    <n v="0"/>
    <n v="0"/>
    <n v="0"/>
    <n v="0"/>
    <n v="0"/>
  </r>
  <r>
    <n v="2018"/>
    <s v="Manhattan"/>
    <s v="Central Harlem -_x000d__x000a_Morningside Heights"/>
    <s v="Female"/>
    <x v="6"/>
    <n v="1"/>
    <n v="7"/>
    <n v="0"/>
    <n v="0"/>
    <n v="0"/>
    <n v="0"/>
  </r>
  <r>
    <n v="2018"/>
    <s v="Manhattan"/>
    <s v="Central Harlem -_x000d__x000a_Morningside Heights"/>
    <s v="Male"/>
    <x v="2"/>
    <n v="59"/>
    <n v="83.2"/>
    <n v="10"/>
    <n v="16.899999999999999"/>
    <n v="23"/>
    <n v="32.4"/>
  </r>
  <r>
    <n v="2018"/>
    <s v="Manhattan"/>
    <s v="Central Harlem -_x000d__x000a_Morningside Heights"/>
    <s v="Male"/>
    <x v="8"/>
    <n v="0"/>
    <n v="0"/>
    <n v="0"/>
    <n v="0"/>
    <n v="1"/>
    <n v="24.2"/>
  </r>
  <r>
    <n v="2018"/>
    <s v="Manhattan"/>
    <s v="Central Harlem -_x000d__x000a_Morningside Heights"/>
    <s v="Male"/>
    <x v="0"/>
    <n v="41"/>
    <n v="121.1"/>
    <n v="8"/>
    <n v="19.5"/>
    <n v="17"/>
    <n v="50.2"/>
  </r>
  <r>
    <n v="2018"/>
    <s v="Manhattan"/>
    <s v="Central Harlem -_x000d__x000a_Morningside Heights"/>
    <s v="Male"/>
    <x v="9"/>
    <n v="12"/>
    <n v="69.3"/>
    <n v="2"/>
    <n v="16.7"/>
    <n v="5"/>
    <n v="28.9"/>
  </r>
  <r>
    <n v="2018"/>
    <s v="Manhattan"/>
    <s v="Central Harlem -_x000d__x000a_Morningside Heights"/>
    <s v="Male"/>
    <x v="10"/>
    <n v="2"/>
    <n v="123.5"/>
    <n v="0"/>
    <n v="0"/>
    <n v="0"/>
    <n v="0"/>
  </r>
  <r>
    <n v="2018"/>
    <s v="Manhattan"/>
    <s v="Central Harlem -_x000d__x000a_Morningside Heights"/>
    <s v="Male"/>
    <x v="6"/>
    <n v="4"/>
    <n v="28.5"/>
    <n v="0"/>
    <n v="0"/>
    <n v="0"/>
    <n v="0"/>
  </r>
  <r>
    <n v="2018"/>
    <s v="Manhattan"/>
    <s v="Chelsea - Clinton"/>
    <s v="All"/>
    <x v="2"/>
    <n v="65"/>
    <n v="42.9"/>
    <n v="8"/>
    <n v="12.3"/>
    <n v="32"/>
    <n v="21.1"/>
  </r>
  <r>
    <n v="2018"/>
    <s v="Manhattan"/>
    <s v="Chelsea - Clinton"/>
    <s v="All"/>
    <x v="8"/>
    <n v="6"/>
    <n v="22.5"/>
    <n v="1"/>
    <n v="16.7"/>
    <n v="1"/>
    <n v="3.7"/>
  </r>
  <r>
    <n v="2018"/>
    <s v="Manhattan"/>
    <s v="Chelsea - Clinton"/>
    <s v="All"/>
    <x v="0"/>
    <n v="12"/>
    <n v="154"/>
    <n v="2"/>
    <n v="16.7"/>
    <n v="7"/>
    <n v="89.8"/>
  </r>
  <r>
    <n v="2018"/>
    <s v="Manhattan"/>
    <s v="Chelsea - Clinton"/>
    <s v="All"/>
    <x v="9"/>
    <n v="22"/>
    <n v="95.8"/>
    <n v="2"/>
    <n v="9.1"/>
    <n v="12"/>
    <n v="52.2"/>
  </r>
  <r>
    <n v="2018"/>
    <s v="Manhattan"/>
    <s v="Chelsea - Clinton"/>
    <s v="All"/>
    <x v="10"/>
    <n v="1"/>
    <n v="34.4"/>
    <n v="0"/>
    <n v="0"/>
    <n v="1"/>
    <n v="34.4"/>
  </r>
  <r>
    <n v="2018"/>
    <s v="Manhattan"/>
    <s v="Chelsea - Clinton"/>
    <s v="All"/>
    <x v="6"/>
    <n v="24"/>
    <n v="26.4"/>
    <n v="3"/>
    <n v="12.5"/>
    <n v="11"/>
    <n v="12.1"/>
  </r>
  <r>
    <n v="2018"/>
    <s v="Manhattan"/>
    <s v="Chelsea - Clinton"/>
    <s v="Female"/>
    <x v="2"/>
    <n v="2"/>
    <n v="2.7"/>
    <n v="1"/>
    <n v="50"/>
    <n v="3"/>
    <n v="4.0999999999999996"/>
  </r>
  <r>
    <n v="2018"/>
    <s v="Manhattan"/>
    <s v="Chelsea - Clinton"/>
    <s v="Female"/>
    <x v="8"/>
    <n v="0"/>
    <n v="0"/>
    <n v="0"/>
    <n v="0"/>
    <n v="0"/>
    <n v="0"/>
  </r>
  <r>
    <n v="2018"/>
    <s v="Manhattan"/>
    <s v="Chelsea - Clinton"/>
    <s v="Female"/>
    <x v="0"/>
    <n v="1"/>
    <n v="28"/>
    <n v="1"/>
    <n v="100"/>
    <n v="3"/>
    <n v="84.1"/>
  </r>
  <r>
    <n v="2018"/>
    <s v="Manhattan"/>
    <s v="Chelsea - Clinton"/>
    <s v="Female"/>
    <x v="9"/>
    <n v="1"/>
    <n v="8.9"/>
    <n v="0"/>
    <n v="0"/>
    <n v="0"/>
    <n v="0"/>
  </r>
  <r>
    <n v="2018"/>
    <s v="Manhattan"/>
    <s v="Chelsea - Clinton"/>
    <s v="Female"/>
    <x v="10"/>
    <n v="0"/>
    <n v="0"/>
    <n v="0"/>
    <n v="0"/>
    <n v="0"/>
    <n v="0"/>
  </r>
  <r>
    <n v="2018"/>
    <s v="Manhattan"/>
    <s v="Chelsea - Clinton"/>
    <s v="Female"/>
    <x v="6"/>
    <n v="0"/>
    <n v="0"/>
    <n v="0"/>
    <n v="0"/>
    <n v="0"/>
    <n v="0"/>
  </r>
  <r>
    <n v="2018"/>
    <s v="Manhattan"/>
    <s v="Chelsea - Clinton"/>
    <s v="Male"/>
    <x v="2"/>
    <n v="63"/>
    <n v="80.8"/>
    <n v="7"/>
    <n v="11.1"/>
    <n v="29"/>
    <n v="37.200000000000003"/>
  </r>
  <r>
    <n v="2018"/>
    <s v="Manhattan"/>
    <s v="Chelsea - Clinton"/>
    <s v="Male"/>
    <x v="8"/>
    <n v="6"/>
    <n v="50.3"/>
    <n v="1"/>
    <n v="16.7"/>
    <n v="1"/>
    <n v="8.4"/>
  </r>
  <r>
    <n v="2018"/>
    <s v="Manhattan"/>
    <s v="Chelsea - Clinton"/>
    <s v="Male"/>
    <x v="0"/>
    <n v="11"/>
    <n v="260.39999999999998"/>
    <n v="1"/>
    <n v="9.1"/>
    <n v="4"/>
    <n v="94.7"/>
  </r>
  <r>
    <n v="2018"/>
    <s v="Manhattan"/>
    <s v="Chelsea - Clinton"/>
    <s v="Male"/>
    <x v="9"/>
    <n v="21"/>
    <n v="178.1"/>
    <n v="2"/>
    <n v="9.5"/>
    <n v="12"/>
    <n v="101.8"/>
  </r>
  <r>
    <n v="2018"/>
    <s v="Manhattan"/>
    <s v="Chelsea - Clinton"/>
    <s v="Male"/>
    <x v="10"/>
    <n v="1"/>
    <n v="71.7"/>
    <n v="0"/>
    <n v="0"/>
    <n v="1"/>
    <n v="71.7"/>
  </r>
  <r>
    <n v="2018"/>
    <s v="Manhattan"/>
    <s v="Chelsea - Clinton"/>
    <s v="Male"/>
    <x v="6"/>
    <n v="24"/>
    <n v="49.4"/>
    <n v="3"/>
    <n v="12.5"/>
    <n v="11"/>
    <n v="22.6"/>
  </r>
  <r>
    <n v="2018"/>
    <s v="Manhattan"/>
    <s v="East Harlem"/>
    <s v="All"/>
    <x v="2"/>
    <n v="37"/>
    <n v="38.700000000000003"/>
    <n v="10"/>
    <n v="27"/>
    <n v="32"/>
    <n v="33.5"/>
  </r>
  <r>
    <n v="2018"/>
    <s v="Manhattan"/>
    <s v="East Harlem"/>
    <s v="All"/>
    <x v="8"/>
    <n v="5"/>
    <n v="64.2"/>
    <n v="4"/>
    <n v="80"/>
    <n v="4"/>
    <n v="51.3"/>
  </r>
  <r>
    <n v="2018"/>
    <s v="Manhattan"/>
    <s v="East Harlem"/>
    <s v="All"/>
    <x v="0"/>
    <n v="18"/>
    <n v="62.4"/>
    <n v="4"/>
    <n v="22.2"/>
    <n v="20"/>
    <n v="69.400000000000006"/>
  </r>
  <r>
    <n v="2018"/>
    <s v="Manhattan"/>
    <s v="East Harlem"/>
    <s v="All"/>
    <x v="9"/>
    <n v="10"/>
    <n v="23.2"/>
    <n v="1"/>
    <n v="10"/>
    <n v="7"/>
    <n v="16.2"/>
  </r>
  <r>
    <n v="2018"/>
    <s v="Manhattan"/>
    <s v="East Harlem"/>
    <s v="All"/>
    <x v="10"/>
    <n v="0"/>
    <n v="0"/>
    <n v="0"/>
    <n v="0"/>
    <n v="0"/>
    <n v="0"/>
  </r>
  <r>
    <n v="2018"/>
    <s v="Manhattan"/>
    <s v="East Harlem"/>
    <s v="All"/>
    <x v="6"/>
    <n v="4"/>
    <n v="27.5"/>
    <n v="1"/>
    <n v="25"/>
    <n v="1"/>
    <n v="6.9"/>
  </r>
  <r>
    <n v="2018"/>
    <s v="Manhattan"/>
    <s v="East Harlem"/>
    <s v="Female"/>
    <x v="2"/>
    <n v="7"/>
    <n v="13.8"/>
    <n v="2"/>
    <n v="28.6"/>
    <n v="6"/>
    <n v="11.8"/>
  </r>
  <r>
    <n v="2018"/>
    <s v="Manhattan"/>
    <s v="East Harlem"/>
    <s v="Female"/>
    <x v="8"/>
    <n v="0"/>
    <n v="0"/>
    <n v="0"/>
    <n v="0"/>
    <n v="0"/>
    <n v="0"/>
  </r>
  <r>
    <n v="2018"/>
    <s v="Manhattan"/>
    <s v="East Harlem"/>
    <s v="Female"/>
    <x v="0"/>
    <n v="5"/>
    <n v="31.2"/>
    <n v="1"/>
    <n v="20"/>
    <n v="4"/>
    <n v="25"/>
  </r>
  <r>
    <n v="2018"/>
    <s v="Manhattan"/>
    <s v="East Harlem"/>
    <s v="Female"/>
    <x v="9"/>
    <n v="1"/>
    <n v="4.4000000000000004"/>
    <n v="0"/>
    <n v="0"/>
    <n v="1"/>
    <n v="4.4000000000000004"/>
  </r>
  <r>
    <n v="2018"/>
    <s v="Manhattan"/>
    <s v="East Harlem"/>
    <s v="Female"/>
    <x v="10"/>
    <n v="0"/>
    <n v="0"/>
    <n v="0"/>
    <n v="0"/>
    <n v="0"/>
    <n v="0"/>
  </r>
  <r>
    <n v="2018"/>
    <s v="Manhattan"/>
    <s v="East Harlem"/>
    <s v="Female"/>
    <x v="6"/>
    <n v="1"/>
    <n v="13.9"/>
    <n v="1"/>
    <n v="100"/>
    <n v="1"/>
    <n v="13.9"/>
  </r>
  <r>
    <n v="2018"/>
    <s v="Manhattan"/>
    <s v="East Harlem"/>
    <s v="Male"/>
    <x v="2"/>
    <n v="30"/>
    <n v="67.099999999999994"/>
    <n v="8"/>
    <n v="26.7"/>
    <n v="26"/>
    <n v="58.2"/>
  </r>
  <r>
    <n v="2018"/>
    <s v="Manhattan"/>
    <s v="East Harlem"/>
    <s v="Male"/>
    <x v="8"/>
    <n v="5"/>
    <n v="141.1"/>
    <n v="4"/>
    <n v="80"/>
    <n v="4"/>
    <n v="112.9"/>
  </r>
  <r>
    <n v="2018"/>
    <s v="Manhattan"/>
    <s v="East Harlem"/>
    <s v="Male"/>
    <x v="0"/>
    <n v="13"/>
    <n v="101.3"/>
    <n v="3"/>
    <n v="23.1"/>
    <n v="16"/>
    <n v="124.7"/>
  </r>
  <r>
    <n v="2018"/>
    <s v="Manhattan"/>
    <s v="East Harlem"/>
    <s v="Male"/>
    <x v="9"/>
    <n v="9"/>
    <n v="44"/>
    <n v="1"/>
    <n v="11.1"/>
    <n v="6"/>
    <n v="29.3"/>
  </r>
  <r>
    <n v="2018"/>
    <s v="Manhattan"/>
    <s v="East Harlem"/>
    <s v="Male"/>
    <x v="10"/>
    <n v="0"/>
    <n v="0"/>
    <n v="0"/>
    <n v="0"/>
    <n v="0"/>
    <n v="0"/>
  </r>
  <r>
    <n v="2018"/>
    <s v="Manhattan"/>
    <s v="East Harlem"/>
    <s v="Male"/>
    <x v="6"/>
    <n v="3"/>
    <n v="40.9"/>
    <n v="0"/>
    <n v="0"/>
    <n v="0"/>
    <n v="0"/>
  </r>
  <r>
    <n v="2018"/>
    <s v="Manhattan"/>
    <s v="Gramercy Park -_x000d__x000a_Murray Hill"/>
    <s v="All"/>
    <x v="2"/>
    <n v="7"/>
    <n v="5.6"/>
    <n v="3"/>
    <n v="42.9"/>
    <n v="11"/>
    <n v="8.6999999999999993"/>
  </r>
  <r>
    <n v="2018"/>
    <s v="Manhattan"/>
    <s v="Gramercy Park -_x000d__x000a_Murray Hill"/>
    <s v="All"/>
    <x v="8"/>
    <n v="0"/>
    <n v="0"/>
    <n v="0"/>
    <n v="0"/>
    <n v="0"/>
    <n v="0"/>
  </r>
  <r>
    <n v="2018"/>
    <s v="Manhattan"/>
    <s v="Gramercy Park -_x000d__x000a_Murray Hill"/>
    <s v="All"/>
    <x v="0"/>
    <n v="3"/>
    <n v="56.1"/>
    <n v="2"/>
    <n v="66.7"/>
    <n v="5"/>
    <n v="93.5"/>
  </r>
  <r>
    <n v="2018"/>
    <s v="Manhattan"/>
    <s v="Gramercy Park -_x000d__x000a_Murray Hill"/>
    <s v="All"/>
    <x v="9"/>
    <n v="0"/>
    <n v="0"/>
    <n v="0"/>
    <n v="0"/>
    <n v="1"/>
    <n v="9.6999999999999993"/>
  </r>
  <r>
    <n v="2018"/>
    <s v="Manhattan"/>
    <s v="Gramercy Park -_x000d__x000a_Murray Hill"/>
    <s v="All"/>
    <x v="10"/>
    <n v="0"/>
    <n v="0"/>
    <n v="0"/>
    <n v="0"/>
    <n v="0"/>
    <n v="0"/>
  </r>
  <r>
    <n v="2018"/>
    <s v="Manhattan"/>
    <s v="Gramercy Park -_x000d__x000a_Murray Hill"/>
    <s v="All"/>
    <x v="6"/>
    <n v="4"/>
    <n v="4.7"/>
    <n v="1"/>
    <n v="25"/>
    <n v="5"/>
    <n v="5.8"/>
  </r>
  <r>
    <n v="2018"/>
    <s v="Manhattan"/>
    <s v="Gramercy Park -_x000d__x000a_Murray Hill"/>
    <s v="Female"/>
    <x v="2"/>
    <n v="1"/>
    <n v="1.5"/>
    <n v="1"/>
    <n v="100"/>
    <n v="1"/>
    <n v="1.5"/>
  </r>
  <r>
    <n v="2018"/>
    <s v="Manhattan"/>
    <s v="Gramercy Park -_x000d__x000a_Murray Hill"/>
    <s v="Female"/>
    <x v="8"/>
    <n v="0"/>
    <n v="0"/>
    <n v="0"/>
    <n v="0"/>
    <n v="0"/>
    <n v="0"/>
  </r>
  <r>
    <n v="2018"/>
    <s v="Manhattan"/>
    <s v="Gramercy Park -_x000d__x000a_Murray Hill"/>
    <s v="Female"/>
    <x v="0"/>
    <n v="0"/>
    <n v="0"/>
    <n v="0"/>
    <n v="0"/>
    <n v="0"/>
    <n v="0"/>
  </r>
  <r>
    <n v="2018"/>
    <s v="Manhattan"/>
    <s v="Gramercy Park -_x000d__x000a_Murray Hill"/>
    <s v="Female"/>
    <x v="9"/>
    <n v="0"/>
    <n v="0"/>
    <n v="0"/>
    <n v="0"/>
    <n v="0"/>
    <n v="0"/>
  </r>
  <r>
    <n v="2018"/>
    <s v="Manhattan"/>
    <s v="Gramercy Park -_x000d__x000a_Murray Hill"/>
    <s v="Female"/>
    <x v="10"/>
    <n v="0"/>
    <n v="0"/>
    <n v="0"/>
    <n v="0"/>
    <n v="0"/>
    <n v="0"/>
  </r>
  <r>
    <n v="2018"/>
    <s v="Manhattan"/>
    <s v="Gramercy Park -_x000d__x000a_Murray Hill"/>
    <s v="Female"/>
    <x v="6"/>
    <n v="1"/>
    <n v="2.2000000000000002"/>
    <n v="1"/>
    <n v="100"/>
    <n v="1"/>
    <n v="2.2000000000000002"/>
  </r>
  <r>
    <n v="2018"/>
    <s v="Manhattan"/>
    <s v="Gramercy Park -_x000d__x000a_Murray Hill"/>
    <s v="Male"/>
    <x v="2"/>
    <n v="6"/>
    <n v="10.3"/>
    <n v="2"/>
    <n v="33.299999999999997"/>
    <n v="10"/>
    <n v="17.2"/>
  </r>
  <r>
    <n v="2018"/>
    <s v="Manhattan"/>
    <s v="Gramercy Park -_x000d__x000a_Murray Hill"/>
    <s v="Male"/>
    <x v="8"/>
    <n v="0"/>
    <n v="0"/>
    <n v="0"/>
    <n v="0"/>
    <n v="0"/>
    <n v="0"/>
  </r>
  <r>
    <n v="2018"/>
    <s v="Manhattan"/>
    <s v="Gramercy Park -_x000d__x000a_Murray Hill"/>
    <s v="Male"/>
    <x v="0"/>
    <n v="3"/>
    <n v="103.7"/>
    <n v="2"/>
    <n v="66.7"/>
    <n v="5"/>
    <n v="172.9"/>
  </r>
  <r>
    <n v="2018"/>
    <s v="Manhattan"/>
    <s v="Gramercy Park -_x000d__x000a_Murray Hill"/>
    <s v="Male"/>
    <x v="9"/>
    <n v="0"/>
    <n v="0"/>
    <n v="0"/>
    <n v="0"/>
    <n v="1"/>
    <n v="20"/>
  </r>
  <r>
    <n v="2018"/>
    <s v="Manhattan"/>
    <s v="Gramercy Park -_x000d__x000a_Murray Hill"/>
    <s v="Male"/>
    <x v="10"/>
    <n v="0"/>
    <n v="0"/>
    <n v="0"/>
    <n v="0"/>
    <n v="0"/>
    <n v="0"/>
  </r>
  <r>
    <n v="2018"/>
    <s v="Manhattan"/>
    <s v="Gramercy Park -_x000d__x000a_Murray Hill"/>
    <s v="Male"/>
    <x v="6"/>
    <n v="3"/>
    <n v="7.5"/>
    <n v="0"/>
    <n v="0"/>
    <n v="4"/>
    <n v="10"/>
  </r>
  <r>
    <n v="2018"/>
    <s v="Manhattan"/>
    <s v="Greenwich Village -_x000d__x000a_Soho"/>
    <s v="All"/>
    <x v="2"/>
    <n v="12"/>
    <n v="16.100000000000001"/>
    <n v="2"/>
    <n v="16.7"/>
    <n v="5"/>
    <n v="6.7"/>
  </r>
  <r>
    <n v="2018"/>
    <s v="Manhattan"/>
    <s v="Greenwich Village -_x000d__x000a_Soho"/>
    <s v="All"/>
    <x v="8"/>
    <n v="0"/>
    <n v="0"/>
    <n v="0"/>
    <n v="0"/>
    <n v="0"/>
    <n v="0"/>
  </r>
  <r>
    <n v="2018"/>
    <s v="Manhattan"/>
    <s v="Greenwich Village -_x000d__x000a_Soho"/>
    <s v="All"/>
    <x v="0"/>
    <n v="3"/>
    <n v="162.1"/>
    <n v="1"/>
    <n v="33.299999999999997"/>
    <n v="2"/>
    <n v="108.1"/>
  </r>
  <r>
    <n v="2018"/>
    <s v="Manhattan"/>
    <s v="Greenwich Village -_x000d__x000a_Soho"/>
    <s v="All"/>
    <x v="9"/>
    <n v="4"/>
    <n v="75.099999999999994"/>
    <n v="0"/>
    <n v="0"/>
    <n v="1"/>
    <n v="18.8"/>
  </r>
  <r>
    <n v="2018"/>
    <s v="Manhattan"/>
    <s v="Greenwich Village -_x000d__x000a_Soho"/>
    <s v="All"/>
    <x v="10"/>
    <n v="1"/>
    <n v="56.7"/>
    <n v="1"/>
    <n v="100"/>
    <n v="1"/>
    <n v="56.7"/>
  </r>
  <r>
    <n v="2018"/>
    <s v="Manhattan"/>
    <s v="Greenwich Village -_x000d__x000a_Soho"/>
    <s v="All"/>
    <x v="6"/>
    <n v="4"/>
    <n v="7.7"/>
    <n v="0"/>
    <n v="0"/>
    <n v="1"/>
    <n v="1.9"/>
  </r>
  <r>
    <n v="2018"/>
    <s v="Manhattan"/>
    <s v="Greenwich Village -_x000d__x000a_Soho"/>
    <s v="Female"/>
    <x v="2"/>
    <n v="1"/>
    <n v="2.7"/>
    <n v="0"/>
    <n v="0"/>
    <n v="0"/>
    <n v="0"/>
  </r>
  <r>
    <n v="2018"/>
    <s v="Manhattan"/>
    <s v="Greenwich Village -_x000d__x000a_Soho"/>
    <s v="Female"/>
    <x v="8"/>
    <n v="0"/>
    <n v="0"/>
    <n v="0"/>
    <n v="0"/>
    <n v="0"/>
    <n v="0"/>
  </r>
  <r>
    <n v="2018"/>
    <s v="Manhattan"/>
    <s v="Greenwich Village -_x000d__x000a_Soho"/>
    <s v="Female"/>
    <x v="0"/>
    <n v="1"/>
    <n v="153.9"/>
    <n v="0"/>
    <n v="0"/>
    <n v="0"/>
    <n v="0"/>
  </r>
  <r>
    <n v="2018"/>
    <s v="Manhattan"/>
    <s v="Greenwich Village -_x000d__x000a_Soho"/>
    <s v="Female"/>
    <x v="9"/>
    <n v="0"/>
    <n v="0"/>
    <n v="0"/>
    <n v="0"/>
    <n v="0"/>
    <n v="0"/>
  </r>
  <r>
    <n v="2018"/>
    <s v="Manhattan"/>
    <s v="Greenwich Village -_x000d__x000a_Soho"/>
    <s v="Female"/>
    <x v="10"/>
    <n v="0"/>
    <n v="0"/>
    <n v="0"/>
    <n v="0"/>
    <n v="0"/>
    <n v="0"/>
  </r>
  <r>
    <n v="2018"/>
    <s v="Manhattan"/>
    <s v="Greenwich Village -_x000d__x000a_Soho"/>
    <s v="Female"/>
    <x v="6"/>
    <n v="0"/>
    <n v="0"/>
    <n v="0"/>
    <n v="0"/>
    <n v="0"/>
    <n v="0"/>
  </r>
  <r>
    <n v="2018"/>
    <s v="Manhattan"/>
    <s v="Greenwich Village -_x000d__x000a_Soho"/>
    <s v="Male"/>
    <x v="2"/>
    <n v="11"/>
    <n v="29.7"/>
    <n v="2"/>
    <n v="18.2"/>
    <n v="5"/>
    <n v="13.5"/>
  </r>
  <r>
    <n v="2018"/>
    <s v="Manhattan"/>
    <s v="Greenwich Village -_x000d__x000a_Soho"/>
    <s v="Male"/>
    <x v="8"/>
    <n v="0"/>
    <n v="0"/>
    <n v="0"/>
    <n v="0"/>
    <n v="0"/>
    <n v="0"/>
  </r>
  <r>
    <n v="2018"/>
    <s v="Manhattan"/>
    <s v="Greenwich Village -_x000d__x000a_Soho"/>
    <s v="Male"/>
    <x v="0"/>
    <n v="2"/>
    <n v="166.6"/>
    <n v="1"/>
    <n v="50"/>
    <n v="2"/>
    <n v="166.6"/>
  </r>
  <r>
    <n v="2018"/>
    <s v="Manhattan"/>
    <s v="Greenwich Village -_x000d__x000a_Soho"/>
    <s v="Male"/>
    <x v="9"/>
    <n v="4"/>
    <n v="137.9"/>
    <n v="0"/>
    <n v="0"/>
    <n v="1"/>
    <n v="34.5"/>
  </r>
  <r>
    <n v="2018"/>
    <s v="Manhattan"/>
    <s v="Greenwich Village -_x000d__x000a_Soho"/>
    <s v="Male"/>
    <x v="10"/>
    <n v="1"/>
    <n v="133.19999999999999"/>
    <n v="1"/>
    <n v="100"/>
    <n v="1"/>
    <n v="133.19999999999999"/>
  </r>
  <r>
    <n v="2018"/>
    <s v="Manhattan"/>
    <s v="Greenwich Village -_x000d__x000a_Soho"/>
    <s v="Male"/>
    <x v="6"/>
    <n v="4"/>
    <n v="15.3"/>
    <n v="0"/>
    <n v="0"/>
    <n v="1"/>
    <n v="3.8"/>
  </r>
  <r>
    <n v="2018"/>
    <s v="Manhattan"/>
    <s v="Lower Manhattan"/>
    <s v="All"/>
    <x v="2"/>
    <n v="10"/>
    <n v="17.7"/>
    <n v="0"/>
    <n v="0"/>
    <n v="2"/>
    <n v="3.5"/>
  </r>
  <r>
    <n v="2018"/>
    <s v="Manhattan"/>
    <s v="Lower Manhattan"/>
    <s v="All"/>
    <x v="8"/>
    <n v="0"/>
    <n v="0"/>
    <n v="0"/>
    <n v="0"/>
    <n v="1"/>
    <n v="7.7"/>
  </r>
  <r>
    <n v="2018"/>
    <s v="Manhattan"/>
    <s v="Lower Manhattan"/>
    <s v="All"/>
    <x v="0"/>
    <n v="1"/>
    <n v="37"/>
    <n v="0"/>
    <n v="0"/>
    <n v="0"/>
    <n v="0"/>
  </r>
  <r>
    <n v="2018"/>
    <s v="Manhattan"/>
    <s v="Lower Manhattan"/>
    <s v="All"/>
    <x v="9"/>
    <n v="6"/>
    <n v="109.2"/>
    <n v="0"/>
    <n v="0"/>
    <n v="0"/>
    <n v="0"/>
  </r>
  <r>
    <n v="2018"/>
    <s v="Manhattan"/>
    <s v="Lower Manhattan"/>
    <s v="All"/>
    <x v="10"/>
    <n v="0"/>
    <n v="0"/>
    <n v="0"/>
    <n v="0"/>
    <n v="0"/>
    <n v="0"/>
  </r>
  <r>
    <n v="2018"/>
    <s v="Manhattan"/>
    <s v="Lower Manhattan"/>
    <s v="All"/>
    <x v="6"/>
    <n v="3"/>
    <n v="8.8000000000000007"/>
    <n v="0"/>
    <n v="0"/>
    <n v="1"/>
    <n v="2.9"/>
  </r>
  <r>
    <n v="2018"/>
    <s v="Manhattan"/>
    <s v="Lower Manhattan"/>
    <s v="Female"/>
    <x v="2"/>
    <n v="0"/>
    <n v="0"/>
    <n v="0"/>
    <n v="0"/>
    <n v="0"/>
    <n v="0"/>
  </r>
  <r>
    <n v="2018"/>
    <s v="Manhattan"/>
    <s v="Lower Manhattan"/>
    <s v="Female"/>
    <x v="8"/>
    <n v="0"/>
    <n v="0"/>
    <n v="0"/>
    <n v="0"/>
    <n v="0"/>
    <n v="0"/>
  </r>
  <r>
    <n v="2018"/>
    <s v="Manhattan"/>
    <s v="Lower Manhattan"/>
    <s v="Female"/>
    <x v="0"/>
    <n v="0"/>
    <n v="0"/>
    <n v="0"/>
    <n v="0"/>
    <n v="0"/>
    <n v="0"/>
  </r>
  <r>
    <n v="2018"/>
    <s v="Manhattan"/>
    <s v="Lower Manhattan"/>
    <s v="Female"/>
    <x v="9"/>
    <n v="0"/>
    <n v="0"/>
    <n v="0"/>
    <n v="0"/>
    <n v="0"/>
    <n v="0"/>
  </r>
  <r>
    <n v="2018"/>
    <s v="Manhattan"/>
    <s v="Lower Manhattan"/>
    <s v="Female"/>
    <x v="10"/>
    <n v="0"/>
    <n v="0"/>
    <n v="0"/>
    <n v="0"/>
    <n v="0"/>
    <n v="0"/>
  </r>
  <r>
    <n v="2018"/>
    <s v="Manhattan"/>
    <s v="Lower Manhattan"/>
    <s v="Female"/>
    <x v="6"/>
    <n v="0"/>
    <n v="0"/>
    <n v="0"/>
    <n v="0"/>
    <n v="0"/>
    <n v="0"/>
  </r>
  <r>
    <n v="2018"/>
    <s v="Manhattan"/>
    <s v="Lower Manhattan"/>
    <s v="Male"/>
    <x v="2"/>
    <n v="10"/>
    <n v="36.299999999999997"/>
    <n v="0"/>
    <n v="0"/>
    <n v="2"/>
    <n v="7.3"/>
  </r>
  <r>
    <n v="2018"/>
    <s v="Manhattan"/>
    <s v="Lower Manhattan"/>
    <s v="Male"/>
    <x v="8"/>
    <n v="0"/>
    <n v="0"/>
    <n v="0"/>
    <n v="0"/>
    <n v="1"/>
    <n v="17.8"/>
  </r>
  <r>
    <n v="2018"/>
    <s v="Manhattan"/>
    <s v="Lower Manhattan"/>
    <s v="Male"/>
    <x v="0"/>
    <n v="1"/>
    <n v="72.599999999999994"/>
    <n v="0"/>
    <n v="0"/>
    <n v="0"/>
    <n v="0"/>
  </r>
  <r>
    <n v="2018"/>
    <s v="Manhattan"/>
    <s v="Lower Manhattan"/>
    <s v="Male"/>
    <x v="9"/>
    <n v="6"/>
    <n v="233.2"/>
    <n v="0"/>
    <n v="0"/>
    <n v="0"/>
    <n v="0"/>
  </r>
  <r>
    <n v="2018"/>
    <s v="Manhattan"/>
    <s v="Lower Manhattan"/>
    <s v="Male"/>
    <x v="10"/>
    <n v="0"/>
    <n v="0"/>
    <n v="0"/>
    <n v="0"/>
    <n v="0"/>
    <n v="0"/>
  </r>
  <r>
    <n v="2018"/>
    <s v="Manhattan"/>
    <s v="Lower Manhattan"/>
    <s v="Male"/>
    <x v="6"/>
    <n v="3"/>
    <n v="17.2"/>
    <n v="0"/>
    <n v="0"/>
    <n v="1"/>
    <n v="5.7"/>
  </r>
  <r>
    <n v="2018"/>
    <s v="Manhattan"/>
    <s v="Union Square -_x000d__x000a_Lower East Side"/>
    <s v="All"/>
    <x v="2"/>
    <n v="21"/>
    <n v="12.4"/>
    <n v="3"/>
    <n v="14.3"/>
    <n v="13"/>
    <n v="7.7"/>
  </r>
  <r>
    <n v="2018"/>
    <s v="Manhattan"/>
    <s v="Union Square -_x000d__x000a_Lower East Side"/>
    <s v="All"/>
    <x v="8"/>
    <n v="5"/>
    <n v="11.9"/>
    <n v="0"/>
    <n v="0"/>
    <n v="1"/>
    <n v="2.4"/>
  </r>
  <r>
    <n v="2018"/>
    <s v="Manhattan"/>
    <s v="Union Square -_x000d__x000a_Lower East Side"/>
    <s v="All"/>
    <x v="0"/>
    <n v="7"/>
    <n v="60.8"/>
    <n v="0"/>
    <n v="0"/>
    <n v="0"/>
    <n v="0"/>
  </r>
  <r>
    <n v="2018"/>
    <s v="Manhattan"/>
    <s v="Union Square -_x000d__x000a_Lower East Side"/>
    <s v="All"/>
    <x v="9"/>
    <n v="5"/>
    <n v="15"/>
    <n v="2"/>
    <n v="40"/>
    <n v="8"/>
    <n v="24"/>
  </r>
  <r>
    <n v="2018"/>
    <s v="Manhattan"/>
    <s v="Union Square -_x000d__x000a_Lower East Side"/>
    <s v="All"/>
    <x v="10"/>
    <n v="0"/>
    <n v="0"/>
    <n v="0"/>
    <n v="0"/>
    <n v="0"/>
    <n v="0"/>
  </r>
  <r>
    <n v="2018"/>
    <s v="Manhattan"/>
    <s v="Union Square -_x000d__x000a_Lower East Side"/>
    <s v="All"/>
    <x v="6"/>
    <n v="4"/>
    <n v="5.0999999999999996"/>
    <n v="1"/>
    <n v="25"/>
    <n v="4"/>
    <n v="5.0999999999999996"/>
  </r>
  <r>
    <n v="2018"/>
    <s v="Manhattan"/>
    <s v="Union Square -_x000d__x000a_Lower East Side"/>
    <s v="Female"/>
    <x v="2"/>
    <n v="4"/>
    <n v="4.5"/>
    <n v="0"/>
    <n v="0"/>
    <n v="2"/>
    <n v="2.2000000000000002"/>
  </r>
  <r>
    <n v="2018"/>
    <s v="Manhattan"/>
    <s v="Union Square -_x000d__x000a_Lower East Side"/>
    <s v="Female"/>
    <x v="8"/>
    <n v="1"/>
    <n v="4.3"/>
    <n v="0"/>
    <n v="0"/>
    <n v="0"/>
    <n v="0"/>
  </r>
  <r>
    <n v="2018"/>
    <s v="Manhattan"/>
    <s v="Union Square -_x000d__x000a_Lower East Side"/>
    <s v="Female"/>
    <x v="0"/>
    <n v="2"/>
    <n v="33.5"/>
    <n v="0"/>
    <n v="0"/>
    <n v="0"/>
    <n v="0"/>
  </r>
  <r>
    <n v="2018"/>
    <s v="Manhattan"/>
    <s v="Union Square -_x000d__x000a_Lower East Side"/>
    <s v="Female"/>
    <x v="9"/>
    <n v="1"/>
    <n v="5.5"/>
    <n v="0"/>
    <n v="0"/>
    <n v="2"/>
    <n v="10.9"/>
  </r>
  <r>
    <n v="2018"/>
    <s v="Manhattan"/>
    <s v="Union Square -_x000d__x000a_Lower East Side"/>
    <s v="Female"/>
    <x v="10"/>
    <n v="0"/>
    <n v="0"/>
    <n v="0"/>
    <n v="0"/>
    <n v="0"/>
    <n v="0"/>
  </r>
  <r>
    <n v="2018"/>
    <s v="Manhattan"/>
    <s v="Union Square -_x000d__x000a_Lower East Side"/>
    <s v="Female"/>
    <x v="6"/>
    <n v="0"/>
    <n v="0"/>
    <n v="0"/>
    <n v="0"/>
    <n v="0"/>
    <n v="0"/>
  </r>
  <r>
    <n v="2018"/>
    <s v="Manhattan"/>
    <s v="Union Square -_x000d__x000a_Lower East Side"/>
    <s v="Male"/>
    <x v="2"/>
    <n v="17"/>
    <n v="21.4"/>
    <n v="3"/>
    <n v="17.600000000000001"/>
    <n v="11"/>
    <n v="13.8"/>
  </r>
  <r>
    <n v="2018"/>
    <s v="Manhattan"/>
    <s v="Union Square -_x000d__x000a_Lower East Side"/>
    <s v="Male"/>
    <x v="8"/>
    <n v="4"/>
    <n v="20.9"/>
    <n v="0"/>
    <n v="0"/>
    <n v="1"/>
    <n v="5.2"/>
  </r>
  <r>
    <n v="2018"/>
    <s v="Manhattan"/>
    <s v="Union Square -_x000d__x000a_Lower East Side"/>
    <s v="Male"/>
    <x v="0"/>
    <n v="5"/>
    <n v="90.1"/>
    <n v="0"/>
    <n v="0"/>
    <n v="0"/>
    <n v="0"/>
  </r>
  <r>
    <n v="2018"/>
    <s v="Manhattan"/>
    <s v="Union Square -_x000d__x000a_Lower East Side"/>
    <s v="Male"/>
    <x v="9"/>
    <n v="4"/>
    <n v="26.6"/>
    <n v="2"/>
    <n v="50"/>
    <n v="6"/>
    <n v="40"/>
  </r>
  <r>
    <n v="2018"/>
    <s v="Manhattan"/>
    <s v="Union Square -_x000d__x000a_Lower East Side"/>
    <s v="Male"/>
    <x v="10"/>
    <n v="0"/>
    <n v="0"/>
    <n v="0"/>
    <n v="0"/>
    <n v="0"/>
    <n v="0"/>
  </r>
  <r>
    <n v="2018"/>
    <s v="Manhattan"/>
    <s v="Union Square -_x000d__x000a_Lower East Side"/>
    <s v="Male"/>
    <x v="6"/>
    <n v="4"/>
    <n v="10.4"/>
    <n v="1"/>
    <n v="25"/>
    <n v="4"/>
    <n v="10.4"/>
  </r>
  <r>
    <n v="2018"/>
    <s v="Manhattan"/>
    <s v="Upper East Side"/>
    <s v="All"/>
    <x v="2"/>
    <n v="16"/>
    <n v="8.5"/>
    <n v="2"/>
    <n v="12.5"/>
    <n v="9"/>
    <n v="4.8"/>
  </r>
  <r>
    <n v="2018"/>
    <s v="Manhattan"/>
    <s v="Upper East Side"/>
    <s v="All"/>
    <x v="8"/>
    <n v="0"/>
    <n v="0"/>
    <n v="0"/>
    <n v="0"/>
    <n v="0"/>
    <n v="0"/>
  </r>
  <r>
    <n v="2018"/>
    <s v="Manhattan"/>
    <s v="Upper East Side"/>
    <s v="All"/>
    <x v="0"/>
    <n v="4"/>
    <n v="85.7"/>
    <n v="0"/>
    <n v="0"/>
    <n v="3"/>
    <n v="64.2"/>
  </r>
  <r>
    <n v="2018"/>
    <s v="Manhattan"/>
    <s v="Upper East Side"/>
    <s v="All"/>
    <x v="9"/>
    <n v="4"/>
    <n v="21.5"/>
    <n v="1"/>
    <n v="25"/>
    <n v="4"/>
    <n v="21.5"/>
  </r>
  <r>
    <n v="2018"/>
    <s v="Manhattan"/>
    <s v="Upper East Side"/>
    <s v="All"/>
    <x v="10"/>
    <n v="1"/>
    <n v="30.1"/>
    <n v="0"/>
    <n v="0"/>
    <n v="0"/>
    <n v="0"/>
  </r>
  <r>
    <n v="2018"/>
    <s v="Manhattan"/>
    <s v="Upper East Side"/>
    <s v="All"/>
    <x v="6"/>
    <n v="7"/>
    <n v="4.9000000000000004"/>
    <n v="1"/>
    <n v="14.3"/>
    <n v="2"/>
    <n v="1.4"/>
  </r>
  <r>
    <n v="2018"/>
    <s v="Manhattan"/>
    <s v="Upper East Side"/>
    <s v="Female"/>
    <x v="2"/>
    <n v="3"/>
    <n v="2.8"/>
    <n v="0"/>
    <n v="0"/>
    <n v="1"/>
    <n v="0.9"/>
  </r>
  <r>
    <n v="2018"/>
    <s v="Manhattan"/>
    <s v="Upper East Side"/>
    <s v="Female"/>
    <x v="8"/>
    <n v="0"/>
    <n v="0"/>
    <n v="0"/>
    <n v="0"/>
    <n v="0"/>
    <n v="0"/>
  </r>
  <r>
    <n v="2018"/>
    <s v="Manhattan"/>
    <s v="Upper East Side"/>
    <s v="Female"/>
    <x v="0"/>
    <n v="0"/>
    <n v="0"/>
    <n v="0"/>
    <n v="0"/>
    <n v="0"/>
    <n v="0"/>
  </r>
  <r>
    <n v="2018"/>
    <s v="Manhattan"/>
    <s v="Upper East Side"/>
    <s v="Female"/>
    <x v="9"/>
    <n v="1"/>
    <n v="9.6"/>
    <n v="0"/>
    <n v="0"/>
    <n v="1"/>
    <n v="9.6"/>
  </r>
  <r>
    <n v="2018"/>
    <s v="Manhattan"/>
    <s v="Upper East Side"/>
    <s v="Female"/>
    <x v="10"/>
    <n v="0"/>
    <n v="0"/>
    <n v="0"/>
    <n v="0"/>
    <n v="0"/>
    <n v="0"/>
  </r>
  <r>
    <n v="2018"/>
    <s v="Manhattan"/>
    <s v="Upper East Side"/>
    <s v="Female"/>
    <x v="6"/>
    <n v="2"/>
    <n v="2.5"/>
    <n v="0"/>
    <n v="0"/>
    <n v="0"/>
    <n v="0"/>
  </r>
  <r>
    <n v="2018"/>
    <s v="Manhattan"/>
    <s v="Upper East Side"/>
    <s v="Male"/>
    <x v="2"/>
    <n v="13"/>
    <n v="15.8"/>
    <n v="2"/>
    <n v="15.4"/>
    <n v="8"/>
    <n v="9.6999999999999993"/>
  </r>
  <r>
    <n v="2018"/>
    <s v="Manhattan"/>
    <s v="Upper East Side"/>
    <s v="Male"/>
    <x v="8"/>
    <n v="0"/>
    <n v="0"/>
    <n v="0"/>
    <n v="0"/>
    <n v="0"/>
    <n v="0"/>
  </r>
  <r>
    <n v="2018"/>
    <s v="Manhattan"/>
    <s v="Upper East Side"/>
    <s v="Male"/>
    <x v="0"/>
    <n v="4"/>
    <n v="184.6"/>
    <n v="0"/>
    <n v="0"/>
    <n v="3"/>
    <n v="138.5"/>
  </r>
  <r>
    <n v="2018"/>
    <s v="Manhattan"/>
    <s v="Upper East Side"/>
    <s v="Male"/>
    <x v="9"/>
    <n v="3"/>
    <n v="36.5"/>
    <n v="1"/>
    <n v="33.299999999999997"/>
    <n v="3"/>
    <n v="36.5"/>
  </r>
  <r>
    <n v="2018"/>
    <s v="Manhattan"/>
    <s v="Upper East Side"/>
    <s v="Male"/>
    <x v="10"/>
    <n v="1"/>
    <n v="71.8"/>
    <n v="0"/>
    <n v="0"/>
    <n v="0"/>
    <n v="0"/>
  </r>
  <r>
    <n v="2018"/>
    <s v="Manhattan"/>
    <s v="Upper East Side"/>
    <s v="Male"/>
    <x v="6"/>
    <n v="5"/>
    <n v="8"/>
    <n v="1"/>
    <n v="20"/>
    <n v="2"/>
    <n v="3.2"/>
  </r>
  <r>
    <n v="2018"/>
    <s v="Manhattan"/>
    <s v="Upper West Side"/>
    <s v="All"/>
    <x v="2"/>
    <n v="31"/>
    <n v="16.100000000000001"/>
    <n v="6"/>
    <n v="19.399999999999999"/>
    <n v="18"/>
    <n v="9.4"/>
  </r>
  <r>
    <n v="2018"/>
    <s v="Manhattan"/>
    <s v="Upper West Side"/>
    <s v="All"/>
    <x v="8"/>
    <n v="2"/>
    <n v="9.9"/>
    <n v="2"/>
    <n v="100"/>
    <n v="2"/>
    <n v="9.9"/>
  </r>
  <r>
    <n v="2018"/>
    <s v="Manhattan"/>
    <s v="Upper West Side"/>
    <s v="All"/>
    <x v="0"/>
    <n v="8"/>
    <n v="65.599999999999994"/>
    <n v="1"/>
    <n v="12.5"/>
    <n v="6"/>
    <n v="49.2"/>
  </r>
  <r>
    <n v="2018"/>
    <s v="Manhattan"/>
    <s v="Upper West Side"/>
    <s v="All"/>
    <x v="9"/>
    <n v="11"/>
    <n v="35.799999999999997"/>
    <n v="1"/>
    <n v="9.1"/>
    <n v="4"/>
    <n v="13"/>
  </r>
  <r>
    <n v="2018"/>
    <s v="Manhattan"/>
    <s v="Upper West Side"/>
    <s v="All"/>
    <x v="10"/>
    <n v="1"/>
    <n v="34.9"/>
    <n v="0"/>
    <n v="0"/>
    <n v="0"/>
    <n v="0"/>
  </r>
  <r>
    <n v="2018"/>
    <s v="Manhattan"/>
    <s v="Upper West Side"/>
    <s v="All"/>
    <x v="6"/>
    <n v="9"/>
    <n v="7.1"/>
    <n v="2"/>
    <n v="22.2"/>
    <n v="6"/>
    <n v="4.7"/>
  </r>
  <r>
    <n v="2018"/>
    <s v="Manhattan"/>
    <s v="Upper West Side"/>
    <s v="Female"/>
    <x v="2"/>
    <n v="5"/>
    <n v="4.8"/>
    <n v="1"/>
    <n v="20"/>
    <n v="4"/>
    <n v="3.8"/>
  </r>
  <r>
    <n v="2018"/>
    <s v="Manhattan"/>
    <s v="Upper West Side"/>
    <s v="Female"/>
    <x v="8"/>
    <n v="1"/>
    <n v="8.1999999999999993"/>
    <n v="1"/>
    <n v="100"/>
    <n v="1"/>
    <n v="8.1999999999999993"/>
  </r>
  <r>
    <n v="2018"/>
    <s v="Manhattan"/>
    <s v="Upper West Side"/>
    <s v="Female"/>
    <x v="0"/>
    <n v="3"/>
    <n v="43.1"/>
    <n v="0"/>
    <n v="0"/>
    <n v="3"/>
    <n v="43.1"/>
  </r>
  <r>
    <n v="2018"/>
    <s v="Manhattan"/>
    <s v="Upper West Side"/>
    <s v="Female"/>
    <x v="9"/>
    <n v="1"/>
    <n v="6"/>
    <n v="0"/>
    <n v="0"/>
    <n v="0"/>
    <n v="0"/>
  </r>
  <r>
    <n v="2018"/>
    <s v="Manhattan"/>
    <s v="Upper West Side"/>
    <s v="Female"/>
    <x v="10"/>
    <n v="0"/>
    <n v="0"/>
    <n v="0"/>
    <n v="0"/>
    <n v="0"/>
    <n v="0"/>
  </r>
  <r>
    <n v="2018"/>
    <s v="Manhattan"/>
    <s v="Upper West Side"/>
    <s v="Female"/>
    <x v="6"/>
    <n v="0"/>
    <n v="0"/>
    <n v="0"/>
    <n v="0"/>
    <n v="0"/>
    <n v="0"/>
  </r>
  <r>
    <n v="2018"/>
    <s v="Manhattan"/>
    <s v="Upper West Side"/>
    <s v="Male"/>
    <x v="2"/>
    <n v="26"/>
    <n v="29.9"/>
    <n v="5"/>
    <n v="19.2"/>
    <n v="14"/>
    <n v="16.100000000000001"/>
  </r>
  <r>
    <n v="2018"/>
    <s v="Manhattan"/>
    <s v="Upper West Side"/>
    <s v="Male"/>
    <x v="8"/>
    <n v="1"/>
    <n v="12.6"/>
    <n v="1"/>
    <n v="100"/>
    <n v="1"/>
    <n v="12.6"/>
  </r>
  <r>
    <n v="2018"/>
    <s v="Manhattan"/>
    <s v="Upper West Side"/>
    <s v="Male"/>
    <x v="0"/>
    <n v="5"/>
    <n v="95.5"/>
    <n v="1"/>
    <n v="20"/>
    <n v="3"/>
    <n v="57.3"/>
  </r>
  <r>
    <n v="2018"/>
    <s v="Manhattan"/>
    <s v="Upper West Side"/>
    <s v="Male"/>
    <x v="9"/>
    <n v="10"/>
    <n v="71.7"/>
    <n v="1"/>
    <n v="10"/>
    <n v="4"/>
    <n v="28.7"/>
  </r>
  <r>
    <n v="2018"/>
    <s v="Manhattan"/>
    <s v="Upper West Side"/>
    <s v="Male"/>
    <x v="10"/>
    <n v="1"/>
    <n v="85"/>
    <n v="0"/>
    <n v="0"/>
    <n v="0"/>
    <n v="0"/>
  </r>
  <r>
    <n v="2018"/>
    <s v="Manhattan"/>
    <s v="Upper West Side"/>
    <s v="Male"/>
    <x v="6"/>
    <n v="9"/>
    <n v="15.3"/>
    <n v="2"/>
    <n v="22.2"/>
    <n v="6"/>
    <n v="10.199999999999999"/>
  </r>
  <r>
    <n v="2018"/>
    <s v="Manhattan"/>
    <s v="Washington Heights -_x000d__x000a_Inwood"/>
    <s v="All"/>
    <x v="2"/>
    <n v="90"/>
    <n v="38.700000000000003"/>
    <n v="14"/>
    <n v="15.6"/>
    <n v="40"/>
    <n v="17.2"/>
  </r>
  <r>
    <n v="2018"/>
    <s v="Manhattan"/>
    <s v="Washington Heights -_x000d__x000a_Inwood"/>
    <s v="All"/>
    <x v="8"/>
    <n v="2"/>
    <n v="22.6"/>
    <n v="0"/>
    <n v="0"/>
    <n v="0"/>
    <n v="0"/>
  </r>
  <r>
    <n v="2018"/>
    <s v="Manhattan"/>
    <s v="Washington Heights -_x000d__x000a_Inwood"/>
    <s v="All"/>
    <x v="0"/>
    <n v="22"/>
    <n v="85.6"/>
    <n v="5"/>
    <n v="22.7"/>
    <n v="13"/>
    <n v="50.6"/>
  </r>
  <r>
    <n v="2018"/>
    <s v="Manhattan"/>
    <s v="Washington Heights -_x000d__x000a_Inwood"/>
    <s v="All"/>
    <x v="9"/>
    <n v="53"/>
    <n v="36.200000000000003"/>
    <n v="5"/>
    <n v="9.4"/>
    <n v="20"/>
    <n v="13.7"/>
  </r>
  <r>
    <n v="2018"/>
    <s v="Manhattan"/>
    <s v="Washington Heights -_x000d__x000a_Inwood"/>
    <s v="All"/>
    <x v="10"/>
    <n v="1"/>
    <n v="32.4"/>
    <n v="0"/>
    <n v="0"/>
    <n v="0"/>
    <n v="0"/>
  </r>
  <r>
    <n v="2018"/>
    <s v="Manhattan"/>
    <s v="Washington Heights -_x000d__x000a_Inwood"/>
    <s v="All"/>
    <x v="6"/>
    <n v="12"/>
    <n v="24.8"/>
    <n v="4"/>
    <n v="33.299999999999997"/>
    <n v="7"/>
    <n v="14.5"/>
  </r>
  <r>
    <n v="2018"/>
    <s v="Manhattan"/>
    <s v="Washington Heights -_x000d__x000a_Inwood"/>
    <s v="Female"/>
    <x v="2"/>
    <n v="11"/>
    <n v="9.1"/>
    <n v="0"/>
    <n v="0"/>
    <n v="5"/>
    <n v="4.0999999999999996"/>
  </r>
  <r>
    <n v="2018"/>
    <s v="Manhattan"/>
    <s v="Washington Heights -_x000d__x000a_Inwood"/>
    <s v="Female"/>
    <x v="8"/>
    <n v="0"/>
    <n v="0"/>
    <n v="0"/>
    <n v="0"/>
    <n v="0"/>
    <n v="0"/>
  </r>
  <r>
    <n v="2018"/>
    <s v="Manhattan"/>
    <s v="Washington Heights -_x000d__x000a_Inwood"/>
    <s v="Female"/>
    <x v="0"/>
    <n v="1"/>
    <n v="7.3"/>
    <n v="0"/>
    <n v="0"/>
    <n v="0"/>
    <n v="0"/>
  </r>
  <r>
    <n v="2018"/>
    <s v="Manhattan"/>
    <s v="Washington Heights -_x000d__x000a_Inwood"/>
    <s v="Female"/>
    <x v="9"/>
    <n v="9"/>
    <n v="11.8"/>
    <n v="0"/>
    <n v="0"/>
    <n v="5"/>
    <n v="6.5"/>
  </r>
  <r>
    <n v="2018"/>
    <s v="Manhattan"/>
    <s v="Washington Heights -_x000d__x000a_Inwood"/>
    <s v="Female"/>
    <x v="10"/>
    <n v="0"/>
    <n v="0"/>
    <n v="0"/>
    <n v="0"/>
    <n v="0"/>
    <n v="0"/>
  </r>
  <r>
    <n v="2018"/>
    <s v="Manhattan"/>
    <s v="Washington Heights -_x000d__x000a_Inwood"/>
    <s v="Female"/>
    <x v="6"/>
    <n v="1"/>
    <n v="4.2"/>
    <n v="0"/>
    <n v="0"/>
    <n v="0"/>
    <n v="0"/>
  </r>
  <r>
    <n v="2018"/>
    <s v="Manhattan"/>
    <s v="Washington Heights -_x000d__x000a_Inwood"/>
    <s v="Male"/>
    <x v="2"/>
    <n v="79"/>
    <n v="70.8"/>
    <n v="14"/>
    <n v="17.7"/>
    <n v="35"/>
    <n v="31.4"/>
  </r>
  <r>
    <n v="2018"/>
    <s v="Manhattan"/>
    <s v="Washington Heights -_x000d__x000a_Inwood"/>
    <s v="Male"/>
    <x v="8"/>
    <n v="2"/>
    <n v="52"/>
    <n v="0"/>
    <n v="0"/>
    <n v="0"/>
    <n v="0"/>
  </r>
  <r>
    <n v="2018"/>
    <s v="Manhattan"/>
    <s v="Washington Heights -_x000d__x000a_Inwood"/>
    <s v="Male"/>
    <x v="0"/>
    <n v="21"/>
    <n v="175.4"/>
    <n v="5"/>
    <n v="23.8"/>
    <n v="13"/>
    <n v="108.6"/>
  </r>
  <r>
    <n v="2018"/>
    <s v="Manhattan"/>
    <s v="Washington Heights -_x000d__x000a_Inwood"/>
    <s v="Male"/>
    <x v="9"/>
    <n v="44"/>
    <n v="63"/>
    <n v="5"/>
    <n v="11.4"/>
    <n v="15"/>
    <n v="21.5"/>
  </r>
  <r>
    <n v="2018"/>
    <s v="Manhattan"/>
    <s v="Washington Heights -_x000d__x000a_Inwood"/>
    <s v="Male"/>
    <x v="10"/>
    <n v="1"/>
    <n v="70.5"/>
    <n v="0"/>
    <n v="0"/>
    <n v="0"/>
    <n v="0"/>
  </r>
  <r>
    <n v="2018"/>
    <s v="Manhattan"/>
    <s v="Washington Heights -_x000d__x000a_Inwood"/>
    <s v="Male"/>
    <x v="6"/>
    <n v="11"/>
    <n v="44.8"/>
    <n v="4"/>
    <n v="36.4"/>
    <n v="7"/>
    <n v="28.5"/>
  </r>
  <r>
    <n v="2018"/>
    <s v="Queens"/>
    <s v="All"/>
    <s v="All"/>
    <x v="2"/>
    <n v="352"/>
    <n v="18.100000000000001"/>
    <n v="84"/>
    <n v="23.9"/>
    <n v="201"/>
    <n v="10.3"/>
  </r>
  <r>
    <n v="2018"/>
    <s v="Queens"/>
    <s v="All"/>
    <s v="All"/>
    <x v="8"/>
    <n v="47"/>
    <n v="9"/>
    <n v="19"/>
    <n v="40.4"/>
    <n v="29"/>
    <n v="5.6"/>
  </r>
  <r>
    <n v="2018"/>
    <s v="Queens"/>
    <s v="All"/>
    <s v="All"/>
    <x v="0"/>
    <n v="98"/>
    <n v="27.5"/>
    <n v="26"/>
    <n v="26.5"/>
    <n v="74"/>
    <n v="20.8"/>
  </r>
  <r>
    <n v="2018"/>
    <s v="Queens"/>
    <s v="All"/>
    <s v="All"/>
    <x v="9"/>
    <n v="178"/>
    <n v="34"/>
    <n v="34"/>
    <n v="19.100000000000001"/>
    <n v="80"/>
    <n v="15.3"/>
  </r>
  <r>
    <n v="2018"/>
    <s v="Queens"/>
    <s v="All"/>
    <s v="All"/>
    <x v="10"/>
    <n v="2"/>
    <n v="5"/>
    <n v="0"/>
    <n v="0"/>
    <n v="1"/>
    <n v="2.5"/>
  </r>
  <r>
    <n v="2018"/>
    <s v="Queens"/>
    <s v="All"/>
    <s v="All"/>
    <x v="6"/>
    <n v="27"/>
    <n v="5.3"/>
    <n v="5"/>
    <n v="18.5"/>
    <n v="17"/>
    <n v="3.3"/>
  </r>
  <r>
    <n v="2018"/>
    <s v="Queens"/>
    <s v="All"/>
    <s v="Female"/>
    <x v="2"/>
    <n v="53"/>
    <n v="5.2"/>
    <n v="17"/>
    <n v="32.1"/>
    <n v="51"/>
    <n v="5.0999999999999996"/>
  </r>
  <r>
    <n v="2018"/>
    <s v="Queens"/>
    <s v="All"/>
    <s v="Female"/>
    <x v="8"/>
    <n v="7"/>
    <n v="2.6"/>
    <n v="2"/>
    <n v="28.6"/>
    <n v="4"/>
    <n v="1.5"/>
  </r>
  <r>
    <n v="2018"/>
    <s v="Queens"/>
    <s v="All"/>
    <s v="Female"/>
    <x v="0"/>
    <n v="26"/>
    <n v="13.3"/>
    <n v="10"/>
    <n v="38.5"/>
    <n v="30"/>
    <n v="15.4"/>
  </r>
  <r>
    <n v="2018"/>
    <s v="Queens"/>
    <s v="All"/>
    <s v="Female"/>
    <x v="9"/>
    <n v="16"/>
    <n v="6.1"/>
    <n v="5"/>
    <n v="31.3"/>
    <n v="15"/>
    <n v="5.7"/>
  </r>
  <r>
    <n v="2018"/>
    <s v="Queens"/>
    <s v="All"/>
    <s v="Female"/>
    <x v="10"/>
    <n v="0"/>
    <n v="0"/>
    <n v="0"/>
    <n v="0"/>
    <n v="0"/>
    <n v="0"/>
  </r>
  <r>
    <n v="2018"/>
    <s v="Queens"/>
    <s v="All"/>
    <s v="Female"/>
    <x v="6"/>
    <n v="4"/>
    <n v="1.5"/>
    <n v="0"/>
    <n v="0"/>
    <n v="2"/>
    <n v="0.8"/>
  </r>
  <r>
    <n v="2018"/>
    <s v="Queens"/>
    <s v="All"/>
    <s v="Male"/>
    <x v="2"/>
    <n v="299"/>
    <n v="31.8"/>
    <n v="67"/>
    <n v="22.4"/>
    <n v="150"/>
    <n v="15.9"/>
  </r>
  <r>
    <n v="2018"/>
    <s v="Queens"/>
    <s v="All"/>
    <s v="Male"/>
    <x v="8"/>
    <n v="40"/>
    <n v="16.100000000000001"/>
    <n v="17"/>
    <n v="42.5"/>
    <n v="25"/>
    <n v="10.1"/>
  </r>
  <r>
    <n v="2018"/>
    <s v="Queens"/>
    <s v="All"/>
    <s v="Male"/>
    <x v="0"/>
    <n v="72"/>
    <n v="44.6"/>
    <n v="16"/>
    <n v="22.2"/>
    <n v="44"/>
    <n v="27.3"/>
  </r>
  <r>
    <n v="2018"/>
    <s v="Queens"/>
    <s v="All"/>
    <s v="Male"/>
    <x v="9"/>
    <n v="162"/>
    <n v="61.7"/>
    <n v="29"/>
    <n v="17.899999999999999"/>
    <n v="65"/>
    <n v="24.8"/>
  </r>
  <r>
    <n v="2018"/>
    <s v="Queens"/>
    <s v="All"/>
    <s v="Male"/>
    <x v="10"/>
    <n v="2"/>
    <n v="10.4"/>
    <n v="0"/>
    <n v="0"/>
    <n v="1"/>
    <n v="5.2"/>
  </r>
  <r>
    <n v="2018"/>
    <s v="Queens"/>
    <s v="All"/>
    <s v="Male"/>
    <x v="6"/>
    <n v="23"/>
    <n v="9.1999999999999993"/>
    <n v="5"/>
    <n v="21.7"/>
    <n v="15"/>
    <n v="6"/>
  </r>
  <r>
    <n v="2018"/>
    <s v="Queens"/>
    <s v="Bayside - Little Neck"/>
    <s v="All"/>
    <x v="2"/>
    <n v="1"/>
    <n v="1.3"/>
    <n v="0"/>
    <n v="0"/>
    <n v="0"/>
    <n v="0"/>
  </r>
  <r>
    <n v="2018"/>
    <s v="Queens"/>
    <s v="Bayside - Little Neck"/>
    <s v="All"/>
    <x v="8"/>
    <n v="0"/>
    <n v="0"/>
    <n v="0"/>
    <n v="0"/>
    <n v="0"/>
    <n v="0"/>
  </r>
  <r>
    <n v="2018"/>
    <s v="Queens"/>
    <s v="Bayside - Little Neck"/>
    <s v="All"/>
    <x v="0"/>
    <n v="0"/>
    <n v="0"/>
    <n v="0"/>
    <n v="0"/>
    <n v="0"/>
    <n v="0"/>
  </r>
  <r>
    <n v="2018"/>
    <s v="Queens"/>
    <s v="Bayside - Little Neck"/>
    <s v="All"/>
    <x v="9"/>
    <n v="1"/>
    <n v="11.5"/>
    <n v="0"/>
    <n v="0"/>
    <n v="0"/>
    <n v="0"/>
  </r>
  <r>
    <n v="2018"/>
    <s v="Queens"/>
    <s v="Bayside - Little Neck"/>
    <s v="All"/>
    <x v="10"/>
    <n v="0"/>
    <n v="0"/>
    <n v="0"/>
    <n v="0"/>
    <n v="0"/>
    <n v="0"/>
  </r>
  <r>
    <n v="2018"/>
    <s v="Queens"/>
    <s v="Bayside - Little Neck"/>
    <s v="All"/>
    <x v="6"/>
    <n v="0"/>
    <n v="0"/>
    <n v="0"/>
    <n v="0"/>
    <n v="0"/>
    <n v="0"/>
  </r>
  <r>
    <n v="2018"/>
    <s v="Queens"/>
    <s v="Bayside - Little Neck"/>
    <s v="Female"/>
    <x v="2"/>
    <n v="0"/>
    <n v="0"/>
    <n v="0"/>
    <n v="0"/>
    <n v="0"/>
    <n v="0"/>
  </r>
  <r>
    <n v="2018"/>
    <s v="Queens"/>
    <s v="Bayside - Little Neck"/>
    <s v="Female"/>
    <x v="8"/>
    <n v="0"/>
    <n v="0"/>
    <n v="0"/>
    <n v="0"/>
    <n v="0"/>
    <n v="0"/>
  </r>
  <r>
    <n v="2018"/>
    <s v="Queens"/>
    <s v="Bayside - Little Neck"/>
    <s v="Female"/>
    <x v="0"/>
    <n v="0"/>
    <n v="0"/>
    <n v="0"/>
    <n v="0"/>
    <n v="0"/>
    <n v="0"/>
  </r>
  <r>
    <n v="2018"/>
    <s v="Queens"/>
    <s v="Bayside - Little Neck"/>
    <s v="Female"/>
    <x v="9"/>
    <n v="0"/>
    <n v="0"/>
    <n v="0"/>
    <n v="0"/>
    <n v="0"/>
    <n v="0"/>
  </r>
  <r>
    <n v="2018"/>
    <s v="Queens"/>
    <s v="Bayside - Little Neck"/>
    <s v="Female"/>
    <x v="10"/>
    <n v="0"/>
    <n v="0"/>
    <n v="0"/>
    <n v="0"/>
    <n v="0"/>
    <n v="0"/>
  </r>
  <r>
    <n v="2018"/>
    <s v="Queens"/>
    <s v="Bayside - Little Neck"/>
    <s v="Female"/>
    <x v="6"/>
    <n v="0"/>
    <n v="0"/>
    <n v="0"/>
    <n v="0"/>
    <n v="0"/>
    <n v="0"/>
  </r>
  <r>
    <n v="2018"/>
    <s v="Queens"/>
    <s v="Bayside - Little Neck"/>
    <s v="Male"/>
    <x v="2"/>
    <n v="1"/>
    <n v="2.8"/>
    <n v="0"/>
    <n v="0"/>
    <n v="0"/>
    <n v="0"/>
  </r>
  <r>
    <n v="2018"/>
    <s v="Queens"/>
    <s v="Bayside - Little Neck"/>
    <s v="Male"/>
    <x v="8"/>
    <n v="0"/>
    <n v="0"/>
    <n v="0"/>
    <n v="0"/>
    <n v="0"/>
    <n v="0"/>
  </r>
  <r>
    <n v="2018"/>
    <s v="Queens"/>
    <s v="Bayside - Little Neck"/>
    <s v="Male"/>
    <x v="0"/>
    <n v="0"/>
    <n v="0"/>
    <n v="0"/>
    <n v="0"/>
    <n v="0"/>
    <n v="0"/>
  </r>
  <r>
    <n v="2018"/>
    <s v="Queens"/>
    <s v="Bayside - Little Neck"/>
    <s v="Male"/>
    <x v="9"/>
    <n v="1"/>
    <n v="25.1"/>
    <n v="0"/>
    <n v="0"/>
    <n v="0"/>
    <n v="0"/>
  </r>
  <r>
    <n v="2018"/>
    <s v="Queens"/>
    <s v="Bayside - Little Neck"/>
    <s v="Male"/>
    <x v="10"/>
    <n v="0"/>
    <n v="0"/>
    <n v="0"/>
    <n v="0"/>
    <n v="0"/>
    <n v="0"/>
  </r>
  <r>
    <n v="2018"/>
    <s v="Queens"/>
    <s v="Bayside - Little Neck"/>
    <s v="Male"/>
    <x v="6"/>
    <n v="0"/>
    <n v="0"/>
    <n v="0"/>
    <n v="0"/>
    <n v="0"/>
    <n v="0"/>
  </r>
  <r>
    <n v="2018"/>
    <s v="Queens"/>
    <s v="Flushing - Clearview"/>
    <s v="All"/>
    <x v="2"/>
    <n v="22"/>
    <n v="10.1"/>
    <n v="5"/>
    <n v="22.7"/>
    <n v="10"/>
    <n v="4.5999999999999996"/>
  </r>
  <r>
    <n v="2018"/>
    <s v="Queens"/>
    <s v="Flushing - Clearview"/>
    <s v="All"/>
    <x v="8"/>
    <n v="8"/>
    <n v="6.9"/>
    <n v="2"/>
    <n v="25"/>
    <n v="3"/>
    <n v="2.6"/>
  </r>
  <r>
    <n v="2018"/>
    <s v="Queens"/>
    <s v="Flushing - Clearview"/>
    <s v="All"/>
    <x v="0"/>
    <n v="1"/>
    <n v="22.7"/>
    <n v="0"/>
    <n v="0"/>
    <n v="0"/>
    <n v="0"/>
  </r>
  <r>
    <n v="2018"/>
    <s v="Queens"/>
    <s v="Flushing - Clearview"/>
    <s v="All"/>
    <x v="9"/>
    <n v="11"/>
    <n v="30.1"/>
    <n v="3"/>
    <n v="27.3"/>
    <n v="7"/>
    <n v="19.100000000000001"/>
  </r>
  <r>
    <n v="2018"/>
    <s v="Queens"/>
    <s v="Flushing - Clearview"/>
    <s v="All"/>
    <x v="10"/>
    <n v="0"/>
    <n v="0"/>
    <n v="0"/>
    <n v="0"/>
    <n v="0"/>
    <n v="0"/>
  </r>
  <r>
    <n v="2018"/>
    <s v="Queens"/>
    <s v="Flushing - Clearview"/>
    <s v="All"/>
    <x v="6"/>
    <n v="2"/>
    <n v="3.5"/>
    <n v="0"/>
    <n v="0"/>
    <n v="0"/>
    <n v="0"/>
  </r>
  <r>
    <n v="2018"/>
    <s v="Queens"/>
    <s v="Flushing - Clearview"/>
    <s v="Female"/>
    <x v="2"/>
    <n v="1"/>
    <n v="0.9"/>
    <n v="0"/>
    <n v="0"/>
    <n v="0"/>
    <n v="0"/>
  </r>
  <r>
    <n v="2018"/>
    <s v="Queens"/>
    <s v="Flushing - Clearview"/>
    <s v="Female"/>
    <x v="8"/>
    <n v="1"/>
    <n v="1.6"/>
    <n v="0"/>
    <n v="0"/>
    <n v="0"/>
    <n v="0"/>
  </r>
  <r>
    <n v="2018"/>
    <s v="Queens"/>
    <s v="Flushing - Clearview"/>
    <s v="Female"/>
    <x v="0"/>
    <n v="0"/>
    <n v="0"/>
    <n v="0"/>
    <n v="0"/>
    <n v="0"/>
    <n v="0"/>
  </r>
  <r>
    <n v="2018"/>
    <s v="Queens"/>
    <s v="Flushing - Clearview"/>
    <s v="Female"/>
    <x v="9"/>
    <n v="0"/>
    <n v="0"/>
    <n v="0"/>
    <n v="0"/>
    <n v="0"/>
    <n v="0"/>
  </r>
  <r>
    <n v="2018"/>
    <s v="Queens"/>
    <s v="Flushing - Clearview"/>
    <s v="Female"/>
    <x v="10"/>
    <n v="0"/>
    <n v="0"/>
    <n v="0"/>
    <n v="0"/>
    <n v="0"/>
    <n v="0"/>
  </r>
  <r>
    <n v="2018"/>
    <s v="Queens"/>
    <s v="Flushing - Clearview"/>
    <s v="Female"/>
    <x v="6"/>
    <n v="0"/>
    <n v="0"/>
    <n v="0"/>
    <n v="0"/>
    <n v="0"/>
    <n v="0"/>
  </r>
  <r>
    <n v="2018"/>
    <s v="Queens"/>
    <s v="Flushing - Clearview"/>
    <s v="Male"/>
    <x v="2"/>
    <n v="21"/>
    <n v="20.5"/>
    <n v="5"/>
    <n v="23.8"/>
    <n v="10"/>
    <n v="9.8000000000000007"/>
  </r>
  <r>
    <n v="2018"/>
    <s v="Queens"/>
    <s v="Flushing - Clearview"/>
    <s v="Male"/>
    <x v="8"/>
    <n v="7"/>
    <n v="13"/>
    <n v="2"/>
    <n v="28.6"/>
    <n v="3"/>
    <n v="5.6"/>
  </r>
  <r>
    <n v="2018"/>
    <s v="Queens"/>
    <s v="Flushing - Clearview"/>
    <s v="Male"/>
    <x v="0"/>
    <n v="1"/>
    <n v="53.7"/>
    <n v="0"/>
    <n v="0"/>
    <n v="0"/>
    <n v="0"/>
  </r>
  <r>
    <n v="2018"/>
    <s v="Queens"/>
    <s v="Flushing - Clearview"/>
    <s v="Male"/>
    <x v="9"/>
    <n v="11"/>
    <n v="63.7"/>
    <n v="3"/>
    <n v="27.3"/>
    <n v="7"/>
    <n v="40.5"/>
  </r>
  <r>
    <n v="2018"/>
    <s v="Queens"/>
    <s v="Flushing - Clearview"/>
    <s v="Male"/>
    <x v="10"/>
    <n v="0"/>
    <n v="0"/>
    <n v="0"/>
    <n v="0"/>
    <n v="0"/>
    <n v="0"/>
  </r>
  <r>
    <n v="2018"/>
    <s v="Queens"/>
    <s v="Flushing - Clearview"/>
    <s v="Male"/>
    <x v="6"/>
    <n v="2"/>
    <n v="7.2"/>
    <n v="0"/>
    <n v="0"/>
    <n v="0"/>
    <n v="0"/>
  </r>
  <r>
    <n v="2018"/>
    <s v="Queens"/>
    <s v="Fresh Meadows"/>
    <s v="All"/>
    <x v="2"/>
    <n v="7"/>
    <n v="8.4"/>
    <n v="0"/>
    <n v="0"/>
    <n v="1"/>
    <n v="1.2"/>
  </r>
  <r>
    <n v="2018"/>
    <s v="Queens"/>
    <s v="Fresh Meadows"/>
    <s v="All"/>
    <x v="8"/>
    <n v="0"/>
    <n v="0"/>
    <n v="0"/>
    <n v="0"/>
    <n v="0"/>
    <n v="0"/>
  </r>
  <r>
    <n v="2018"/>
    <s v="Queens"/>
    <s v="Fresh Meadows"/>
    <s v="All"/>
    <x v="0"/>
    <n v="2"/>
    <n v="31.5"/>
    <n v="0"/>
    <n v="0"/>
    <n v="0"/>
    <n v="0"/>
  </r>
  <r>
    <n v="2018"/>
    <s v="Queens"/>
    <s v="Fresh Meadows"/>
    <s v="All"/>
    <x v="9"/>
    <n v="4"/>
    <n v="27.3"/>
    <n v="0"/>
    <n v="0"/>
    <n v="1"/>
    <n v="6.8"/>
  </r>
  <r>
    <n v="2018"/>
    <s v="Queens"/>
    <s v="Fresh Meadows"/>
    <s v="All"/>
    <x v="10"/>
    <n v="0"/>
    <n v="0"/>
    <n v="0"/>
    <n v="0"/>
    <n v="0"/>
    <n v="0"/>
  </r>
  <r>
    <n v="2018"/>
    <s v="Queens"/>
    <s v="Fresh Meadows"/>
    <s v="All"/>
    <x v="6"/>
    <n v="1"/>
    <n v="3.4"/>
    <n v="0"/>
    <n v="0"/>
    <n v="0"/>
    <n v="0"/>
  </r>
  <r>
    <n v="2018"/>
    <s v="Queens"/>
    <s v="Fresh Meadows"/>
    <s v="Female"/>
    <x v="2"/>
    <n v="4"/>
    <n v="9"/>
    <n v="0"/>
    <n v="0"/>
    <n v="0"/>
    <n v="0"/>
  </r>
  <r>
    <n v="2018"/>
    <s v="Queens"/>
    <s v="Fresh Meadows"/>
    <s v="Female"/>
    <x v="8"/>
    <n v="0"/>
    <n v="0"/>
    <n v="0"/>
    <n v="0"/>
    <n v="0"/>
    <n v="0"/>
  </r>
  <r>
    <n v="2018"/>
    <s v="Queens"/>
    <s v="Fresh Meadows"/>
    <s v="Female"/>
    <x v="0"/>
    <n v="2"/>
    <n v="53.1"/>
    <n v="0"/>
    <n v="0"/>
    <n v="0"/>
    <n v="0"/>
  </r>
  <r>
    <n v="2018"/>
    <s v="Queens"/>
    <s v="Fresh Meadows"/>
    <s v="Female"/>
    <x v="9"/>
    <n v="1"/>
    <n v="12.3"/>
    <n v="0"/>
    <n v="0"/>
    <n v="0"/>
    <n v="0"/>
  </r>
  <r>
    <n v="2018"/>
    <s v="Queens"/>
    <s v="Fresh Meadows"/>
    <s v="Female"/>
    <x v="10"/>
    <n v="0"/>
    <n v="0"/>
    <n v="0"/>
    <n v="0"/>
    <n v="0"/>
    <n v="0"/>
  </r>
  <r>
    <n v="2018"/>
    <s v="Queens"/>
    <s v="Fresh Meadows"/>
    <s v="Female"/>
    <x v="6"/>
    <n v="1"/>
    <n v="6.8"/>
    <n v="0"/>
    <n v="0"/>
    <n v="0"/>
    <n v="0"/>
  </r>
  <r>
    <n v="2018"/>
    <s v="Queens"/>
    <s v="Fresh Meadows"/>
    <s v="Male"/>
    <x v="2"/>
    <n v="3"/>
    <n v="7.7"/>
    <n v="0"/>
    <n v="0"/>
    <n v="1"/>
    <n v="2.6"/>
  </r>
  <r>
    <n v="2018"/>
    <s v="Queens"/>
    <s v="Fresh Meadows"/>
    <s v="Male"/>
    <x v="8"/>
    <n v="0"/>
    <n v="0"/>
    <n v="0"/>
    <n v="0"/>
    <n v="0"/>
    <n v="0"/>
  </r>
  <r>
    <n v="2018"/>
    <s v="Queens"/>
    <s v="Fresh Meadows"/>
    <s v="Male"/>
    <x v="0"/>
    <n v="0"/>
    <n v="0"/>
    <n v="0"/>
    <n v="0"/>
    <n v="0"/>
    <n v="0"/>
  </r>
  <r>
    <n v="2018"/>
    <s v="Queens"/>
    <s v="Fresh Meadows"/>
    <s v="Male"/>
    <x v="9"/>
    <n v="3"/>
    <n v="46.3"/>
    <n v="0"/>
    <n v="0"/>
    <n v="1"/>
    <n v="15.4"/>
  </r>
  <r>
    <n v="2018"/>
    <s v="Queens"/>
    <s v="Fresh Meadows"/>
    <s v="Male"/>
    <x v="10"/>
    <n v="0"/>
    <n v="0"/>
    <n v="0"/>
    <n v="0"/>
    <n v="0"/>
    <n v="0"/>
  </r>
  <r>
    <n v="2018"/>
    <s v="Queens"/>
    <s v="Fresh Meadows"/>
    <s v="Male"/>
    <x v="6"/>
    <n v="0"/>
    <n v="0"/>
    <n v="0"/>
    <n v="0"/>
    <n v="0"/>
    <n v="0"/>
  </r>
  <r>
    <n v="2018"/>
    <s v="Queens"/>
    <s v="Jamaica"/>
    <s v="All"/>
    <x v="2"/>
    <n v="55"/>
    <n v="20.5"/>
    <n v="16"/>
    <n v="29.1"/>
    <n v="42"/>
    <n v="15.6"/>
  </r>
  <r>
    <n v="2018"/>
    <s v="Queens"/>
    <s v="Jamaica"/>
    <s v="All"/>
    <x v="8"/>
    <n v="3"/>
    <n v="5.0999999999999996"/>
    <n v="1"/>
    <n v="33.299999999999997"/>
    <n v="2"/>
    <n v="3.4"/>
  </r>
  <r>
    <n v="2018"/>
    <s v="Queens"/>
    <s v="Jamaica"/>
    <s v="All"/>
    <x v="0"/>
    <n v="37"/>
    <n v="26.4"/>
    <n v="11"/>
    <n v="29.7"/>
    <n v="31"/>
    <n v="22.1"/>
  </r>
  <r>
    <n v="2018"/>
    <s v="Queens"/>
    <s v="Jamaica"/>
    <s v="All"/>
    <x v="9"/>
    <n v="13"/>
    <n v="29.5"/>
    <n v="4"/>
    <n v="30.8"/>
    <n v="8"/>
    <n v="18.2"/>
  </r>
  <r>
    <n v="2018"/>
    <s v="Queens"/>
    <s v="Jamaica"/>
    <s v="All"/>
    <x v="10"/>
    <n v="0"/>
    <n v="0"/>
    <n v="0"/>
    <n v="0"/>
    <n v="0"/>
    <n v="0"/>
  </r>
  <r>
    <n v="2018"/>
    <s v="Queens"/>
    <s v="Jamaica"/>
    <s v="All"/>
    <x v="6"/>
    <n v="2"/>
    <n v="10.9"/>
    <n v="0"/>
    <n v="0"/>
    <n v="1"/>
    <n v="5.4"/>
  </r>
  <r>
    <n v="2018"/>
    <s v="Queens"/>
    <s v="Jamaica"/>
    <s v="Female"/>
    <x v="2"/>
    <n v="14"/>
    <n v="9.8000000000000007"/>
    <n v="5"/>
    <n v="35.700000000000003"/>
    <n v="17"/>
    <n v="11.9"/>
  </r>
  <r>
    <n v="2018"/>
    <s v="Queens"/>
    <s v="Jamaica"/>
    <s v="Female"/>
    <x v="8"/>
    <n v="0"/>
    <n v="0"/>
    <n v="0"/>
    <n v="0"/>
    <n v="0"/>
    <n v="0"/>
  </r>
  <r>
    <n v="2018"/>
    <s v="Queens"/>
    <s v="Jamaica"/>
    <s v="Female"/>
    <x v="0"/>
    <n v="10"/>
    <n v="12.7"/>
    <n v="4"/>
    <n v="40"/>
    <n v="14"/>
    <n v="17.8"/>
  </r>
  <r>
    <n v="2018"/>
    <s v="Queens"/>
    <s v="Jamaica"/>
    <s v="Female"/>
    <x v="9"/>
    <n v="4"/>
    <n v="18.2"/>
    <n v="1"/>
    <n v="25"/>
    <n v="3"/>
    <n v="13.6"/>
  </r>
  <r>
    <n v="2018"/>
    <s v="Queens"/>
    <s v="Jamaica"/>
    <s v="Female"/>
    <x v="10"/>
    <n v="0"/>
    <n v="0"/>
    <n v="0"/>
    <n v="0"/>
    <n v="0"/>
    <n v="0"/>
  </r>
  <r>
    <n v="2018"/>
    <s v="Queens"/>
    <s v="Jamaica"/>
    <s v="Female"/>
    <x v="6"/>
    <n v="0"/>
    <n v="0"/>
    <n v="0"/>
    <n v="0"/>
    <n v="0"/>
    <n v="0"/>
  </r>
  <r>
    <n v="2018"/>
    <s v="Queens"/>
    <s v="Jamaica"/>
    <s v="Male"/>
    <x v="2"/>
    <n v="41"/>
    <n v="32.799999999999997"/>
    <n v="11"/>
    <n v="26.8"/>
    <n v="25"/>
    <n v="20"/>
  </r>
  <r>
    <n v="2018"/>
    <s v="Queens"/>
    <s v="Jamaica"/>
    <s v="Male"/>
    <x v="8"/>
    <n v="3"/>
    <n v="10.5"/>
    <n v="1"/>
    <n v="33.299999999999997"/>
    <n v="2"/>
    <n v="7"/>
  </r>
  <r>
    <n v="2018"/>
    <s v="Queens"/>
    <s v="Jamaica"/>
    <s v="Male"/>
    <x v="0"/>
    <n v="27"/>
    <n v="43.6"/>
    <n v="7"/>
    <n v="25.9"/>
    <n v="17"/>
    <n v="27.4"/>
  </r>
  <r>
    <n v="2018"/>
    <s v="Queens"/>
    <s v="Jamaica"/>
    <s v="Male"/>
    <x v="9"/>
    <n v="9"/>
    <n v="40.799999999999997"/>
    <n v="3"/>
    <n v="33.299999999999997"/>
    <n v="5"/>
    <n v="22.7"/>
  </r>
  <r>
    <n v="2018"/>
    <s v="Queens"/>
    <s v="Jamaica"/>
    <s v="Male"/>
    <x v="10"/>
    <n v="0"/>
    <n v="0"/>
    <n v="0"/>
    <n v="0"/>
    <n v="0"/>
    <n v="0"/>
  </r>
  <r>
    <n v="2018"/>
    <s v="Queens"/>
    <s v="Jamaica"/>
    <s v="Male"/>
    <x v="6"/>
    <n v="2"/>
    <n v="21.4"/>
    <n v="0"/>
    <n v="0"/>
    <n v="1"/>
    <n v="10.7"/>
  </r>
  <r>
    <n v="2018"/>
    <s v="Queens"/>
    <s v="Long Island City -_x000d__x000a_Astoria"/>
    <s v="All"/>
    <x v="2"/>
    <n v="47"/>
    <n v="26.2"/>
    <n v="10"/>
    <n v="21.3"/>
    <n v="25"/>
    <n v="14"/>
  </r>
  <r>
    <n v="2018"/>
    <s v="Queens"/>
    <s v="Long Island City -_x000d__x000a_Astoria"/>
    <s v="All"/>
    <x v="8"/>
    <n v="6"/>
    <n v="18.2"/>
    <n v="1"/>
    <n v="16.7"/>
    <n v="3"/>
    <n v="9.1"/>
  </r>
  <r>
    <n v="2018"/>
    <s v="Queens"/>
    <s v="Long Island City -_x000d__x000a_Astoria"/>
    <s v="All"/>
    <x v="0"/>
    <n v="10"/>
    <n v="100"/>
    <n v="2"/>
    <n v="20"/>
    <n v="7"/>
    <n v="70"/>
  </r>
  <r>
    <n v="2018"/>
    <s v="Queens"/>
    <s v="Long Island City -_x000d__x000a_Astoria"/>
    <s v="All"/>
    <x v="9"/>
    <n v="27"/>
    <n v="64.3"/>
    <n v="6"/>
    <n v="22.2"/>
    <n v="13"/>
    <n v="31"/>
  </r>
  <r>
    <n v="2018"/>
    <s v="Queens"/>
    <s v="Long Island City -_x000d__x000a_Astoria"/>
    <s v="All"/>
    <x v="10"/>
    <n v="0"/>
    <n v="0"/>
    <n v="0"/>
    <n v="0"/>
    <n v="0"/>
    <n v="0"/>
  </r>
  <r>
    <n v="2018"/>
    <s v="Queens"/>
    <s v="Long Island City -_x000d__x000a_Astoria"/>
    <s v="All"/>
    <x v="6"/>
    <n v="4"/>
    <n v="4.4000000000000004"/>
    <n v="1"/>
    <n v="25"/>
    <n v="2"/>
    <n v="2.2000000000000002"/>
  </r>
  <r>
    <n v="2018"/>
    <s v="Queens"/>
    <s v="Long Island City -_x000d__x000a_Astoria"/>
    <s v="Female"/>
    <x v="2"/>
    <n v="3"/>
    <n v="3.3"/>
    <n v="2"/>
    <n v="66.7"/>
    <n v="6"/>
    <n v="6.6"/>
  </r>
  <r>
    <n v="2018"/>
    <s v="Queens"/>
    <s v="Long Island City -_x000d__x000a_Astoria"/>
    <s v="Female"/>
    <x v="8"/>
    <n v="0"/>
    <n v="0"/>
    <n v="0"/>
    <n v="0"/>
    <n v="0"/>
    <n v="0"/>
  </r>
  <r>
    <n v="2018"/>
    <s v="Queens"/>
    <s v="Long Island City -_x000d__x000a_Astoria"/>
    <s v="Female"/>
    <x v="0"/>
    <n v="1"/>
    <n v="18"/>
    <n v="1"/>
    <n v="100"/>
    <n v="3"/>
    <n v="54.1"/>
  </r>
  <r>
    <n v="2018"/>
    <s v="Queens"/>
    <s v="Long Island City -_x000d__x000a_Astoria"/>
    <s v="Female"/>
    <x v="9"/>
    <n v="1"/>
    <n v="4.7"/>
    <n v="1"/>
    <n v="100"/>
    <n v="2"/>
    <n v="9.4"/>
  </r>
  <r>
    <n v="2018"/>
    <s v="Queens"/>
    <s v="Long Island City -_x000d__x000a_Astoria"/>
    <s v="Female"/>
    <x v="10"/>
    <n v="0"/>
    <n v="0"/>
    <n v="0"/>
    <n v="0"/>
    <n v="0"/>
    <n v="0"/>
  </r>
  <r>
    <n v="2018"/>
    <s v="Queens"/>
    <s v="Long Island City -_x000d__x000a_Astoria"/>
    <s v="Female"/>
    <x v="6"/>
    <n v="1"/>
    <n v="2.2999999999999998"/>
    <n v="0"/>
    <n v="0"/>
    <n v="1"/>
    <n v="2.2999999999999998"/>
  </r>
  <r>
    <n v="2018"/>
    <s v="Queens"/>
    <s v="Long Island City -_x000d__x000a_Astoria"/>
    <s v="Male"/>
    <x v="2"/>
    <n v="44"/>
    <n v="49.7"/>
    <n v="8"/>
    <n v="18.2"/>
    <n v="19"/>
    <n v="21.5"/>
  </r>
  <r>
    <n v="2018"/>
    <s v="Queens"/>
    <s v="Long Island City -_x000d__x000a_Astoria"/>
    <s v="Male"/>
    <x v="8"/>
    <n v="6"/>
    <n v="38.700000000000003"/>
    <n v="1"/>
    <n v="16.7"/>
    <n v="3"/>
    <n v="19.3"/>
  </r>
  <r>
    <n v="2018"/>
    <s v="Queens"/>
    <s v="Long Island City -_x000d__x000a_Astoria"/>
    <s v="Male"/>
    <x v="0"/>
    <n v="9"/>
    <n v="201.9"/>
    <n v="1"/>
    <n v="11.1"/>
    <n v="4"/>
    <n v="89.7"/>
  </r>
  <r>
    <n v="2018"/>
    <s v="Queens"/>
    <s v="Long Island City -_x000d__x000a_Astoria"/>
    <s v="Male"/>
    <x v="9"/>
    <n v="26"/>
    <n v="126"/>
    <n v="5"/>
    <n v="19.2"/>
    <n v="11"/>
    <n v="53.3"/>
  </r>
  <r>
    <n v="2018"/>
    <s v="Queens"/>
    <s v="Long Island City -_x000d__x000a_Astoria"/>
    <s v="Male"/>
    <x v="10"/>
    <n v="0"/>
    <n v="0"/>
    <n v="0"/>
    <n v="0"/>
    <n v="0"/>
    <n v="0"/>
  </r>
  <r>
    <n v="2018"/>
    <s v="Queens"/>
    <s v="Long Island City -_x000d__x000a_Astoria"/>
    <s v="Male"/>
    <x v="6"/>
    <n v="3"/>
    <n v="6.5"/>
    <n v="1"/>
    <n v="33.299999999999997"/>
    <n v="1"/>
    <n v="2.2000000000000002"/>
  </r>
  <r>
    <n v="2018"/>
    <s v="Queens"/>
    <s v="Ridgewood - Forest_x000d__x000a_Hills"/>
    <s v="All"/>
    <x v="2"/>
    <n v="36"/>
    <n v="16.2"/>
    <n v="4"/>
    <n v="11.1"/>
    <n v="13"/>
    <n v="5.9"/>
  </r>
  <r>
    <n v="2018"/>
    <s v="Queens"/>
    <s v="Ridgewood - Forest_x000d__x000a_Hills"/>
    <s v="All"/>
    <x v="8"/>
    <n v="2"/>
    <n v="5.0999999999999996"/>
    <n v="0"/>
    <n v="0"/>
    <n v="0"/>
    <n v="0"/>
  </r>
  <r>
    <n v="2018"/>
    <s v="Queens"/>
    <s v="Ridgewood - Forest_x000d__x000a_Hills"/>
    <s v="All"/>
    <x v="0"/>
    <n v="5"/>
    <n v="95.7"/>
    <n v="0"/>
    <n v="0"/>
    <n v="1"/>
    <n v="19.100000000000001"/>
  </r>
  <r>
    <n v="2018"/>
    <s v="Queens"/>
    <s v="Ridgewood - Forest_x000d__x000a_Hills"/>
    <s v="All"/>
    <x v="9"/>
    <n v="17"/>
    <n v="28.4"/>
    <n v="1"/>
    <n v="5.9"/>
    <n v="4"/>
    <n v="6.7"/>
  </r>
  <r>
    <n v="2018"/>
    <s v="Queens"/>
    <s v="Ridgewood - Forest_x000d__x000a_Hills"/>
    <s v="All"/>
    <x v="10"/>
    <n v="1"/>
    <n v="26.4"/>
    <n v="0"/>
    <n v="0"/>
    <n v="0"/>
    <n v="0"/>
  </r>
  <r>
    <n v="2018"/>
    <s v="Queens"/>
    <s v="Ridgewood - Forest_x000d__x000a_Hills"/>
    <s v="All"/>
    <x v="6"/>
    <n v="11"/>
    <n v="9.6999999999999993"/>
    <n v="3"/>
    <n v="27.3"/>
    <n v="8"/>
    <n v="7"/>
  </r>
  <r>
    <n v="2018"/>
    <s v="Queens"/>
    <s v="Ridgewood - Forest_x000d__x000a_Hills"/>
    <s v="Female"/>
    <x v="2"/>
    <n v="3"/>
    <n v="2.6"/>
    <n v="0"/>
    <n v="0"/>
    <n v="2"/>
    <n v="1.7"/>
  </r>
  <r>
    <n v="2018"/>
    <s v="Queens"/>
    <s v="Ridgewood - Forest_x000d__x000a_Hills"/>
    <s v="Female"/>
    <x v="8"/>
    <n v="0"/>
    <n v="0"/>
    <n v="0"/>
    <n v="0"/>
    <n v="0"/>
    <n v="0"/>
  </r>
  <r>
    <n v="2018"/>
    <s v="Queens"/>
    <s v="Ridgewood - Forest_x000d__x000a_Hills"/>
    <s v="Female"/>
    <x v="0"/>
    <n v="2"/>
    <n v="72.2"/>
    <n v="0"/>
    <n v="0"/>
    <n v="1"/>
    <n v="36.1"/>
  </r>
  <r>
    <n v="2018"/>
    <s v="Queens"/>
    <s v="Ridgewood - Forest_x000d__x000a_Hills"/>
    <s v="Female"/>
    <x v="9"/>
    <n v="0"/>
    <n v="0"/>
    <n v="0"/>
    <n v="0"/>
    <n v="0"/>
    <n v="0"/>
  </r>
  <r>
    <n v="2018"/>
    <s v="Queens"/>
    <s v="Ridgewood - Forest_x000d__x000a_Hills"/>
    <s v="Female"/>
    <x v="10"/>
    <n v="0"/>
    <n v="0"/>
    <n v="0"/>
    <n v="0"/>
    <n v="0"/>
    <n v="0"/>
  </r>
  <r>
    <n v="2018"/>
    <s v="Queens"/>
    <s v="Ridgewood - Forest_x000d__x000a_Hills"/>
    <s v="Female"/>
    <x v="6"/>
    <n v="1"/>
    <n v="1.7"/>
    <n v="0"/>
    <n v="0"/>
    <n v="1"/>
    <n v="1.7"/>
  </r>
  <r>
    <n v="2018"/>
    <s v="Queens"/>
    <s v="Ridgewood - Forest_x000d__x000a_Hills"/>
    <s v="Male"/>
    <x v="2"/>
    <n v="33"/>
    <n v="31.4"/>
    <n v="4"/>
    <n v="12.1"/>
    <n v="11"/>
    <n v="10.5"/>
  </r>
  <r>
    <n v="2018"/>
    <s v="Queens"/>
    <s v="Ridgewood - Forest_x000d__x000a_Hills"/>
    <s v="Male"/>
    <x v="8"/>
    <n v="2"/>
    <n v="11.2"/>
    <n v="0"/>
    <n v="0"/>
    <n v="0"/>
    <n v="0"/>
  </r>
  <r>
    <n v="2018"/>
    <s v="Queens"/>
    <s v="Ridgewood - Forest_x000d__x000a_Hills"/>
    <s v="Male"/>
    <x v="0"/>
    <n v="3"/>
    <n v="122.4"/>
    <n v="0"/>
    <n v="0"/>
    <n v="0"/>
    <n v="0"/>
  </r>
  <r>
    <n v="2018"/>
    <s v="Queens"/>
    <s v="Ridgewood - Forest_x000d__x000a_Hills"/>
    <s v="Male"/>
    <x v="9"/>
    <n v="17"/>
    <n v="60"/>
    <n v="1"/>
    <n v="5.9"/>
    <n v="4"/>
    <n v="14.1"/>
  </r>
  <r>
    <n v="2018"/>
    <s v="Queens"/>
    <s v="Ridgewood - Forest_x000d__x000a_Hills"/>
    <s v="Male"/>
    <x v="10"/>
    <n v="1"/>
    <n v="55.1"/>
    <n v="0"/>
    <n v="0"/>
    <n v="0"/>
    <n v="0"/>
  </r>
  <r>
    <n v="2018"/>
    <s v="Queens"/>
    <s v="Ridgewood - Forest_x000d__x000a_Hills"/>
    <s v="Male"/>
    <x v="6"/>
    <n v="10"/>
    <n v="18.399999999999999"/>
    <n v="3"/>
    <n v="30"/>
    <n v="7"/>
    <n v="12.8"/>
  </r>
  <r>
    <n v="2018"/>
    <s v="Queens"/>
    <s v="Rockaway"/>
    <s v="All"/>
    <x v="2"/>
    <n v="18"/>
    <n v="17.100000000000001"/>
    <n v="5"/>
    <n v="27.8"/>
    <n v="12"/>
    <n v="11.4"/>
  </r>
  <r>
    <n v="2018"/>
    <s v="Queens"/>
    <s v="Rockaway"/>
    <s v="All"/>
    <x v="8"/>
    <n v="0"/>
    <n v="0"/>
    <n v="0"/>
    <n v="0"/>
    <n v="0"/>
    <n v="0"/>
  </r>
  <r>
    <n v="2018"/>
    <s v="Queens"/>
    <s v="Rockaway"/>
    <s v="All"/>
    <x v="0"/>
    <n v="11"/>
    <n v="27.6"/>
    <n v="4"/>
    <n v="36.4"/>
    <n v="9"/>
    <n v="22.5"/>
  </r>
  <r>
    <n v="2018"/>
    <s v="Queens"/>
    <s v="Rockaway"/>
    <s v="All"/>
    <x v="9"/>
    <n v="6"/>
    <n v="25.1"/>
    <n v="1"/>
    <n v="16.7"/>
    <n v="3"/>
    <n v="12.5"/>
  </r>
  <r>
    <n v="2018"/>
    <s v="Queens"/>
    <s v="Rockaway"/>
    <s v="All"/>
    <x v="10"/>
    <n v="0"/>
    <n v="0"/>
    <n v="0"/>
    <n v="0"/>
    <n v="0"/>
    <n v="0"/>
  </r>
  <r>
    <n v="2018"/>
    <s v="Queens"/>
    <s v="Rockaway"/>
    <s v="All"/>
    <x v="6"/>
    <n v="1"/>
    <n v="2.8"/>
    <n v="0"/>
    <n v="0"/>
    <n v="0"/>
    <n v="0"/>
  </r>
  <r>
    <n v="2018"/>
    <s v="Queens"/>
    <s v="Rockaway"/>
    <s v="Female"/>
    <x v="2"/>
    <n v="5"/>
    <n v="8.9"/>
    <n v="1"/>
    <n v="20"/>
    <n v="5"/>
    <n v="8.9"/>
  </r>
  <r>
    <n v="2018"/>
    <s v="Queens"/>
    <s v="Rockaway"/>
    <s v="Female"/>
    <x v="8"/>
    <n v="0"/>
    <n v="0"/>
    <n v="0"/>
    <n v="0"/>
    <n v="0"/>
    <n v="0"/>
  </r>
  <r>
    <n v="2018"/>
    <s v="Queens"/>
    <s v="Rockaway"/>
    <s v="Female"/>
    <x v="0"/>
    <n v="4"/>
    <n v="17.899999999999999"/>
    <n v="1"/>
    <n v="25"/>
    <n v="3"/>
    <n v="13.4"/>
  </r>
  <r>
    <n v="2018"/>
    <s v="Queens"/>
    <s v="Rockaway"/>
    <s v="Female"/>
    <x v="9"/>
    <n v="1"/>
    <n v="8"/>
    <n v="0"/>
    <n v="0"/>
    <n v="2"/>
    <n v="16"/>
  </r>
  <r>
    <n v="2018"/>
    <s v="Queens"/>
    <s v="Rockaway"/>
    <s v="Female"/>
    <x v="10"/>
    <n v="0"/>
    <n v="0"/>
    <n v="0"/>
    <n v="0"/>
    <n v="0"/>
    <n v="0"/>
  </r>
  <r>
    <n v="2018"/>
    <s v="Queens"/>
    <s v="Rockaway"/>
    <s v="Female"/>
    <x v="6"/>
    <n v="0"/>
    <n v="0"/>
    <n v="0"/>
    <n v="0"/>
    <n v="0"/>
    <n v="0"/>
  </r>
  <r>
    <n v="2018"/>
    <s v="Queens"/>
    <s v="Rockaway"/>
    <s v="Male"/>
    <x v="2"/>
    <n v="13"/>
    <n v="26.4"/>
    <n v="4"/>
    <n v="30.8"/>
    <n v="7"/>
    <n v="14.2"/>
  </r>
  <r>
    <n v="2018"/>
    <s v="Queens"/>
    <s v="Rockaway"/>
    <s v="Male"/>
    <x v="8"/>
    <n v="0"/>
    <n v="0"/>
    <n v="0"/>
    <n v="0"/>
    <n v="0"/>
    <n v="0"/>
  </r>
  <r>
    <n v="2018"/>
    <s v="Queens"/>
    <s v="Rockaway"/>
    <s v="Male"/>
    <x v="0"/>
    <n v="7"/>
    <n v="39.9"/>
    <n v="3"/>
    <n v="42.9"/>
    <n v="6"/>
    <n v="34.200000000000003"/>
  </r>
  <r>
    <n v="2018"/>
    <s v="Queens"/>
    <s v="Rockaway"/>
    <s v="Male"/>
    <x v="9"/>
    <n v="5"/>
    <n v="43.7"/>
    <n v="1"/>
    <n v="20"/>
    <n v="1"/>
    <n v="8.6999999999999993"/>
  </r>
  <r>
    <n v="2018"/>
    <s v="Queens"/>
    <s v="Rockaway"/>
    <s v="Male"/>
    <x v="10"/>
    <n v="0"/>
    <n v="0"/>
    <n v="0"/>
    <n v="0"/>
    <n v="0"/>
    <n v="0"/>
  </r>
  <r>
    <n v="2018"/>
    <s v="Queens"/>
    <s v="Rockaway"/>
    <s v="Male"/>
    <x v="6"/>
    <n v="1"/>
    <n v="5.8"/>
    <n v="0"/>
    <n v="0"/>
    <n v="0"/>
    <n v="0"/>
  </r>
  <r>
    <n v="2018"/>
    <s v="Queens"/>
    <s v="Southeast Queens"/>
    <s v="All"/>
    <x v="2"/>
    <n v="22"/>
    <n v="11.9"/>
    <n v="4"/>
    <n v="18.2"/>
    <n v="13"/>
    <n v="7.1"/>
  </r>
  <r>
    <n v="2018"/>
    <s v="Queens"/>
    <s v="Southeast Queens"/>
    <s v="All"/>
    <x v="8"/>
    <n v="0"/>
    <n v="0"/>
    <n v="0"/>
    <n v="0"/>
    <n v="0"/>
    <n v="0"/>
  </r>
  <r>
    <n v="2018"/>
    <s v="Queens"/>
    <s v="Southeast Queens"/>
    <s v="All"/>
    <x v="0"/>
    <n v="17"/>
    <n v="16.7"/>
    <n v="4"/>
    <n v="23.5"/>
    <n v="12"/>
    <n v="11.8"/>
  </r>
  <r>
    <n v="2018"/>
    <s v="Queens"/>
    <s v="Southeast Queens"/>
    <s v="All"/>
    <x v="9"/>
    <n v="5"/>
    <n v="22.3"/>
    <n v="0"/>
    <n v="0"/>
    <n v="1"/>
    <n v="4.5"/>
  </r>
  <r>
    <n v="2018"/>
    <s v="Queens"/>
    <s v="Southeast Queens"/>
    <s v="All"/>
    <x v="10"/>
    <n v="0"/>
    <n v="0"/>
    <n v="0"/>
    <n v="0"/>
    <n v="0"/>
    <n v="0"/>
  </r>
  <r>
    <n v="2018"/>
    <s v="Queens"/>
    <s v="Southeast Queens"/>
    <s v="All"/>
    <x v="6"/>
    <n v="0"/>
    <n v="0"/>
    <n v="0"/>
    <n v="0"/>
    <n v="0"/>
    <n v="0"/>
  </r>
  <r>
    <n v="2018"/>
    <s v="Queens"/>
    <s v="Southeast Queens"/>
    <s v="Female"/>
    <x v="2"/>
    <n v="5"/>
    <n v="5"/>
    <n v="2"/>
    <n v="40"/>
    <n v="4"/>
    <n v="4"/>
  </r>
  <r>
    <n v="2018"/>
    <s v="Queens"/>
    <s v="Southeast Queens"/>
    <s v="Female"/>
    <x v="8"/>
    <n v="0"/>
    <n v="0"/>
    <n v="0"/>
    <n v="0"/>
    <n v="0"/>
    <n v="0"/>
  </r>
  <r>
    <n v="2018"/>
    <s v="Queens"/>
    <s v="Southeast Queens"/>
    <s v="Female"/>
    <x v="0"/>
    <n v="4"/>
    <n v="7.2"/>
    <n v="2"/>
    <n v="50"/>
    <n v="4"/>
    <n v="7.2"/>
  </r>
  <r>
    <n v="2018"/>
    <s v="Queens"/>
    <s v="Southeast Queens"/>
    <s v="Female"/>
    <x v="9"/>
    <n v="1"/>
    <n v="8.4"/>
    <n v="0"/>
    <n v="0"/>
    <n v="0"/>
    <n v="0"/>
  </r>
  <r>
    <n v="2018"/>
    <s v="Queens"/>
    <s v="Southeast Queens"/>
    <s v="Female"/>
    <x v="10"/>
    <n v="0"/>
    <n v="0"/>
    <n v="0"/>
    <n v="0"/>
    <n v="0"/>
    <n v="0"/>
  </r>
  <r>
    <n v="2018"/>
    <s v="Queens"/>
    <s v="Southeast Queens"/>
    <s v="Female"/>
    <x v="6"/>
    <n v="0"/>
    <n v="0"/>
    <n v="0"/>
    <n v="0"/>
    <n v="0"/>
    <n v="0"/>
  </r>
  <r>
    <n v="2018"/>
    <s v="Queens"/>
    <s v="Southeast Queens"/>
    <s v="Male"/>
    <x v="2"/>
    <n v="17"/>
    <n v="20"/>
    <n v="2"/>
    <n v="11.8"/>
    <n v="9"/>
    <n v="10.6"/>
  </r>
  <r>
    <n v="2018"/>
    <s v="Queens"/>
    <s v="Southeast Queens"/>
    <s v="Male"/>
    <x v="8"/>
    <n v="0"/>
    <n v="0"/>
    <n v="0"/>
    <n v="0"/>
    <n v="0"/>
    <n v="0"/>
  </r>
  <r>
    <n v="2018"/>
    <s v="Queens"/>
    <s v="Southeast Queens"/>
    <s v="Male"/>
    <x v="0"/>
    <n v="13"/>
    <n v="28.3"/>
    <n v="2"/>
    <n v="15.4"/>
    <n v="8"/>
    <n v="17.399999999999999"/>
  </r>
  <r>
    <n v="2018"/>
    <s v="Queens"/>
    <s v="Southeast Queens"/>
    <s v="Male"/>
    <x v="9"/>
    <n v="4"/>
    <n v="37.799999999999997"/>
    <n v="0"/>
    <n v="0"/>
    <n v="1"/>
    <n v="9.4"/>
  </r>
  <r>
    <n v="2018"/>
    <s v="Queens"/>
    <s v="Southeast Queens"/>
    <s v="Male"/>
    <x v="10"/>
    <n v="0"/>
    <n v="0"/>
    <n v="0"/>
    <n v="0"/>
    <n v="0"/>
    <n v="0"/>
  </r>
  <r>
    <n v="2018"/>
    <s v="Queens"/>
    <s v="Southeast Queens"/>
    <s v="Male"/>
    <x v="6"/>
    <n v="0"/>
    <n v="0"/>
    <n v="0"/>
    <n v="0"/>
    <n v="0"/>
    <n v="0"/>
  </r>
  <r>
    <n v="2018"/>
    <s v="Queens"/>
    <s v="Southwest Queens"/>
    <s v="All"/>
    <x v="2"/>
    <n v="51"/>
    <n v="21.8"/>
    <n v="14"/>
    <n v="27.5"/>
    <n v="22"/>
    <n v="9.4"/>
  </r>
  <r>
    <n v="2018"/>
    <s v="Queens"/>
    <s v="Southwest Queens"/>
    <s v="All"/>
    <x v="8"/>
    <n v="13"/>
    <n v="17.7"/>
    <n v="6"/>
    <n v="46.2"/>
    <n v="7"/>
    <n v="9.5"/>
  </r>
  <r>
    <n v="2018"/>
    <s v="Queens"/>
    <s v="Southwest Queens"/>
    <s v="All"/>
    <x v="0"/>
    <n v="8"/>
    <n v="32.799999999999997"/>
    <n v="2"/>
    <n v="25"/>
    <n v="5"/>
    <n v="20.5"/>
  </r>
  <r>
    <n v="2018"/>
    <s v="Queens"/>
    <s v="Southwest Queens"/>
    <s v="All"/>
    <x v="9"/>
    <n v="24"/>
    <n v="30.5"/>
    <n v="5"/>
    <n v="20.8"/>
    <n v="9"/>
    <n v="11.4"/>
  </r>
  <r>
    <n v="2018"/>
    <s v="Queens"/>
    <s v="Southwest Queens"/>
    <s v="All"/>
    <x v="10"/>
    <n v="1"/>
    <n v="11.6"/>
    <n v="0"/>
    <n v="0"/>
    <n v="0"/>
    <n v="0"/>
  </r>
  <r>
    <n v="2018"/>
    <s v="Queens"/>
    <s v="Southwest Queens"/>
    <s v="All"/>
    <x v="6"/>
    <n v="5"/>
    <n v="10.3"/>
    <n v="1"/>
    <n v="20"/>
    <n v="1"/>
    <n v="2.1"/>
  </r>
  <r>
    <n v="2018"/>
    <s v="Queens"/>
    <s v="Southwest Queens"/>
    <s v="Female"/>
    <x v="2"/>
    <n v="7"/>
    <n v="5.9"/>
    <n v="3"/>
    <n v="42.9"/>
    <n v="8"/>
    <n v="6.7"/>
  </r>
  <r>
    <n v="2018"/>
    <s v="Queens"/>
    <s v="Southwest Queens"/>
    <s v="Female"/>
    <x v="8"/>
    <n v="4"/>
    <n v="10.8"/>
    <n v="2"/>
    <n v="50"/>
    <n v="2"/>
    <n v="5.4"/>
  </r>
  <r>
    <n v="2018"/>
    <s v="Queens"/>
    <s v="Southwest Queens"/>
    <s v="Female"/>
    <x v="0"/>
    <n v="0"/>
    <n v="0"/>
    <n v="0"/>
    <n v="0"/>
    <n v="2"/>
    <n v="15.6"/>
  </r>
  <r>
    <n v="2018"/>
    <s v="Queens"/>
    <s v="Southwest Queens"/>
    <s v="Female"/>
    <x v="9"/>
    <n v="3"/>
    <n v="7.5"/>
    <n v="1"/>
    <n v="33.299999999999997"/>
    <n v="4"/>
    <n v="9.9"/>
  </r>
  <r>
    <n v="2018"/>
    <s v="Queens"/>
    <s v="Southwest Queens"/>
    <s v="Female"/>
    <x v="10"/>
    <n v="0"/>
    <n v="0"/>
    <n v="0"/>
    <n v="0"/>
    <n v="0"/>
    <n v="0"/>
  </r>
  <r>
    <n v="2018"/>
    <s v="Queens"/>
    <s v="Southwest Queens"/>
    <s v="Female"/>
    <x v="6"/>
    <n v="0"/>
    <n v="0"/>
    <n v="0"/>
    <n v="0"/>
    <n v="0"/>
    <n v="0"/>
  </r>
  <r>
    <n v="2018"/>
    <s v="Queens"/>
    <s v="Southwest Queens"/>
    <s v="Male"/>
    <x v="2"/>
    <n v="44"/>
    <n v="38.5"/>
    <n v="11"/>
    <n v="25"/>
    <n v="14"/>
    <n v="12.2"/>
  </r>
  <r>
    <n v="2018"/>
    <s v="Queens"/>
    <s v="Southwest Queens"/>
    <s v="Male"/>
    <x v="8"/>
    <n v="9"/>
    <n v="24.6"/>
    <n v="4"/>
    <n v="44.4"/>
    <n v="5"/>
    <n v="13.7"/>
  </r>
  <r>
    <n v="2018"/>
    <s v="Queens"/>
    <s v="Southwest Queens"/>
    <s v="Male"/>
    <x v="0"/>
    <n v="8"/>
    <n v="69.099999999999994"/>
    <n v="2"/>
    <n v="25"/>
    <n v="3"/>
    <n v="25.9"/>
  </r>
  <r>
    <n v="2018"/>
    <s v="Queens"/>
    <s v="Southwest Queens"/>
    <s v="Male"/>
    <x v="9"/>
    <n v="21"/>
    <n v="54.5"/>
    <n v="4"/>
    <n v="19"/>
    <n v="5"/>
    <n v="13"/>
  </r>
  <r>
    <n v="2018"/>
    <s v="Queens"/>
    <s v="Southwest Queens"/>
    <s v="Male"/>
    <x v="10"/>
    <n v="1"/>
    <n v="23.7"/>
    <n v="0"/>
    <n v="0"/>
    <n v="0"/>
    <n v="0"/>
  </r>
  <r>
    <n v="2018"/>
    <s v="Queens"/>
    <s v="Southwest Queens"/>
    <s v="Male"/>
    <x v="6"/>
    <n v="5"/>
    <n v="21.3"/>
    <n v="1"/>
    <n v="20"/>
    <n v="1"/>
    <n v="4.3"/>
  </r>
  <r>
    <n v="2018"/>
    <s v="Queens"/>
    <s v="West Queens"/>
    <s v="All"/>
    <x v="2"/>
    <n v="93"/>
    <n v="24.5"/>
    <n v="26"/>
    <n v="28"/>
    <n v="63"/>
    <n v="16.600000000000001"/>
  </r>
  <r>
    <n v="2018"/>
    <s v="Queens"/>
    <s v="West Queens"/>
    <s v="All"/>
    <x v="8"/>
    <n v="15"/>
    <n v="15"/>
    <n v="9"/>
    <n v="60"/>
    <n v="14"/>
    <n v="14"/>
  </r>
  <r>
    <n v="2018"/>
    <s v="Queens"/>
    <s v="West Queens"/>
    <s v="All"/>
    <x v="0"/>
    <n v="7"/>
    <n v="32.799999999999997"/>
    <n v="3"/>
    <n v="42.9"/>
    <n v="9"/>
    <n v="42.2"/>
  </r>
  <r>
    <n v="2018"/>
    <s v="Queens"/>
    <s v="West Queens"/>
    <s v="All"/>
    <x v="9"/>
    <n v="70"/>
    <n v="36.299999999999997"/>
    <n v="14"/>
    <n v="20"/>
    <n v="34"/>
    <n v="17.600000000000001"/>
  </r>
  <r>
    <n v="2018"/>
    <s v="Queens"/>
    <s v="West Queens"/>
    <s v="All"/>
    <x v="10"/>
    <n v="0"/>
    <n v="0"/>
    <n v="0"/>
    <n v="0"/>
    <n v="1"/>
    <n v="21.1"/>
  </r>
  <r>
    <n v="2018"/>
    <s v="Queens"/>
    <s v="West Queens"/>
    <s v="All"/>
    <x v="6"/>
    <n v="1"/>
    <n v="1.6"/>
    <n v="0"/>
    <n v="0"/>
    <n v="5"/>
    <n v="8.1"/>
  </r>
  <r>
    <n v="2018"/>
    <s v="Queens"/>
    <s v="West Queens"/>
    <s v="Female"/>
    <x v="2"/>
    <n v="11"/>
    <n v="6"/>
    <n v="4"/>
    <n v="36.4"/>
    <n v="9"/>
    <n v="4.9000000000000004"/>
  </r>
  <r>
    <n v="2018"/>
    <s v="Queens"/>
    <s v="West Queens"/>
    <s v="Female"/>
    <x v="8"/>
    <n v="2"/>
    <n v="3.9"/>
    <n v="0"/>
    <n v="0"/>
    <n v="2"/>
    <n v="3.9"/>
  </r>
  <r>
    <n v="2018"/>
    <s v="Queens"/>
    <s v="West Queens"/>
    <s v="Female"/>
    <x v="0"/>
    <n v="3"/>
    <n v="31.1"/>
    <n v="2"/>
    <n v="66.7"/>
    <n v="3"/>
    <n v="31.1"/>
  </r>
  <r>
    <n v="2018"/>
    <s v="Queens"/>
    <s v="West Queens"/>
    <s v="Female"/>
    <x v="9"/>
    <n v="5"/>
    <n v="5.6"/>
    <n v="2"/>
    <n v="40"/>
    <n v="4"/>
    <n v="4.5"/>
  </r>
  <r>
    <n v="2018"/>
    <s v="Queens"/>
    <s v="West Queens"/>
    <s v="Female"/>
    <x v="10"/>
    <n v="0"/>
    <n v="0"/>
    <n v="0"/>
    <n v="0"/>
    <n v="0"/>
    <n v="0"/>
  </r>
  <r>
    <n v="2018"/>
    <s v="Queens"/>
    <s v="West Queens"/>
    <s v="Female"/>
    <x v="6"/>
    <n v="1"/>
    <n v="3.2"/>
    <n v="0"/>
    <n v="0"/>
    <n v="0"/>
    <n v="0"/>
  </r>
  <r>
    <n v="2018"/>
    <s v="Queens"/>
    <s v="West Queens"/>
    <s v="Male"/>
    <x v="2"/>
    <n v="82"/>
    <n v="41.8"/>
    <n v="22"/>
    <n v="26.8"/>
    <n v="54"/>
    <n v="27.5"/>
  </r>
  <r>
    <n v="2018"/>
    <s v="Queens"/>
    <s v="West Queens"/>
    <s v="Male"/>
    <x v="8"/>
    <n v="13"/>
    <n v="26.9"/>
    <n v="9"/>
    <n v="69.2"/>
    <n v="12"/>
    <n v="24.8"/>
  </r>
  <r>
    <n v="2018"/>
    <s v="Queens"/>
    <s v="West Queens"/>
    <s v="Male"/>
    <x v="0"/>
    <n v="4"/>
    <n v="34.200000000000003"/>
    <n v="1"/>
    <n v="25"/>
    <n v="6"/>
    <n v="51.3"/>
  </r>
  <r>
    <n v="2018"/>
    <s v="Queens"/>
    <s v="West Queens"/>
    <s v="Male"/>
    <x v="9"/>
    <n v="65"/>
    <n v="62.9"/>
    <n v="12"/>
    <n v="18.5"/>
    <n v="30"/>
    <n v="29.1"/>
  </r>
  <r>
    <n v="2018"/>
    <s v="Queens"/>
    <s v="West Queens"/>
    <s v="Male"/>
    <x v="10"/>
    <n v="0"/>
    <n v="0"/>
    <n v="0"/>
    <n v="0"/>
    <n v="1"/>
    <n v="42.4"/>
  </r>
  <r>
    <n v="2018"/>
    <s v="Queens"/>
    <s v="West Queens"/>
    <s v="Male"/>
    <x v="6"/>
    <n v="0"/>
    <n v="0"/>
    <n v="0"/>
    <n v="0"/>
    <n v="5"/>
    <n v="16.3"/>
  </r>
  <r>
    <n v="2018"/>
    <s v="Staten_x000d__x000a_Island"/>
    <s v="All"/>
    <s v="All"/>
    <x v="2"/>
    <n v="29"/>
    <n v="7.2"/>
    <n v="4"/>
    <n v="13.8"/>
    <n v="19"/>
    <n v="4.7"/>
  </r>
  <r>
    <n v="2018"/>
    <s v="Staten_x000d__x000a_Island"/>
    <s v="All"/>
    <s v="All"/>
    <x v="8"/>
    <n v="0"/>
    <n v="0"/>
    <n v="0"/>
    <n v="0"/>
    <n v="0"/>
    <n v="0"/>
  </r>
  <r>
    <n v="2018"/>
    <s v="Staten_x000d__x000a_Island"/>
    <s v="All"/>
    <s v="All"/>
    <x v="0"/>
    <n v="17"/>
    <n v="46"/>
    <n v="2"/>
    <n v="11.8"/>
    <n v="10"/>
    <n v="27.1"/>
  </r>
  <r>
    <n v="2018"/>
    <s v="Staten_x000d__x000a_Island"/>
    <s v="All"/>
    <s v="All"/>
    <x v="9"/>
    <n v="6"/>
    <n v="8.6999999999999993"/>
    <n v="1"/>
    <n v="16.7"/>
    <n v="5"/>
    <n v="7.2"/>
  </r>
  <r>
    <n v="2018"/>
    <s v="Staten_x000d__x000a_Island"/>
    <s v="All"/>
    <s v="All"/>
    <x v="10"/>
    <n v="0"/>
    <n v="0"/>
    <n v="0"/>
    <n v="0"/>
    <n v="0"/>
    <n v="0"/>
  </r>
  <r>
    <n v="2018"/>
    <s v="Staten_x000d__x000a_Island"/>
    <s v="All"/>
    <s v="All"/>
    <x v="6"/>
    <n v="6"/>
    <n v="2.4"/>
    <n v="1"/>
    <n v="16.7"/>
    <n v="4"/>
    <n v="1.6"/>
  </r>
  <r>
    <n v="2018"/>
    <s v="Staten_x000d__x000a_Island"/>
    <s v="All"/>
    <s v="Female"/>
    <x v="2"/>
    <n v="6"/>
    <n v="2.9"/>
    <n v="0"/>
    <n v="0"/>
    <n v="7"/>
    <n v="3.3"/>
  </r>
  <r>
    <n v="2018"/>
    <s v="Staten_x000d__x000a_Island"/>
    <s v="All"/>
    <s v="Female"/>
    <x v="8"/>
    <n v="0"/>
    <n v="0"/>
    <n v="0"/>
    <n v="0"/>
    <n v="0"/>
    <n v="0"/>
  </r>
  <r>
    <n v="2018"/>
    <s v="Staten_x000d__x000a_Island"/>
    <s v="All"/>
    <s v="Female"/>
    <x v="0"/>
    <n v="6"/>
    <n v="29.9"/>
    <n v="0"/>
    <n v="0"/>
    <n v="5"/>
    <n v="24.9"/>
  </r>
  <r>
    <n v="2018"/>
    <s v="Staten_x000d__x000a_Island"/>
    <s v="All"/>
    <s v="Female"/>
    <x v="9"/>
    <n v="0"/>
    <n v="0"/>
    <n v="0"/>
    <n v="0"/>
    <n v="1"/>
    <n v="2.8"/>
  </r>
  <r>
    <n v="2018"/>
    <s v="Staten_x000d__x000a_Island"/>
    <s v="All"/>
    <s v="Female"/>
    <x v="10"/>
    <n v="0"/>
    <n v="0"/>
    <n v="0"/>
    <n v="0"/>
    <n v="0"/>
    <n v="0"/>
  </r>
  <r>
    <n v="2018"/>
    <s v="Staten_x000d__x000a_Island"/>
    <s v="All"/>
    <s v="Female"/>
    <x v="6"/>
    <n v="0"/>
    <n v="0"/>
    <n v="0"/>
    <n v="0"/>
    <n v="1"/>
    <n v="0.8"/>
  </r>
  <r>
    <n v="2018"/>
    <s v="Staten_x000d__x000a_Island"/>
    <s v="All"/>
    <s v="Male"/>
    <x v="2"/>
    <n v="23"/>
    <n v="11.9"/>
    <n v="4"/>
    <n v="17.399999999999999"/>
    <n v="12"/>
    <n v="6.2"/>
  </r>
  <r>
    <n v="2018"/>
    <s v="Staten_x000d__x000a_Island"/>
    <s v="All"/>
    <s v="Male"/>
    <x v="8"/>
    <n v="0"/>
    <n v="0"/>
    <n v="0"/>
    <n v="0"/>
    <n v="0"/>
    <n v="0"/>
  </r>
  <r>
    <n v="2018"/>
    <s v="Staten_x000d__x000a_Island"/>
    <s v="All"/>
    <s v="Male"/>
    <x v="0"/>
    <n v="11"/>
    <n v="65.3"/>
    <n v="2"/>
    <n v="18.2"/>
    <n v="5"/>
    <n v="29.7"/>
  </r>
  <r>
    <n v="2018"/>
    <s v="Staten_x000d__x000a_Island"/>
    <s v="All"/>
    <s v="Male"/>
    <x v="9"/>
    <n v="6"/>
    <n v="17.8"/>
    <n v="1"/>
    <n v="16.7"/>
    <n v="4"/>
    <n v="11.9"/>
  </r>
  <r>
    <n v="2018"/>
    <s v="Staten_x000d__x000a_Island"/>
    <s v="All"/>
    <s v="Male"/>
    <x v="10"/>
    <n v="0"/>
    <n v="0"/>
    <n v="0"/>
    <n v="0"/>
    <n v="0"/>
    <n v="0"/>
  </r>
  <r>
    <n v="2018"/>
    <s v="Staten_x000d__x000a_Island"/>
    <s v="All"/>
    <s v="Male"/>
    <x v="6"/>
    <n v="6"/>
    <n v="5"/>
    <n v="1"/>
    <n v="16.7"/>
    <n v="3"/>
    <n v="2.5"/>
  </r>
  <r>
    <n v="2018"/>
    <s v="Staten_x000d__x000a_Island"/>
    <s v="Port Richmond"/>
    <s v="All"/>
    <x v="2"/>
    <n v="12"/>
    <n v="21.2"/>
    <n v="2"/>
    <n v="16.7"/>
    <n v="4"/>
    <n v="7.1"/>
  </r>
  <r>
    <n v="2018"/>
    <s v="Staten_x000d__x000a_Island"/>
    <s v="Port Richmond"/>
    <s v="All"/>
    <x v="8"/>
    <n v="0"/>
    <n v="0"/>
    <n v="0"/>
    <n v="0"/>
    <n v="0"/>
    <n v="0"/>
  </r>
  <r>
    <n v="2018"/>
    <s v="Staten_x000d__x000a_Island"/>
    <s v="Port Richmond"/>
    <s v="All"/>
    <x v="0"/>
    <n v="10"/>
    <n v="70.5"/>
    <n v="2"/>
    <n v="20"/>
    <n v="3"/>
    <n v="21.2"/>
  </r>
  <r>
    <n v="2018"/>
    <s v="Staten_x000d__x000a_Island"/>
    <s v="Port Richmond"/>
    <s v="All"/>
    <x v="9"/>
    <n v="1"/>
    <n v="5.2"/>
    <n v="0"/>
    <n v="0"/>
    <n v="1"/>
    <n v="5.2"/>
  </r>
  <r>
    <n v="2018"/>
    <s v="Staten_x000d__x000a_Island"/>
    <s v="Port Richmond"/>
    <s v="All"/>
    <x v="10"/>
    <n v="0"/>
    <n v="0"/>
    <n v="0"/>
    <n v="0"/>
    <n v="0"/>
    <n v="0"/>
  </r>
  <r>
    <n v="2018"/>
    <s v="Staten_x000d__x000a_Island"/>
    <s v="Port Richmond"/>
    <s v="All"/>
    <x v="6"/>
    <n v="1"/>
    <n v="5.7"/>
    <n v="0"/>
    <n v="0"/>
    <n v="0"/>
    <n v="0"/>
  </r>
  <r>
    <n v="2018"/>
    <s v="Staten_x000d__x000a_Island"/>
    <s v="Port Richmond"/>
    <s v="Female"/>
    <x v="2"/>
    <n v="3"/>
    <n v="10.199999999999999"/>
    <n v="0"/>
    <n v="0"/>
    <n v="0"/>
    <n v="0"/>
  </r>
  <r>
    <n v="2018"/>
    <s v="Staten_x000d__x000a_Island"/>
    <s v="Port Richmond"/>
    <s v="Female"/>
    <x v="8"/>
    <n v="0"/>
    <n v="0"/>
    <n v="0"/>
    <n v="0"/>
    <n v="0"/>
    <n v="0"/>
  </r>
  <r>
    <n v="2018"/>
    <s v="Staten_x000d__x000a_Island"/>
    <s v="Port Richmond"/>
    <s v="Female"/>
    <x v="0"/>
    <n v="3"/>
    <n v="38.799999999999997"/>
    <n v="0"/>
    <n v="0"/>
    <n v="0"/>
    <n v="0"/>
  </r>
  <r>
    <n v="2018"/>
    <s v="Staten_x000d__x000a_Island"/>
    <s v="Port Richmond"/>
    <s v="Female"/>
    <x v="9"/>
    <n v="0"/>
    <n v="0"/>
    <n v="0"/>
    <n v="0"/>
    <n v="0"/>
    <n v="0"/>
  </r>
  <r>
    <n v="2018"/>
    <s v="Staten_x000d__x000a_Island"/>
    <s v="Port Richmond"/>
    <s v="Female"/>
    <x v="10"/>
    <n v="0"/>
    <n v="0"/>
    <n v="0"/>
    <n v="0"/>
    <n v="0"/>
    <n v="0"/>
  </r>
  <r>
    <n v="2018"/>
    <s v="Staten_x000d__x000a_Island"/>
    <s v="Port Richmond"/>
    <s v="Female"/>
    <x v="6"/>
    <n v="0"/>
    <n v="0"/>
    <n v="0"/>
    <n v="0"/>
    <n v="0"/>
    <n v="0"/>
  </r>
  <r>
    <n v="2018"/>
    <s v="Staten_x000d__x000a_Island"/>
    <s v="Port Richmond"/>
    <s v="Male"/>
    <x v="2"/>
    <n v="9"/>
    <n v="33"/>
    <n v="2"/>
    <n v="22.2"/>
    <n v="4"/>
    <n v="14.7"/>
  </r>
  <r>
    <n v="2018"/>
    <s v="Staten_x000d__x000a_Island"/>
    <s v="Port Richmond"/>
    <s v="Male"/>
    <x v="8"/>
    <n v="0"/>
    <n v="0"/>
    <n v="0"/>
    <n v="0"/>
    <n v="0"/>
    <n v="0"/>
  </r>
  <r>
    <n v="2018"/>
    <s v="Staten_x000d__x000a_Island"/>
    <s v="Port Richmond"/>
    <s v="Male"/>
    <x v="0"/>
    <n v="7"/>
    <n v="108.7"/>
    <n v="2"/>
    <n v="28.6"/>
    <n v="3"/>
    <n v="46.6"/>
  </r>
  <r>
    <n v="2018"/>
    <s v="Staten_x000d__x000a_Island"/>
    <s v="Port Richmond"/>
    <s v="Male"/>
    <x v="9"/>
    <n v="1"/>
    <n v="10.4"/>
    <n v="0"/>
    <n v="0"/>
    <n v="1"/>
    <n v="10.4"/>
  </r>
  <r>
    <n v="2018"/>
    <s v="Staten_x000d__x000a_Island"/>
    <s v="Port Richmond"/>
    <s v="Male"/>
    <x v="10"/>
    <n v="0"/>
    <n v="0"/>
    <n v="0"/>
    <n v="0"/>
    <n v="0"/>
    <n v="0"/>
  </r>
  <r>
    <n v="2018"/>
    <s v="Staten_x000d__x000a_Island"/>
    <s v="Port Richmond"/>
    <s v="Male"/>
    <x v="6"/>
    <n v="1"/>
    <n v="11.7"/>
    <n v="0"/>
    <n v="0"/>
    <n v="0"/>
    <n v="0"/>
  </r>
  <r>
    <n v="2018"/>
    <s v="Staten_x000d__x000a_Island"/>
    <s v="South Beach -_x000d__x000a_Tottenville"/>
    <s v="All"/>
    <x v="2"/>
    <n v="7"/>
    <n v="4.2"/>
    <n v="2"/>
    <n v="28.6"/>
    <n v="4"/>
    <n v="2.4"/>
  </r>
  <r>
    <n v="2018"/>
    <s v="Staten_x000d__x000a_Island"/>
    <s v="South Beach -_x000d__x000a_Tottenville"/>
    <s v="All"/>
    <x v="8"/>
    <n v="0"/>
    <n v="0"/>
    <n v="0"/>
    <n v="0"/>
    <n v="0"/>
    <n v="0"/>
  </r>
  <r>
    <n v="2018"/>
    <s v="Staten_x000d__x000a_Island"/>
    <s v="South Beach -_x000d__x000a_Tottenville"/>
    <s v="All"/>
    <x v="0"/>
    <n v="1"/>
    <n v="42.6"/>
    <n v="0"/>
    <n v="0"/>
    <n v="0"/>
    <n v="0"/>
  </r>
  <r>
    <n v="2018"/>
    <s v="Staten_x000d__x000a_Island"/>
    <s v="South Beach -_x000d__x000a_Tottenville"/>
    <s v="All"/>
    <x v="9"/>
    <n v="2"/>
    <n v="11"/>
    <n v="1"/>
    <n v="50"/>
    <n v="1"/>
    <n v="5.5"/>
  </r>
  <r>
    <n v="2018"/>
    <s v="Staten_x000d__x000a_Island"/>
    <s v="South Beach -_x000d__x000a_Tottenville"/>
    <s v="All"/>
    <x v="10"/>
    <n v="0"/>
    <n v="0"/>
    <n v="0"/>
    <n v="0"/>
    <n v="0"/>
    <n v="0"/>
  </r>
  <r>
    <n v="2018"/>
    <s v="Staten_x000d__x000a_Island"/>
    <s v="South Beach -_x000d__x000a_Tottenville"/>
    <s v="All"/>
    <x v="6"/>
    <n v="4"/>
    <n v="3"/>
    <n v="1"/>
    <n v="25"/>
    <n v="3"/>
    <n v="2.2999999999999998"/>
  </r>
  <r>
    <n v="2018"/>
    <s v="Staten_x000d__x000a_Island"/>
    <s v="South Beach -_x000d__x000a_Tottenville"/>
    <s v="Female"/>
    <x v="2"/>
    <n v="0"/>
    <n v="0"/>
    <n v="0"/>
    <n v="0"/>
    <n v="0"/>
    <n v="0"/>
  </r>
  <r>
    <n v="2018"/>
    <s v="Staten_x000d__x000a_Island"/>
    <s v="South Beach -_x000d__x000a_Tottenville"/>
    <s v="Female"/>
    <x v="8"/>
    <n v="0"/>
    <n v="0"/>
    <n v="0"/>
    <n v="0"/>
    <n v="0"/>
    <n v="0"/>
  </r>
  <r>
    <n v="2018"/>
    <s v="Staten_x000d__x000a_Island"/>
    <s v="South Beach -_x000d__x000a_Tottenville"/>
    <s v="Female"/>
    <x v="0"/>
    <n v="0"/>
    <n v="0"/>
    <n v="0"/>
    <n v="0"/>
    <n v="0"/>
    <n v="0"/>
  </r>
  <r>
    <n v="2018"/>
    <s v="Staten_x000d__x000a_Island"/>
    <s v="South Beach -_x000d__x000a_Tottenville"/>
    <s v="Female"/>
    <x v="9"/>
    <n v="0"/>
    <n v="0"/>
    <n v="0"/>
    <n v="0"/>
    <n v="0"/>
    <n v="0"/>
  </r>
  <r>
    <n v="2018"/>
    <s v="Staten_x000d__x000a_Island"/>
    <s v="South Beach -_x000d__x000a_Tottenville"/>
    <s v="Female"/>
    <x v="10"/>
    <n v="0"/>
    <n v="0"/>
    <n v="0"/>
    <n v="0"/>
    <n v="0"/>
    <n v="0"/>
  </r>
  <r>
    <n v="2018"/>
    <s v="Staten_x000d__x000a_Island"/>
    <s v="South Beach -_x000d__x000a_Tottenville"/>
    <s v="Female"/>
    <x v="6"/>
    <n v="0"/>
    <n v="0"/>
    <n v="0"/>
    <n v="0"/>
    <n v="0"/>
    <n v="0"/>
  </r>
  <r>
    <n v="2018"/>
    <s v="Staten_x000d__x000a_Island"/>
    <s v="South Beach -_x000d__x000a_Tottenville"/>
    <s v="Male"/>
    <x v="2"/>
    <n v="7"/>
    <n v="8.8000000000000007"/>
    <n v="2"/>
    <n v="28.6"/>
    <n v="4"/>
    <n v="5"/>
  </r>
  <r>
    <n v="2018"/>
    <s v="Staten_x000d__x000a_Island"/>
    <s v="South Beach -_x000d__x000a_Tottenville"/>
    <s v="Male"/>
    <x v="8"/>
    <n v="0"/>
    <n v="0"/>
    <n v="0"/>
    <n v="0"/>
    <n v="0"/>
    <n v="0"/>
  </r>
  <r>
    <n v="2018"/>
    <s v="Staten_x000d__x000a_Island"/>
    <s v="South Beach -_x000d__x000a_Tottenville"/>
    <s v="Male"/>
    <x v="0"/>
    <n v="1"/>
    <n v="85"/>
    <n v="0"/>
    <n v="0"/>
    <n v="0"/>
    <n v="0"/>
  </r>
  <r>
    <n v="2018"/>
    <s v="Staten_x000d__x000a_Island"/>
    <s v="South Beach -_x000d__x000a_Tottenville"/>
    <s v="Male"/>
    <x v="9"/>
    <n v="2"/>
    <n v="22.7"/>
    <n v="1"/>
    <n v="50"/>
    <n v="1"/>
    <n v="11.3"/>
  </r>
  <r>
    <n v="2018"/>
    <s v="Staten_x000d__x000a_Island"/>
    <s v="South Beach -_x000d__x000a_Tottenville"/>
    <s v="Male"/>
    <x v="10"/>
    <n v="0"/>
    <n v="0"/>
    <n v="0"/>
    <n v="0"/>
    <n v="0"/>
    <n v="0"/>
  </r>
  <r>
    <n v="2018"/>
    <s v="Staten_x000d__x000a_Island"/>
    <s v="South Beach -_x000d__x000a_Tottenville"/>
    <s v="Male"/>
    <x v="6"/>
    <n v="4"/>
    <n v="6.3"/>
    <n v="1"/>
    <n v="25"/>
    <n v="3"/>
    <n v="4.7"/>
  </r>
  <r>
    <n v="2018"/>
    <s v="Staten_x000d__x000a_Island"/>
    <s v="Stapleton - St._x000d__x000a_George"/>
    <s v="All"/>
    <x v="2"/>
    <n v="8"/>
    <n v="7.7"/>
    <n v="0"/>
    <n v="0"/>
    <n v="9"/>
    <n v="8.6"/>
  </r>
  <r>
    <n v="2018"/>
    <s v="Staten_x000d__x000a_Island"/>
    <s v="Stapleton - St._x000d__x000a_George"/>
    <s v="All"/>
    <x v="8"/>
    <n v="0"/>
    <n v="0"/>
    <n v="0"/>
    <n v="0"/>
    <n v="0"/>
    <n v="0"/>
  </r>
  <r>
    <n v="2018"/>
    <s v="Staten_x000d__x000a_Island"/>
    <s v="Stapleton - St._x000d__x000a_George"/>
    <s v="All"/>
    <x v="0"/>
    <n v="6"/>
    <n v="33.5"/>
    <n v="0"/>
    <n v="0"/>
    <n v="7"/>
    <n v="39.1"/>
  </r>
  <r>
    <n v="2018"/>
    <s v="Staten_x000d__x000a_Island"/>
    <s v="Stapleton - St._x000d__x000a_George"/>
    <s v="All"/>
    <x v="9"/>
    <n v="2"/>
    <n v="9.6999999999999993"/>
    <n v="0"/>
    <n v="0"/>
    <n v="1"/>
    <n v="4.9000000000000004"/>
  </r>
  <r>
    <n v="2018"/>
    <s v="Staten_x000d__x000a_Island"/>
    <s v="Stapleton - St._x000d__x000a_George"/>
    <s v="All"/>
    <x v="10"/>
    <n v="0"/>
    <n v="0"/>
    <n v="0"/>
    <n v="0"/>
    <n v="0"/>
    <n v="0"/>
  </r>
  <r>
    <n v="2018"/>
    <s v="Staten_x000d__x000a_Island"/>
    <s v="Stapleton - St._x000d__x000a_George"/>
    <s v="All"/>
    <x v="6"/>
    <n v="0"/>
    <n v="0"/>
    <n v="0"/>
    <n v="0"/>
    <n v="1"/>
    <n v="1.9"/>
  </r>
  <r>
    <n v="2018"/>
    <s v="Staten_x000d__x000a_Island"/>
    <s v="Stapleton - St._x000d__x000a_George"/>
    <s v="Female"/>
    <x v="2"/>
    <n v="3"/>
    <n v="5.5"/>
    <n v="0"/>
    <n v="0"/>
    <n v="6"/>
    <n v="11"/>
  </r>
  <r>
    <n v="2018"/>
    <s v="Staten_x000d__x000a_Island"/>
    <s v="Stapleton - St._x000d__x000a_George"/>
    <s v="Female"/>
    <x v="8"/>
    <n v="0"/>
    <n v="0"/>
    <n v="0"/>
    <n v="0"/>
    <n v="0"/>
    <n v="0"/>
  </r>
  <r>
    <n v="2018"/>
    <s v="Staten_x000d__x000a_Island"/>
    <s v="Stapleton - St._x000d__x000a_George"/>
    <s v="Female"/>
    <x v="0"/>
    <n v="3"/>
    <n v="30.6"/>
    <n v="0"/>
    <n v="0"/>
    <n v="5"/>
    <n v="51"/>
  </r>
  <r>
    <n v="2018"/>
    <s v="Staten_x000d__x000a_Island"/>
    <s v="Stapleton - St._x000d__x000a_George"/>
    <s v="Female"/>
    <x v="9"/>
    <n v="0"/>
    <n v="0"/>
    <n v="0"/>
    <n v="0"/>
    <n v="0"/>
    <n v="0"/>
  </r>
  <r>
    <n v="2018"/>
    <s v="Staten_x000d__x000a_Island"/>
    <s v="Stapleton - St._x000d__x000a_George"/>
    <s v="Female"/>
    <x v="10"/>
    <n v="0"/>
    <n v="0"/>
    <n v="0"/>
    <n v="0"/>
    <n v="0"/>
    <n v="0"/>
  </r>
  <r>
    <n v="2018"/>
    <s v="Staten_x000d__x000a_Island"/>
    <s v="Stapleton - St._x000d__x000a_George"/>
    <s v="Female"/>
    <x v="6"/>
    <n v="0"/>
    <n v="0"/>
    <n v="0"/>
    <n v="0"/>
    <n v="1"/>
    <n v="3.7"/>
  </r>
  <r>
    <n v="2018"/>
    <s v="Staten_x000d__x000a_Island"/>
    <s v="Stapleton - St._x000d__x000a_George"/>
    <s v="Male"/>
    <x v="2"/>
    <n v="5"/>
    <n v="10"/>
    <n v="0"/>
    <n v="0"/>
    <n v="3"/>
    <n v="6"/>
  </r>
  <r>
    <n v="2018"/>
    <s v="Staten_x000d__x000a_Island"/>
    <s v="Stapleton - St._x000d__x000a_George"/>
    <s v="Male"/>
    <x v="8"/>
    <n v="0"/>
    <n v="0"/>
    <n v="0"/>
    <n v="0"/>
    <n v="0"/>
    <n v="0"/>
  </r>
  <r>
    <n v="2018"/>
    <s v="Staten_x000d__x000a_Island"/>
    <s v="Stapleton - St._x000d__x000a_George"/>
    <s v="Male"/>
    <x v="0"/>
    <n v="3"/>
    <n v="37"/>
    <n v="0"/>
    <n v="0"/>
    <n v="2"/>
    <n v="24.6"/>
  </r>
  <r>
    <n v="2018"/>
    <s v="Staten_x000d__x000a_Island"/>
    <s v="Stapleton - St._x000d__x000a_George"/>
    <s v="Male"/>
    <x v="9"/>
    <n v="2"/>
    <n v="19.899999999999999"/>
    <n v="0"/>
    <n v="0"/>
    <n v="1"/>
    <n v="9.9"/>
  </r>
  <r>
    <n v="2018"/>
    <s v="Staten_x000d__x000a_Island"/>
    <s v="Stapleton - St._x000d__x000a_George"/>
    <s v="Male"/>
    <x v="10"/>
    <n v="0"/>
    <n v="0"/>
    <n v="0"/>
    <n v="0"/>
    <n v="0"/>
    <n v="0"/>
  </r>
  <r>
    <n v="2018"/>
    <s v="Staten_x000d__x000a_Island"/>
    <s v="Stapleton - St._x000d__x000a_George"/>
    <s v="Male"/>
    <x v="6"/>
    <n v="0"/>
    <n v="0"/>
    <n v="0"/>
    <n v="0"/>
    <n v="0"/>
    <n v="0"/>
  </r>
  <r>
    <n v="2018"/>
    <s v="Staten_x000d__x000a_Island"/>
    <s v="Willowbrook"/>
    <s v="All"/>
    <x v="2"/>
    <n v="2"/>
    <n v="2.6"/>
    <n v="0"/>
    <n v="0"/>
    <n v="2"/>
    <n v="2.6"/>
  </r>
  <r>
    <n v="2018"/>
    <s v="Staten_x000d__x000a_Island"/>
    <s v="Willowbrook"/>
    <s v="All"/>
    <x v="8"/>
    <n v="0"/>
    <n v="0"/>
    <n v="0"/>
    <n v="0"/>
    <n v="0"/>
    <n v="0"/>
  </r>
  <r>
    <n v="2018"/>
    <s v="Staten_x000d__x000a_Island"/>
    <s v="Willowbrook"/>
    <s v="All"/>
    <x v="0"/>
    <n v="0"/>
    <n v="0"/>
    <n v="0"/>
    <n v="0"/>
    <n v="0"/>
    <n v="0"/>
  </r>
  <r>
    <n v="2018"/>
    <s v="Staten_x000d__x000a_Island"/>
    <s v="Willowbrook"/>
    <s v="All"/>
    <x v="9"/>
    <n v="1"/>
    <n v="9.1"/>
    <n v="0"/>
    <n v="0"/>
    <n v="2"/>
    <n v="18.2"/>
  </r>
  <r>
    <n v="2018"/>
    <s v="Staten_x000d__x000a_Island"/>
    <s v="Willowbrook"/>
    <s v="All"/>
    <x v="10"/>
    <n v="0"/>
    <n v="0"/>
    <n v="0"/>
    <n v="0"/>
    <n v="0"/>
    <n v="0"/>
  </r>
  <r>
    <n v="2018"/>
    <s v="Staten_x000d__x000a_Island"/>
    <s v="Willowbrook"/>
    <s v="All"/>
    <x v="6"/>
    <n v="1"/>
    <n v="2"/>
    <n v="0"/>
    <n v="0"/>
    <n v="0"/>
    <n v="0"/>
  </r>
  <r>
    <n v="2018"/>
    <s v="Staten_x000d__x000a_Island"/>
    <s v="Willowbrook"/>
    <s v="Female"/>
    <x v="2"/>
    <n v="0"/>
    <n v="0"/>
    <n v="0"/>
    <n v="0"/>
    <n v="1"/>
    <n v="2.5"/>
  </r>
  <r>
    <n v="2018"/>
    <s v="Staten_x000d__x000a_Island"/>
    <s v="Willowbrook"/>
    <s v="Female"/>
    <x v="8"/>
    <n v="0"/>
    <n v="0"/>
    <n v="0"/>
    <n v="0"/>
    <n v="0"/>
    <n v="0"/>
  </r>
  <r>
    <n v="2018"/>
    <s v="Staten_x000d__x000a_Island"/>
    <s v="Willowbrook"/>
    <s v="Female"/>
    <x v="0"/>
    <n v="0"/>
    <n v="0"/>
    <n v="0"/>
    <n v="0"/>
    <n v="0"/>
    <n v="0"/>
  </r>
  <r>
    <n v="2018"/>
    <s v="Staten_x000d__x000a_Island"/>
    <s v="Willowbrook"/>
    <s v="Female"/>
    <x v="9"/>
    <n v="0"/>
    <n v="0"/>
    <n v="0"/>
    <n v="0"/>
    <n v="1"/>
    <n v="17.2"/>
  </r>
  <r>
    <n v="2018"/>
    <s v="Staten_x000d__x000a_Island"/>
    <s v="Willowbrook"/>
    <s v="Female"/>
    <x v="10"/>
    <n v="0"/>
    <n v="0"/>
    <n v="0"/>
    <n v="0"/>
    <n v="0"/>
    <n v="0"/>
  </r>
  <r>
    <n v="2018"/>
    <s v="Staten_x000d__x000a_Island"/>
    <s v="Willowbrook"/>
    <s v="Female"/>
    <x v="6"/>
    <n v="0"/>
    <n v="0"/>
    <n v="0"/>
    <n v="0"/>
    <n v="0"/>
    <n v="0"/>
  </r>
  <r>
    <n v="2018"/>
    <s v="Staten_x000d__x000a_Island"/>
    <s v="Willowbrook"/>
    <s v="Male"/>
    <x v="2"/>
    <n v="2"/>
    <n v="5.4"/>
    <n v="0"/>
    <n v="0"/>
    <n v="1"/>
    <n v="2.7"/>
  </r>
  <r>
    <n v="2018"/>
    <s v="Staten_x000d__x000a_Island"/>
    <s v="Willowbrook"/>
    <s v="Male"/>
    <x v="8"/>
    <n v="0"/>
    <n v="0"/>
    <n v="0"/>
    <n v="0"/>
    <n v="0"/>
    <n v="0"/>
  </r>
  <r>
    <n v="2018"/>
    <s v="Staten_x000d__x000a_Island"/>
    <s v="Willowbrook"/>
    <s v="Male"/>
    <x v="0"/>
    <n v="0"/>
    <n v="0"/>
    <n v="0"/>
    <n v="0"/>
    <n v="0"/>
    <n v="0"/>
  </r>
  <r>
    <n v="2018"/>
    <s v="Staten_x000d__x000a_Island"/>
    <s v="Willowbrook"/>
    <s v="Male"/>
    <x v="9"/>
    <n v="1"/>
    <n v="19.5"/>
    <n v="0"/>
    <n v="0"/>
    <n v="1"/>
    <n v="19.5"/>
  </r>
  <r>
    <n v="2018"/>
    <s v="Staten_x000d__x000a_Island"/>
    <s v="Willowbrook"/>
    <s v="Male"/>
    <x v="10"/>
    <n v="0"/>
    <n v="0"/>
    <n v="0"/>
    <n v="0"/>
    <n v="0"/>
    <n v="0"/>
  </r>
  <r>
    <n v="2018"/>
    <s v="Staten_x000d__x000a_Island"/>
    <s v="Willowbrook"/>
    <s v="Male"/>
    <x v="6"/>
    <n v="1"/>
    <n v="4.3"/>
    <n v="0"/>
    <n v="0"/>
    <n v="0"/>
    <n v="0"/>
  </r>
  <r>
    <n v="2019"/>
    <s v="All"/>
    <s v="All"/>
    <s v="All"/>
    <x v="2"/>
    <n v="1762"/>
    <n v="24.9"/>
    <n v="293"/>
    <n v="16.600000000000001"/>
    <n v="1078"/>
    <n v="15.2"/>
  </r>
  <r>
    <n v="2019"/>
    <s v="All"/>
    <s v="All"/>
    <s v="All"/>
    <x v="8"/>
    <n v="72"/>
    <n v="6.7"/>
    <n v="17"/>
    <n v="23.6"/>
    <n v="41"/>
    <n v="3.8"/>
  </r>
  <r>
    <n v="2019"/>
    <s v="All"/>
    <s v="All"/>
    <s v="All"/>
    <x v="0"/>
    <n v="799"/>
    <n v="51.3"/>
    <n v="124"/>
    <n v="15.5"/>
    <n v="538"/>
    <n v="34.6"/>
  </r>
  <r>
    <n v="2019"/>
    <s v="All"/>
    <s v="All"/>
    <s v="All"/>
    <x v="9"/>
    <n v="678"/>
    <n v="34.200000000000003"/>
    <n v="123"/>
    <n v="18.100000000000001"/>
    <n v="387"/>
    <n v="19.5"/>
  </r>
  <r>
    <n v="2019"/>
    <s v="All"/>
    <s v="All"/>
    <s v="All"/>
    <x v="10"/>
    <n v="22"/>
    <n v="17.8"/>
    <n v="5"/>
    <n v="22.7"/>
    <n v="11"/>
    <n v="8.9"/>
  </r>
  <r>
    <n v="2019"/>
    <s v="All"/>
    <s v="All"/>
    <s v="All"/>
    <x v="6"/>
    <n v="191"/>
    <n v="8.1999999999999993"/>
    <n v="24"/>
    <n v="12.6"/>
    <n v="101"/>
    <n v="4.3"/>
  </r>
  <r>
    <n v="2019"/>
    <s v="All"/>
    <s v="All"/>
    <s v="Female"/>
    <x v="2"/>
    <n v="334"/>
    <n v="8.9"/>
    <n v="69"/>
    <n v="20.7"/>
    <n v="296"/>
    <n v="7.9"/>
  </r>
  <r>
    <n v="2019"/>
    <s v="All"/>
    <s v="All"/>
    <s v="Female"/>
    <x v="8"/>
    <n v="7"/>
    <n v="1.2"/>
    <n v="2"/>
    <n v="28.6"/>
    <n v="4"/>
    <n v="0.7"/>
  </r>
  <r>
    <n v="2019"/>
    <s v="All"/>
    <s v="All"/>
    <s v="Female"/>
    <x v="0"/>
    <n v="218"/>
    <n v="25.2"/>
    <n v="43"/>
    <n v="19.7"/>
    <n v="192"/>
    <n v="22.2"/>
  </r>
  <r>
    <n v="2019"/>
    <s v="All"/>
    <s v="All"/>
    <s v="Female"/>
    <x v="9"/>
    <n v="85"/>
    <n v="8.1999999999999993"/>
    <n v="18"/>
    <n v="21.2"/>
    <n v="75"/>
    <n v="7.3"/>
  </r>
  <r>
    <n v="2019"/>
    <s v="All"/>
    <s v="All"/>
    <s v="Female"/>
    <x v="10"/>
    <n v="3"/>
    <n v="4.5"/>
    <n v="2"/>
    <n v="66.7"/>
    <n v="3"/>
    <n v="4.5"/>
  </r>
  <r>
    <n v="2019"/>
    <s v="All"/>
    <s v="All"/>
    <s v="Female"/>
    <x v="6"/>
    <n v="21"/>
    <n v="1.7"/>
    <n v="4"/>
    <n v="19"/>
    <n v="22"/>
    <n v="1.8"/>
  </r>
  <r>
    <n v="2019"/>
    <s v="All"/>
    <s v="All"/>
    <s v="Male"/>
    <x v="2"/>
    <n v="1428"/>
    <n v="42.9"/>
    <n v="224"/>
    <n v="15.7"/>
    <n v="782"/>
    <n v="23.5"/>
  </r>
  <r>
    <n v="2019"/>
    <s v="All"/>
    <s v="All"/>
    <s v="Male"/>
    <x v="8"/>
    <n v="65"/>
    <n v="13"/>
    <n v="15"/>
    <n v="23.1"/>
    <n v="37"/>
    <n v="7.4"/>
  </r>
  <r>
    <n v="2019"/>
    <s v="All"/>
    <s v="All"/>
    <s v="Male"/>
    <x v="0"/>
    <n v="581"/>
    <n v="83.8"/>
    <n v="81"/>
    <n v="13.9"/>
    <n v="346"/>
    <n v="49.9"/>
  </r>
  <r>
    <n v="2019"/>
    <s v="All"/>
    <s v="All"/>
    <s v="Male"/>
    <x v="9"/>
    <n v="593"/>
    <n v="62.7"/>
    <n v="105"/>
    <n v="17.7"/>
    <n v="312"/>
    <n v="33"/>
  </r>
  <r>
    <n v="2019"/>
    <s v="All"/>
    <s v="All"/>
    <s v="Male"/>
    <x v="10"/>
    <n v="19"/>
    <n v="33.5"/>
    <n v="3"/>
    <n v="15.8"/>
    <n v="8"/>
    <n v="14.1"/>
  </r>
  <r>
    <n v="2019"/>
    <s v="All"/>
    <s v="All"/>
    <s v="Male"/>
    <x v="6"/>
    <n v="170"/>
    <n v="15"/>
    <n v="20"/>
    <n v="11.8"/>
    <n v="79"/>
    <n v="7"/>
  </r>
  <r>
    <n v="2019"/>
    <s v="Bronx"/>
    <s v="All"/>
    <s v="All"/>
    <x v="2"/>
    <n v="463"/>
    <n v="39.799999999999997"/>
    <n v="83"/>
    <n v="17.899999999999999"/>
    <n v="322"/>
    <n v="27.7"/>
  </r>
  <r>
    <n v="2019"/>
    <s v="Bronx"/>
    <s v="All"/>
    <s v="All"/>
    <x v="8"/>
    <n v="3"/>
    <n v="6.1"/>
    <n v="0"/>
    <n v="0"/>
    <n v="2"/>
    <n v="4.0999999999999996"/>
  </r>
  <r>
    <n v="2019"/>
    <s v="Bronx"/>
    <s v="All"/>
    <s v="All"/>
    <x v="0"/>
    <n v="221"/>
    <n v="64.400000000000006"/>
    <n v="37"/>
    <n v="16.7"/>
    <n v="162"/>
    <n v="47.2"/>
  </r>
  <r>
    <n v="2019"/>
    <s v="Bronx"/>
    <s v="All"/>
    <s v="All"/>
    <x v="9"/>
    <n v="228"/>
    <n v="35.299999999999997"/>
    <n v="44"/>
    <n v="19.3"/>
    <n v="142"/>
    <n v="22"/>
  </r>
  <r>
    <n v="2019"/>
    <s v="Bronx"/>
    <s v="All"/>
    <s v="All"/>
    <x v="10"/>
    <n v="2"/>
    <n v="15"/>
    <n v="1"/>
    <n v="50"/>
    <n v="2"/>
    <n v="15"/>
  </r>
  <r>
    <n v="2019"/>
    <s v="Bronx"/>
    <s v="All"/>
    <s v="All"/>
    <x v="6"/>
    <n v="9"/>
    <n v="8"/>
    <n v="1"/>
    <n v="11.1"/>
    <n v="14"/>
    <n v="12.4"/>
  </r>
  <r>
    <n v="2019"/>
    <s v="Bronx"/>
    <s v="All"/>
    <s v="Female"/>
    <x v="2"/>
    <n v="95"/>
    <n v="15.1"/>
    <n v="19"/>
    <n v="20"/>
    <n v="94"/>
    <n v="15"/>
  </r>
  <r>
    <n v="2019"/>
    <s v="Bronx"/>
    <s v="All"/>
    <s v="Female"/>
    <x v="8"/>
    <n v="0"/>
    <n v="0"/>
    <n v="0"/>
    <n v="0"/>
    <n v="0"/>
    <n v="0"/>
  </r>
  <r>
    <n v="2019"/>
    <s v="Bronx"/>
    <s v="All"/>
    <s v="Female"/>
    <x v="0"/>
    <n v="61"/>
    <n v="32.5"/>
    <n v="12"/>
    <n v="19.7"/>
    <n v="59"/>
    <n v="31.4"/>
  </r>
  <r>
    <n v="2019"/>
    <s v="Bronx"/>
    <s v="All"/>
    <s v="Female"/>
    <x v="9"/>
    <n v="31"/>
    <n v="8.9"/>
    <n v="6"/>
    <n v="19.399999999999999"/>
    <n v="29"/>
    <n v="8.3000000000000007"/>
  </r>
  <r>
    <n v="2019"/>
    <s v="Bronx"/>
    <s v="All"/>
    <s v="Female"/>
    <x v="10"/>
    <n v="1"/>
    <n v="13.7"/>
    <n v="1"/>
    <n v="100"/>
    <n v="1"/>
    <n v="13.7"/>
  </r>
  <r>
    <n v="2019"/>
    <s v="Bronx"/>
    <s v="All"/>
    <s v="Female"/>
    <x v="6"/>
    <n v="2"/>
    <n v="3.5"/>
    <n v="0"/>
    <n v="0"/>
    <n v="5"/>
    <n v="8.6"/>
  </r>
  <r>
    <n v="2019"/>
    <s v="Bronx"/>
    <s v="All"/>
    <s v="Male"/>
    <x v="2"/>
    <n v="368"/>
    <n v="68.599999999999994"/>
    <n v="64"/>
    <n v="17.399999999999999"/>
    <n v="228"/>
    <n v="42.5"/>
  </r>
  <r>
    <n v="2019"/>
    <s v="Bronx"/>
    <s v="All"/>
    <s v="Male"/>
    <x v="8"/>
    <n v="3"/>
    <n v="12.8"/>
    <n v="0"/>
    <n v="0"/>
    <n v="2"/>
    <n v="8.5"/>
  </r>
  <r>
    <n v="2019"/>
    <s v="Bronx"/>
    <s v="All"/>
    <s v="Male"/>
    <x v="0"/>
    <n v="160"/>
    <n v="102.8"/>
    <n v="25"/>
    <n v="15.6"/>
    <n v="103"/>
    <n v="66.2"/>
  </r>
  <r>
    <n v="2019"/>
    <s v="Bronx"/>
    <s v="All"/>
    <s v="Male"/>
    <x v="9"/>
    <n v="197"/>
    <n v="66.400000000000006"/>
    <n v="38"/>
    <n v="19.3"/>
    <n v="113"/>
    <n v="38.1"/>
  </r>
  <r>
    <n v="2019"/>
    <s v="Bronx"/>
    <s v="All"/>
    <s v="Male"/>
    <x v="10"/>
    <n v="1"/>
    <n v="16.5"/>
    <n v="0"/>
    <n v="0"/>
    <n v="1"/>
    <n v="16.5"/>
  </r>
  <r>
    <n v="2019"/>
    <s v="Bronx"/>
    <s v="All"/>
    <s v="Male"/>
    <x v="6"/>
    <n v="7"/>
    <n v="12.8"/>
    <n v="1"/>
    <n v="14.3"/>
    <n v="9"/>
    <n v="16.5"/>
  </r>
  <r>
    <n v="2019"/>
    <s v="Bronx"/>
    <s v="Crotona - Tremont"/>
    <s v="All"/>
    <x v="2"/>
    <n v="96"/>
    <n v="56.3"/>
    <n v="12"/>
    <n v="12.5"/>
    <n v="63"/>
    <n v="37"/>
  </r>
  <r>
    <n v="2019"/>
    <s v="Bronx"/>
    <s v="Crotona - Tremont"/>
    <s v="All"/>
    <x v="8"/>
    <n v="0"/>
    <n v="0"/>
    <n v="0"/>
    <n v="0"/>
    <n v="0"/>
    <n v="0"/>
  </r>
  <r>
    <n v="2019"/>
    <s v="Bronx"/>
    <s v="Crotona - Tremont"/>
    <s v="All"/>
    <x v="0"/>
    <n v="52"/>
    <n v="110.8"/>
    <n v="6"/>
    <n v="11.5"/>
    <n v="28"/>
    <n v="59.7"/>
  </r>
  <r>
    <n v="2019"/>
    <s v="Bronx"/>
    <s v="Crotona - Tremont"/>
    <s v="All"/>
    <x v="9"/>
    <n v="41"/>
    <n v="35.299999999999997"/>
    <n v="5"/>
    <n v="12.2"/>
    <n v="32"/>
    <n v="27.5"/>
  </r>
  <r>
    <n v="2019"/>
    <s v="Bronx"/>
    <s v="Crotona - Tremont"/>
    <s v="All"/>
    <x v="10"/>
    <n v="1"/>
    <n v="83.9"/>
    <n v="1"/>
    <n v="100"/>
    <n v="1"/>
    <n v="83.9"/>
  </r>
  <r>
    <n v="2019"/>
    <s v="Bronx"/>
    <s v="Crotona - Tremont"/>
    <s v="All"/>
    <x v="6"/>
    <n v="2"/>
    <n v="67.599999999999994"/>
    <n v="0"/>
    <n v="0"/>
    <n v="2"/>
    <n v="67.599999999999994"/>
  </r>
  <r>
    <n v="2019"/>
    <s v="Bronx"/>
    <s v="Crotona - Tremont"/>
    <s v="Female"/>
    <x v="2"/>
    <n v="22"/>
    <n v="23.9"/>
    <n v="3"/>
    <n v="13.6"/>
    <n v="23"/>
    <n v="25"/>
  </r>
  <r>
    <n v="2019"/>
    <s v="Bronx"/>
    <s v="Crotona - Tremont"/>
    <s v="Female"/>
    <x v="8"/>
    <n v="0"/>
    <n v="0"/>
    <n v="0"/>
    <n v="0"/>
    <n v="0"/>
    <n v="0"/>
  </r>
  <r>
    <n v="2019"/>
    <s v="Bronx"/>
    <s v="Crotona - Tremont"/>
    <s v="Female"/>
    <x v="0"/>
    <n v="13"/>
    <n v="52.3"/>
    <n v="0"/>
    <n v="0"/>
    <n v="11"/>
    <n v="44.2"/>
  </r>
  <r>
    <n v="2019"/>
    <s v="Bronx"/>
    <s v="Crotona - Tremont"/>
    <s v="Female"/>
    <x v="9"/>
    <n v="6"/>
    <n v="9.5"/>
    <n v="2"/>
    <n v="33.299999999999997"/>
    <n v="10"/>
    <n v="15.8"/>
  </r>
  <r>
    <n v="2019"/>
    <s v="Bronx"/>
    <s v="Crotona - Tremont"/>
    <s v="Female"/>
    <x v="10"/>
    <n v="1"/>
    <n v="151.6"/>
    <n v="1"/>
    <n v="100"/>
    <n v="1"/>
    <n v="151.6"/>
  </r>
  <r>
    <n v="2019"/>
    <s v="Bronx"/>
    <s v="Crotona - Tremont"/>
    <s v="Female"/>
    <x v="6"/>
    <n v="2"/>
    <n v="140.6"/>
    <n v="0"/>
    <n v="0"/>
    <n v="1"/>
    <n v="70.3"/>
  </r>
  <r>
    <n v="2019"/>
    <s v="Bronx"/>
    <s v="Crotona - Tremont"/>
    <s v="Male"/>
    <x v="2"/>
    <n v="74"/>
    <n v="94.3"/>
    <n v="9"/>
    <n v="12.2"/>
    <n v="40"/>
    <n v="51"/>
  </r>
  <r>
    <n v="2019"/>
    <s v="Bronx"/>
    <s v="Crotona - Tremont"/>
    <s v="Male"/>
    <x v="8"/>
    <n v="0"/>
    <n v="0"/>
    <n v="0"/>
    <n v="0"/>
    <n v="0"/>
    <n v="0"/>
  </r>
  <r>
    <n v="2019"/>
    <s v="Bronx"/>
    <s v="Crotona - Tremont"/>
    <s v="Male"/>
    <x v="0"/>
    <n v="39"/>
    <n v="176.8"/>
    <n v="6"/>
    <n v="15.4"/>
    <n v="17"/>
    <n v="77.099999999999994"/>
  </r>
  <r>
    <n v="2019"/>
    <s v="Bronx"/>
    <s v="Crotona - Tremont"/>
    <s v="Male"/>
    <x v="9"/>
    <n v="35"/>
    <n v="66.400000000000006"/>
    <n v="3"/>
    <n v="8.6"/>
    <n v="22"/>
    <n v="41.7"/>
  </r>
  <r>
    <n v="2019"/>
    <s v="Bronx"/>
    <s v="Crotona - Tremont"/>
    <s v="Male"/>
    <x v="10"/>
    <n v="0"/>
    <n v="0"/>
    <n v="0"/>
    <n v="0"/>
    <n v="0"/>
    <n v="0"/>
  </r>
  <r>
    <n v="2019"/>
    <s v="Bronx"/>
    <s v="Crotona - Tremont"/>
    <s v="Male"/>
    <x v="6"/>
    <n v="0"/>
    <n v="0"/>
    <n v="0"/>
    <n v="0"/>
    <n v="1"/>
    <n v="65.2"/>
  </r>
  <r>
    <n v="2019"/>
    <s v="Bronx"/>
    <s v="Fordham - Bronx_x000d__x000a_Park"/>
    <s v="All"/>
    <x v="2"/>
    <n v="81"/>
    <n v="38"/>
    <n v="16"/>
    <n v="19.8"/>
    <n v="56"/>
    <n v="26.3"/>
  </r>
  <r>
    <n v="2019"/>
    <s v="Bronx"/>
    <s v="Fordham - Bronx_x000d__x000a_Park"/>
    <s v="All"/>
    <x v="8"/>
    <n v="0"/>
    <n v="0"/>
    <n v="0"/>
    <n v="0"/>
    <n v="0"/>
    <n v="0"/>
  </r>
  <r>
    <n v="2019"/>
    <s v="Bronx"/>
    <s v="Fordham - Bronx_x000d__x000a_Park"/>
    <s v="All"/>
    <x v="0"/>
    <n v="37"/>
    <n v="78.099999999999994"/>
    <n v="6"/>
    <n v="16.2"/>
    <n v="24"/>
    <n v="50.7"/>
  </r>
  <r>
    <n v="2019"/>
    <s v="Bronx"/>
    <s v="Fordham - Bronx_x000d__x000a_Park"/>
    <s v="All"/>
    <x v="9"/>
    <n v="42"/>
    <n v="30.5"/>
    <n v="9"/>
    <n v="21.4"/>
    <n v="27"/>
    <n v="19.600000000000001"/>
  </r>
  <r>
    <n v="2019"/>
    <s v="Bronx"/>
    <s v="Fordham - Bronx_x000d__x000a_Park"/>
    <s v="All"/>
    <x v="10"/>
    <n v="0"/>
    <n v="0"/>
    <n v="0"/>
    <n v="0"/>
    <n v="1"/>
    <n v="35.9"/>
  </r>
  <r>
    <n v="2019"/>
    <s v="Bronx"/>
    <s v="Fordham - Bronx_x000d__x000a_Park"/>
    <s v="All"/>
    <x v="6"/>
    <n v="2"/>
    <n v="12.6"/>
    <n v="1"/>
    <n v="50"/>
    <n v="4"/>
    <n v="25.2"/>
  </r>
  <r>
    <n v="2019"/>
    <s v="Bronx"/>
    <s v="Fordham - Bronx_x000d__x000a_Park"/>
    <s v="Female"/>
    <x v="2"/>
    <n v="16"/>
    <n v="14.2"/>
    <n v="5"/>
    <n v="31.3"/>
    <n v="17"/>
    <n v="15.1"/>
  </r>
  <r>
    <n v="2019"/>
    <s v="Bronx"/>
    <s v="Fordham - Bronx_x000d__x000a_Park"/>
    <s v="Female"/>
    <x v="8"/>
    <n v="0"/>
    <n v="0"/>
    <n v="0"/>
    <n v="0"/>
    <n v="0"/>
    <n v="0"/>
  </r>
  <r>
    <n v="2019"/>
    <s v="Bronx"/>
    <s v="Fordham - Bronx_x000d__x000a_Park"/>
    <s v="Female"/>
    <x v="0"/>
    <n v="11"/>
    <n v="43.5"/>
    <n v="3"/>
    <n v="27.3"/>
    <n v="10"/>
    <n v="39.5"/>
  </r>
  <r>
    <n v="2019"/>
    <s v="Bronx"/>
    <s v="Fordham - Bronx_x000d__x000a_Park"/>
    <s v="Female"/>
    <x v="9"/>
    <n v="5"/>
    <n v="6.8"/>
    <n v="2"/>
    <n v="40"/>
    <n v="5"/>
    <n v="6.8"/>
  </r>
  <r>
    <n v="2019"/>
    <s v="Bronx"/>
    <s v="Fordham - Bronx_x000d__x000a_Park"/>
    <s v="Female"/>
    <x v="10"/>
    <n v="0"/>
    <n v="0"/>
    <n v="0"/>
    <n v="0"/>
    <n v="0"/>
    <n v="0"/>
  </r>
  <r>
    <n v="2019"/>
    <s v="Bronx"/>
    <s v="Fordham - Bronx_x000d__x000a_Park"/>
    <s v="Female"/>
    <x v="6"/>
    <n v="0"/>
    <n v="0"/>
    <n v="0"/>
    <n v="0"/>
    <n v="2"/>
    <n v="25.6"/>
  </r>
  <r>
    <n v="2019"/>
    <s v="Bronx"/>
    <s v="Fordham - Bronx_x000d__x000a_Park"/>
    <s v="Male"/>
    <x v="2"/>
    <n v="65"/>
    <n v="64.900000000000006"/>
    <n v="11"/>
    <n v="16.899999999999999"/>
    <n v="39"/>
    <n v="39"/>
  </r>
  <r>
    <n v="2019"/>
    <s v="Bronx"/>
    <s v="Fordham - Bronx_x000d__x000a_Park"/>
    <s v="Male"/>
    <x v="8"/>
    <n v="0"/>
    <n v="0"/>
    <n v="0"/>
    <n v="0"/>
    <n v="0"/>
    <n v="0"/>
  </r>
  <r>
    <n v="2019"/>
    <s v="Bronx"/>
    <s v="Fordham - Bronx_x000d__x000a_Park"/>
    <s v="Male"/>
    <x v="0"/>
    <n v="26"/>
    <n v="117.8"/>
    <n v="3"/>
    <n v="11.5"/>
    <n v="14"/>
    <n v="63.4"/>
  </r>
  <r>
    <n v="2019"/>
    <s v="Bronx"/>
    <s v="Fordham - Bronx_x000d__x000a_Park"/>
    <s v="Male"/>
    <x v="9"/>
    <n v="37"/>
    <n v="57.7"/>
    <n v="7"/>
    <n v="18.899999999999999"/>
    <n v="22"/>
    <n v="34.299999999999997"/>
  </r>
  <r>
    <n v="2019"/>
    <s v="Bronx"/>
    <s v="Fordham - Bronx_x000d__x000a_Park"/>
    <s v="Male"/>
    <x v="10"/>
    <n v="0"/>
    <n v="0"/>
    <n v="0"/>
    <n v="0"/>
    <n v="1"/>
    <n v="75.099999999999994"/>
  </r>
  <r>
    <n v="2019"/>
    <s v="Bronx"/>
    <s v="Fordham - Bronx_x000d__x000a_Park"/>
    <s v="Male"/>
    <x v="6"/>
    <n v="2"/>
    <n v="24.9"/>
    <n v="1"/>
    <n v="50"/>
    <n v="2"/>
    <n v="24.9"/>
  </r>
  <r>
    <n v="2019"/>
    <s v="Bronx"/>
    <s v="High Bridge -_x000d__x000a_Morrisania"/>
    <s v="All"/>
    <x v="2"/>
    <n v="111"/>
    <n v="64.599999999999994"/>
    <n v="18"/>
    <n v="16.2"/>
    <n v="71"/>
    <n v="41.3"/>
  </r>
  <r>
    <n v="2019"/>
    <s v="Bronx"/>
    <s v="High Bridge -_x000d__x000a_Morrisania"/>
    <s v="All"/>
    <x v="8"/>
    <n v="0"/>
    <n v="0"/>
    <n v="0"/>
    <n v="0"/>
    <n v="1"/>
    <n v="36.9"/>
  </r>
  <r>
    <n v="2019"/>
    <s v="Bronx"/>
    <s v="High Bridge -_x000d__x000a_Morrisania"/>
    <s v="All"/>
    <x v="0"/>
    <n v="49"/>
    <n v="88.1"/>
    <n v="8"/>
    <n v="16.3"/>
    <n v="41"/>
    <n v="73.7"/>
  </r>
  <r>
    <n v="2019"/>
    <s v="Bronx"/>
    <s v="High Bridge -_x000d__x000a_Morrisania"/>
    <s v="All"/>
    <x v="9"/>
    <n v="61"/>
    <n v="56.5"/>
    <n v="10"/>
    <n v="16.399999999999999"/>
    <n v="25"/>
    <n v="23.1"/>
  </r>
  <r>
    <n v="2019"/>
    <s v="Bronx"/>
    <s v="High Bridge -_x000d__x000a_Morrisania"/>
    <s v="All"/>
    <x v="10"/>
    <n v="0"/>
    <n v="0"/>
    <n v="0"/>
    <n v="0"/>
    <n v="0"/>
    <n v="0"/>
  </r>
  <r>
    <n v="2019"/>
    <s v="Bronx"/>
    <s v="High Bridge -_x000d__x000a_Morrisania"/>
    <s v="All"/>
    <x v="6"/>
    <n v="1"/>
    <n v="27.8"/>
    <n v="0"/>
    <n v="0"/>
    <n v="4"/>
    <n v="111.4"/>
  </r>
  <r>
    <n v="2019"/>
    <s v="Bronx"/>
    <s v="High Bridge -_x000d__x000a_Morrisania"/>
    <s v="Female"/>
    <x v="2"/>
    <n v="20"/>
    <n v="21.6"/>
    <n v="3"/>
    <n v="15"/>
    <n v="19"/>
    <n v="20.5"/>
  </r>
  <r>
    <n v="2019"/>
    <s v="Bronx"/>
    <s v="High Bridge -_x000d__x000a_Morrisania"/>
    <s v="Female"/>
    <x v="8"/>
    <n v="0"/>
    <n v="0"/>
    <n v="0"/>
    <n v="0"/>
    <n v="0"/>
    <n v="0"/>
  </r>
  <r>
    <n v="2019"/>
    <s v="Bronx"/>
    <s v="High Bridge -_x000d__x000a_Morrisania"/>
    <s v="Female"/>
    <x v="0"/>
    <n v="15"/>
    <n v="50.1"/>
    <n v="3"/>
    <n v="20"/>
    <n v="16"/>
    <n v="53.4"/>
  </r>
  <r>
    <n v="2019"/>
    <s v="Bronx"/>
    <s v="High Bridge -_x000d__x000a_Morrisania"/>
    <s v="Female"/>
    <x v="9"/>
    <n v="5"/>
    <n v="8.5"/>
    <n v="0"/>
    <n v="0"/>
    <n v="2"/>
    <n v="3.4"/>
  </r>
  <r>
    <n v="2019"/>
    <s v="Bronx"/>
    <s v="High Bridge -_x000d__x000a_Morrisania"/>
    <s v="Female"/>
    <x v="10"/>
    <n v="0"/>
    <n v="0"/>
    <n v="0"/>
    <n v="0"/>
    <n v="0"/>
    <n v="0"/>
  </r>
  <r>
    <n v="2019"/>
    <s v="Bronx"/>
    <s v="High Bridge -_x000d__x000a_Morrisania"/>
    <s v="Female"/>
    <x v="6"/>
    <n v="0"/>
    <n v="0"/>
    <n v="0"/>
    <n v="0"/>
    <n v="1"/>
    <n v="61"/>
  </r>
  <r>
    <n v="2019"/>
    <s v="Bronx"/>
    <s v="High Bridge -_x000d__x000a_Morrisania"/>
    <s v="Male"/>
    <x v="2"/>
    <n v="91"/>
    <n v="114.8"/>
    <n v="15"/>
    <n v="16.5"/>
    <n v="52"/>
    <n v="65.599999999999994"/>
  </r>
  <r>
    <n v="2019"/>
    <s v="Bronx"/>
    <s v="High Bridge -_x000d__x000a_Morrisania"/>
    <s v="Male"/>
    <x v="8"/>
    <n v="0"/>
    <n v="0"/>
    <n v="0"/>
    <n v="0"/>
    <n v="1"/>
    <n v="75.099999999999994"/>
  </r>
  <r>
    <n v="2019"/>
    <s v="Bronx"/>
    <s v="High Bridge -_x000d__x000a_Morrisania"/>
    <s v="Male"/>
    <x v="0"/>
    <n v="34"/>
    <n v="132.6"/>
    <n v="5"/>
    <n v="14.7"/>
    <n v="25"/>
    <n v="97.5"/>
  </r>
  <r>
    <n v="2019"/>
    <s v="Bronx"/>
    <s v="High Bridge -_x000d__x000a_Morrisania"/>
    <s v="Male"/>
    <x v="9"/>
    <n v="56"/>
    <n v="113.1"/>
    <n v="10"/>
    <n v="17.899999999999999"/>
    <n v="23"/>
    <n v="46.5"/>
  </r>
  <r>
    <n v="2019"/>
    <s v="Bronx"/>
    <s v="High Bridge -_x000d__x000a_Morrisania"/>
    <s v="Male"/>
    <x v="10"/>
    <n v="0"/>
    <n v="0"/>
    <n v="0"/>
    <n v="0"/>
    <n v="0"/>
    <n v="0"/>
  </r>
  <r>
    <n v="2019"/>
    <s v="Bronx"/>
    <s v="High Bridge -_x000d__x000a_Morrisania"/>
    <s v="Male"/>
    <x v="6"/>
    <n v="1"/>
    <n v="51.2"/>
    <n v="0"/>
    <n v="0"/>
    <n v="3"/>
    <n v="153.69999999999999"/>
  </r>
  <r>
    <n v="2019"/>
    <s v="Bronx"/>
    <s v="Hunts Point - Mott_x000d__x000a_Haven"/>
    <s v="All"/>
    <x v="2"/>
    <n v="48"/>
    <n v="43.3"/>
    <n v="12"/>
    <n v="25"/>
    <n v="44"/>
    <n v="39.700000000000003"/>
  </r>
  <r>
    <n v="2019"/>
    <s v="Bronx"/>
    <s v="Hunts Point - Mott_x000d__x000a_Haven"/>
    <s v="All"/>
    <x v="8"/>
    <n v="0"/>
    <n v="0"/>
    <n v="0"/>
    <n v="0"/>
    <n v="0"/>
    <n v="0"/>
  </r>
  <r>
    <n v="2019"/>
    <s v="Bronx"/>
    <s v="Hunts Point - Mott_x000d__x000a_Haven"/>
    <s v="All"/>
    <x v="0"/>
    <n v="20"/>
    <n v="66.900000000000006"/>
    <n v="4"/>
    <n v="20"/>
    <n v="23"/>
    <n v="77"/>
  </r>
  <r>
    <n v="2019"/>
    <s v="Bronx"/>
    <s v="Hunts Point - Mott_x000d__x000a_Haven"/>
    <s v="All"/>
    <x v="9"/>
    <n v="28"/>
    <n v="36.4"/>
    <n v="8"/>
    <n v="28.6"/>
    <n v="20"/>
    <n v="26"/>
  </r>
  <r>
    <n v="2019"/>
    <s v="Bronx"/>
    <s v="Hunts Point - Mott_x000d__x000a_Haven"/>
    <s v="All"/>
    <x v="10"/>
    <n v="0"/>
    <n v="0"/>
    <n v="0"/>
    <n v="0"/>
    <n v="0"/>
    <n v="0"/>
  </r>
  <r>
    <n v="2019"/>
    <s v="Bronx"/>
    <s v="Hunts Point - Mott_x000d__x000a_Haven"/>
    <s v="All"/>
    <x v="6"/>
    <n v="0"/>
    <n v="0"/>
    <n v="0"/>
    <n v="0"/>
    <n v="1"/>
    <n v="44.9"/>
  </r>
  <r>
    <n v="2019"/>
    <s v="Bronx"/>
    <s v="Hunts Point - Mott_x000d__x000a_Haven"/>
    <s v="Female"/>
    <x v="2"/>
    <n v="9"/>
    <n v="15.3"/>
    <n v="2"/>
    <n v="22.2"/>
    <n v="8"/>
    <n v="13.6"/>
  </r>
  <r>
    <n v="2019"/>
    <s v="Bronx"/>
    <s v="Hunts Point - Mott_x000d__x000a_Haven"/>
    <s v="Female"/>
    <x v="8"/>
    <n v="0"/>
    <n v="0"/>
    <n v="0"/>
    <n v="0"/>
    <n v="0"/>
    <n v="0"/>
  </r>
  <r>
    <n v="2019"/>
    <s v="Bronx"/>
    <s v="Hunts Point - Mott_x000d__x000a_Haven"/>
    <s v="Female"/>
    <x v="0"/>
    <n v="4"/>
    <n v="25.1"/>
    <n v="1"/>
    <n v="25"/>
    <n v="5"/>
    <n v="31.4"/>
  </r>
  <r>
    <n v="2019"/>
    <s v="Bronx"/>
    <s v="Hunts Point - Mott_x000d__x000a_Haven"/>
    <s v="Female"/>
    <x v="9"/>
    <n v="5"/>
    <n v="12.3"/>
    <n v="1"/>
    <n v="20"/>
    <n v="3"/>
    <n v="7.4"/>
  </r>
  <r>
    <n v="2019"/>
    <s v="Bronx"/>
    <s v="Hunts Point - Mott_x000d__x000a_Haven"/>
    <s v="Female"/>
    <x v="10"/>
    <n v="0"/>
    <n v="0"/>
    <n v="0"/>
    <n v="0"/>
    <n v="0"/>
    <n v="0"/>
  </r>
  <r>
    <n v="2019"/>
    <s v="Bronx"/>
    <s v="Hunts Point - Mott_x000d__x000a_Haven"/>
    <s v="Female"/>
    <x v="6"/>
    <n v="0"/>
    <n v="0"/>
    <n v="0"/>
    <n v="0"/>
    <n v="0"/>
    <n v="0"/>
  </r>
  <r>
    <n v="2019"/>
    <s v="Bronx"/>
    <s v="Hunts Point - Mott_x000d__x000a_Haven"/>
    <s v="Male"/>
    <x v="2"/>
    <n v="39"/>
    <n v="74.8"/>
    <n v="10"/>
    <n v="25.6"/>
    <n v="36"/>
    <n v="69"/>
  </r>
  <r>
    <n v="2019"/>
    <s v="Bronx"/>
    <s v="Hunts Point - Mott_x000d__x000a_Haven"/>
    <s v="Male"/>
    <x v="8"/>
    <n v="0"/>
    <n v="0"/>
    <n v="0"/>
    <n v="0"/>
    <n v="0"/>
    <n v="0"/>
  </r>
  <r>
    <n v="2019"/>
    <s v="Bronx"/>
    <s v="Hunts Point - Mott_x000d__x000a_Haven"/>
    <s v="Male"/>
    <x v="0"/>
    <n v="16"/>
    <n v="114.6"/>
    <n v="3"/>
    <n v="18.8"/>
    <n v="18"/>
    <n v="128.9"/>
  </r>
  <r>
    <n v="2019"/>
    <s v="Bronx"/>
    <s v="Hunts Point - Mott_x000d__x000a_Haven"/>
    <s v="Male"/>
    <x v="9"/>
    <n v="23"/>
    <n v="63.5"/>
    <n v="7"/>
    <n v="30.4"/>
    <n v="17"/>
    <n v="46.9"/>
  </r>
  <r>
    <n v="2019"/>
    <s v="Bronx"/>
    <s v="Hunts Point - Mott_x000d__x000a_Haven"/>
    <s v="Male"/>
    <x v="10"/>
    <n v="0"/>
    <n v="0"/>
    <n v="0"/>
    <n v="0"/>
    <n v="0"/>
    <n v="0"/>
  </r>
  <r>
    <n v="2019"/>
    <s v="Bronx"/>
    <s v="Hunts Point - Mott_x000d__x000a_Haven"/>
    <s v="Male"/>
    <x v="6"/>
    <n v="0"/>
    <n v="0"/>
    <n v="0"/>
    <n v="0"/>
    <n v="1"/>
    <n v="87.4"/>
  </r>
  <r>
    <n v="2019"/>
    <s v="Bronx"/>
    <s v="Kingsbridge -_x000d__x000a_Riverdale"/>
    <s v="All"/>
    <x v="2"/>
    <n v="15"/>
    <n v="19"/>
    <n v="2"/>
    <n v="13.3"/>
    <n v="3"/>
    <n v="3.8"/>
  </r>
  <r>
    <n v="2019"/>
    <s v="Bronx"/>
    <s v="Kingsbridge -_x000d__x000a_Riverdale"/>
    <s v="All"/>
    <x v="8"/>
    <n v="1"/>
    <n v="25.2"/>
    <n v="0"/>
    <n v="0"/>
    <n v="0"/>
    <n v="0"/>
  </r>
  <r>
    <n v="2019"/>
    <s v="Bronx"/>
    <s v="Kingsbridge -_x000d__x000a_Riverdale"/>
    <s v="All"/>
    <x v="0"/>
    <n v="4"/>
    <n v="42.3"/>
    <n v="1"/>
    <n v="25"/>
    <n v="1"/>
    <n v="10.6"/>
  </r>
  <r>
    <n v="2019"/>
    <s v="Bronx"/>
    <s v="Kingsbridge -_x000d__x000a_Riverdale"/>
    <s v="All"/>
    <x v="9"/>
    <n v="8"/>
    <n v="23.5"/>
    <n v="1"/>
    <n v="12.5"/>
    <n v="2"/>
    <n v="5.9"/>
  </r>
  <r>
    <n v="2019"/>
    <s v="Bronx"/>
    <s v="Kingsbridge -_x000d__x000a_Riverdale"/>
    <s v="All"/>
    <x v="10"/>
    <n v="0"/>
    <n v="0"/>
    <n v="0"/>
    <n v="0"/>
    <n v="0"/>
    <n v="0"/>
  </r>
  <r>
    <n v="2019"/>
    <s v="Bronx"/>
    <s v="Kingsbridge -_x000d__x000a_Riverdale"/>
    <s v="All"/>
    <x v="6"/>
    <n v="2"/>
    <n v="6.6"/>
    <n v="0"/>
    <n v="0"/>
    <n v="0"/>
    <n v="0"/>
  </r>
  <r>
    <n v="2019"/>
    <s v="Bronx"/>
    <s v="Kingsbridge -_x000d__x000a_Riverdale"/>
    <s v="Female"/>
    <x v="2"/>
    <n v="2"/>
    <n v="4.5999999999999996"/>
    <n v="0"/>
    <n v="0"/>
    <n v="0"/>
    <n v="0"/>
  </r>
  <r>
    <n v="2019"/>
    <s v="Bronx"/>
    <s v="Kingsbridge -_x000d__x000a_Riverdale"/>
    <s v="Female"/>
    <x v="8"/>
    <n v="0"/>
    <n v="0"/>
    <n v="0"/>
    <n v="0"/>
    <n v="0"/>
    <n v="0"/>
  </r>
  <r>
    <n v="2019"/>
    <s v="Bronx"/>
    <s v="Kingsbridge -_x000d__x000a_Riverdale"/>
    <s v="Female"/>
    <x v="0"/>
    <n v="0"/>
    <n v="0"/>
    <n v="0"/>
    <n v="0"/>
    <n v="0"/>
    <n v="0"/>
  </r>
  <r>
    <n v="2019"/>
    <s v="Bronx"/>
    <s v="Kingsbridge -_x000d__x000a_Riverdale"/>
    <s v="Female"/>
    <x v="9"/>
    <n v="2"/>
    <n v="10.5"/>
    <n v="0"/>
    <n v="0"/>
    <n v="0"/>
    <n v="0"/>
  </r>
  <r>
    <n v="2019"/>
    <s v="Bronx"/>
    <s v="Kingsbridge -_x000d__x000a_Riverdale"/>
    <s v="Female"/>
    <x v="10"/>
    <n v="0"/>
    <n v="0"/>
    <n v="0"/>
    <n v="0"/>
    <n v="0"/>
    <n v="0"/>
  </r>
  <r>
    <n v="2019"/>
    <s v="Bronx"/>
    <s v="Kingsbridge -_x000d__x000a_Riverdale"/>
    <s v="Female"/>
    <x v="6"/>
    <n v="0"/>
    <n v="0"/>
    <n v="0"/>
    <n v="0"/>
    <n v="0"/>
    <n v="0"/>
  </r>
  <r>
    <n v="2019"/>
    <s v="Bronx"/>
    <s v="Kingsbridge -_x000d__x000a_Riverdale"/>
    <s v="Male"/>
    <x v="2"/>
    <n v="13"/>
    <n v="37.200000000000003"/>
    <n v="2"/>
    <n v="15.4"/>
    <n v="3"/>
    <n v="8.6"/>
  </r>
  <r>
    <n v="2019"/>
    <s v="Bronx"/>
    <s v="Kingsbridge -_x000d__x000a_Riverdale"/>
    <s v="Male"/>
    <x v="8"/>
    <n v="1"/>
    <n v="57.6"/>
    <n v="0"/>
    <n v="0"/>
    <n v="0"/>
    <n v="0"/>
  </r>
  <r>
    <n v="2019"/>
    <s v="Bronx"/>
    <s v="Kingsbridge -_x000d__x000a_Riverdale"/>
    <s v="Male"/>
    <x v="0"/>
    <n v="4"/>
    <n v="99.8"/>
    <n v="1"/>
    <n v="25"/>
    <n v="1"/>
    <n v="24.9"/>
  </r>
  <r>
    <n v="2019"/>
    <s v="Bronx"/>
    <s v="Kingsbridge -_x000d__x000a_Riverdale"/>
    <s v="Male"/>
    <x v="9"/>
    <n v="6"/>
    <n v="40.200000000000003"/>
    <n v="1"/>
    <n v="16.7"/>
    <n v="2"/>
    <n v="13.4"/>
  </r>
  <r>
    <n v="2019"/>
    <s v="Bronx"/>
    <s v="Kingsbridge -_x000d__x000a_Riverdale"/>
    <s v="Male"/>
    <x v="10"/>
    <n v="0"/>
    <n v="0"/>
    <n v="0"/>
    <n v="0"/>
    <n v="0"/>
    <n v="0"/>
  </r>
  <r>
    <n v="2019"/>
    <s v="Bronx"/>
    <s v="Kingsbridge -_x000d__x000a_Riverdale"/>
    <s v="Male"/>
    <x v="6"/>
    <n v="2"/>
    <n v="14.5"/>
    <n v="0"/>
    <n v="0"/>
    <n v="0"/>
    <n v="0"/>
  </r>
  <r>
    <n v="2019"/>
    <s v="Bronx"/>
    <s v="Northeast Bronx"/>
    <s v="All"/>
    <x v="2"/>
    <n v="43"/>
    <n v="25"/>
    <n v="8"/>
    <n v="18.600000000000001"/>
    <n v="29"/>
    <n v="16.8"/>
  </r>
  <r>
    <n v="2019"/>
    <s v="Bronx"/>
    <s v="Northeast Bronx"/>
    <s v="All"/>
    <x v="8"/>
    <n v="0"/>
    <n v="0"/>
    <n v="0"/>
    <n v="0"/>
    <n v="0"/>
    <n v="0"/>
  </r>
  <r>
    <n v="2019"/>
    <s v="Bronx"/>
    <s v="Northeast Bronx"/>
    <s v="All"/>
    <x v="0"/>
    <n v="30"/>
    <n v="29.5"/>
    <n v="6"/>
    <n v="20"/>
    <n v="19"/>
    <n v="18.7"/>
  </r>
  <r>
    <n v="2019"/>
    <s v="Bronx"/>
    <s v="Northeast Bronx"/>
    <s v="All"/>
    <x v="9"/>
    <n v="13"/>
    <n v="29.6"/>
    <n v="2"/>
    <n v="15.4"/>
    <n v="9"/>
    <n v="20.5"/>
  </r>
  <r>
    <n v="2019"/>
    <s v="Bronx"/>
    <s v="Northeast Bronx"/>
    <s v="All"/>
    <x v="10"/>
    <n v="0"/>
    <n v="0"/>
    <n v="0"/>
    <n v="0"/>
    <n v="0"/>
    <n v="0"/>
  </r>
  <r>
    <n v="2019"/>
    <s v="Bronx"/>
    <s v="Northeast Bronx"/>
    <s v="All"/>
    <x v="6"/>
    <n v="0"/>
    <n v="0"/>
    <n v="0"/>
    <n v="0"/>
    <n v="1"/>
    <n v="6.3"/>
  </r>
  <r>
    <n v="2019"/>
    <s v="Bronx"/>
    <s v="Northeast Bronx"/>
    <s v="Female"/>
    <x v="2"/>
    <n v="9"/>
    <n v="9.4"/>
    <n v="2"/>
    <n v="22.2"/>
    <n v="11"/>
    <n v="11.5"/>
  </r>
  <r>
    <n v="2019"/>
    <s v="Bronx"/>
    <s v="Northeast Bronx"/>
    <s v="Female"/>
    <x v="8"/>
    <n v="0"/>
    <n v="0"/>
    <n v="0"/>
    <n v="0"/>
    <n v="0"/>
    <n v="0"/>
  </r>
  <r>
    <n v="2019"/>
    <s v="Bronx"/>
    <s v="Northeast Bronx"/>
    <s v="Female"/>
    <x v="0"/>
    <n v="7"/>
    <n v="12.2"/>
    <n v="2"/>
    <n v="28.6"/>
    <n v="10"/>
    <n v="17.399999999999999"/>
  </r>
  <r>
    <n v="2019"/>
    <s v="Bronx"/>
    <s v="Northeast Bronx"/>
    <s v="Female"/>
    <x v="9"/>
    <n v="2"/>
    <n v="8.3000000000000007"/>
    <n v="0"/>
    <n v="0"/>
    <n v="1"/>
    <n v="4.0999999999999996"/>
  </r>
  <r>
    <n v="2019"/>
    <s v="Bronx"/>
    <s v="Northeast Bronx"/>
    <s v="Female"/>
    <x v="10"/>
    <n v="0"/>
    <n v="0"/>
    <n v="0"/>
    <n v="0"/>
    <n v="0"/>
    <n v="0"/>
  </r>
  <r>
    <n v="2019"/>
    <s v="Bronx"/>
    <s v="Northeast Bronx"/>
    <s v="Female"/>
    <x v="6"/>
    <n v="0"/>
    <n v="0"/>
    <n v="0"/>
    <n v="0"/>
    <n v="0"/>
    <n v="0"/>
  </r>
  <r>
    <n v="2019"/>
    <s v="Bronx"/>
    <s v="Northeast Bronx"/>
    <s v="Male"/>
    <x v="2"/>
    <n v="34"/>
    <n v="44.4"/>
    <n v="6"/>
    <n v="17.600000000000001"/>
    <n v="18"/>
    <n v="23.5"/>
  </r>
  <r>
    <n v="2019"/>
    <s v="Bronx"/>
    <s v="Northeast Bronx"/>
    <s v="Male"/>
    <x v="8"/>
    <n v="0"/>
    <n v="0"/>
    <n v="0"/>
    <n v="0"/>
    <n v="0"/>
    <n v="0"/>
  </r>
  <r>
    <n v="2019"/>
    <s v="Bronx"/>
    <s v="Northeast Bronx"/>
    <s v="Male"/>
    <x v="0"/>
    <n v="23"/>
    <n v="52"/>
    <n v="4"/>
    <n v="17.399999999999999"/>
    <n v="9"/>
    <n v="20.3"/>
  </r>
  <r>
    <n v="2019"/>
    <s v="Bronx"/>
    <s v="Northeast Bronx"/>
    <s v="Male"/>
    <x v="9"/>
    <n v="11"/>
    <n v="55.8"/>
    <n v="2"/>
    <n v="18.2"/>
    <n v="8"/>
    <n v="40.6"/>
  </r>
  <r>
    <n v="2019"/>
    <s v="Bronx"/>
    <s v="Northeast Bronx"/>
    <s v="Male"/>
    <x v="10"/>
    <n v="0"/>
    <n v="0"/>
    <n v="0"/>
    <n v="0"/>
    <n v="0"/>
    <n v="0"/>
  </r>
  <r>
    <n v="2019"/>
    <s v="Bronx"/>
    <s v="Northeast Bronx"/>
    <s v="Male"/>
    <x v="6"/>
    <n v="0"/>
    <n v="0"/>
    <n v="0"/>
    <n v="0"/>
    <n v="1"/>
    <n v="13.1"/>
  </r>
  <r>
    <n v="2019"/>
    <s v="Bronx"/>
    <s v="Pelham - Throgs_x000d__x000a_Neck"/>
    <s v="All"/>
    <x v="2"/>
    <n v="69"/>
    <n v="27.9"/>
    <n v="15"/>
    <n v="21.7"/>
    <n v="56"/>
    <n v="22.7"/>
  </r>
  <r>
    <n v="2019"/>
    <s v="Bronx"/>
    <s v="Pelham - Throgs_x000d__x000a_Neck"/>
    <s v="All"/>
    <x v="8"/>
    <n v="2"/>
    <n v="9.9"/>
    <n v="0"/>
    <n v="0"/>
    <n v="1"/>
    <n v="4.9000000000000004"/>
  </r>
  <r>
    <n v="2019"/>
    <s v="Bronx"/>
    <s v="Pelham - Throgs_x000d__x000a_Neck"/>
    <s v="All"/>
    <x v="0"/>
    <n v="29"/>
    <n v="55.4"/>
    <n v="6"/>
    <n v="20.7"/>
    <n v="26"/>
    <n v="49.6"/>
  </r>
  <r>
    <n v="2019"/>
    <s v="Bronx"/>
    <s v="Pelham - Throgs_x000d__x000a_Neck"/>
    <s v="All"/>
    <x v="9"/>
    <n v="35"/>
    <n v="27"/>
    <n v="9"/>
    <n v="25.7"/>
    <n v="27"/>
    <n v="20.9"/>
  </r>
  <r>
    <n v="2019"/>
    <s v="Bronx"/>
    <s v="Pelham - Throgs_x000d__x000a_Neck"/>
    <s v="All"/>
    <x v="10"/>
    <n v="1"/>
    <n v="30.3"/>
    <n v="0"/>
    <n v="0"/>
    <n v="0"/>
    <n v="0"/>
  </r>
  <r>
    <n v="2019"/>
    <s v="Bronx"/>
    <s v="Pelham - Throgs_x000d__x000a_Neck"/>
    <s v="All"/>
    <x v="6"/>
    <n v="2"/>
    <n v="4.8"/>
    <n v="0"/>
    <n v="0"/>
    <n v="2"/>
    <n v="4.8"/>
  </r>
  <r>
    <n v="2019"/>
    <s v="Bronx"/>
    <s v="Pelham - Throgs_x000d__x000a_Neck"/>
    <s v="Female"/>
    <x v="2"/>
    <n v="17"/>
    <n v="12.9"/>
    <n v="4"/>
    <n v="23.5"/>
    <n v="16"/>
    <n v="12.1"/>
  </r>
  <r>
    <n v="2019"/>
    <s v="Bronx"/>
    <s v="Pelham - Throgs_x000d__x000a_Neck"/>
    <s v="Female"/>
    <x v="8"/>
    <n v="0"/>
    <n v="0"/>
    <n v="0"/>
    <n v="0"/>
    <n v="0"/>
    <n v="0"/>
  </r>
  <r>
    <n v="2019"/>
    <s v="Bronx"/>
    <s v="Pelham - Throgs_x000d__x000a_Neck"/>
    <s v="Female"/>
    <x v="0"/>
    <n v="11"/>
    <n v="38.200000000000003"/>
    <n v="3"/>
    <n v="27.3"/>
    <n v="7"/>
    <n v="24.3"/>
  </r>
  <r>
    <n v="2019"/>
    <s v="Bronx"/>
    <s v="Pelham - Throgs_x000d__x000a_Neck"/>
    <s v="Female"/>
    <x v="9"/>
    <n v="6"/>
    <n v="8.6"/>
    <n v="1"/>
    <n v="16.7"/>
    <n v="8"/>
    <n v="11.5"/>
  </r>
  <r>
    <n v="2019"/>
    <s v="Bronx"/>
    <s v="Pelham - Throgs_x000d__x000a_Neck"/>
    <s v="Female"/>
    <x v="10"/>
    <n v="0"/>
    <n v="0"/>
    <n v="0"/>
    <n v="0"/>
    <n v="0"/>
    <n v="0"/>
  </r>
  <r>
    <n v="2019"/>
    <s v="Bronx"/>
    <s v="Pelham - Throgs_x000d__x000a_Neck"/>
    <s v="Female"/>
    <x v="6"/>
    <n v="0"/>
    <n v="0"/>
    <n v="0"/>
    <n v="0"/>
    <n v="1"/>
    <n v="4.7"/>
  </r>
  <r>
    <n v="2019"/>
    <s v="Bronx"/>
    <s v="Pelham - Throgs_x000d__x000a_Neck"/>
    <s v="Male"/>
    <x v="2"/>
    <n v="52"/>
    <n v="45.2"/>
    <n v="11"/>
    <n v="21.2"/>
    <n v="40"/>
    <n v="34.700000000000003"/>
  </r>
  <r>
    <n v="2019"/>
    <s v="Bronx"/>
    <s v="Pelham - Throgs_x000d__x000a_Neck"/>
    <s v="Male"/>
    <x v="8"/>
    <n v="2"/>
    <n v="20.399999999999999"/>
    <n v="0"/>
    <n v="0"/>
    <n v="1"/>
    <n v="10.199999999999999"/>
  </r>
  <r>
    <n v="2019"/>
    <s v="Bronx"/>
    <s v="Pelham - Throgs_x000d__x000a_Neck"/>
    <s v="Male"/>
    <x v="0"/>
    <n v="18"/>
    <n v="76.2"/>
    <n v="3"/>
    <n v="16.7"/>
    <n v="19"/>
    <n v="80.5"/>
  </r>
  <r>
    <n v="2019"/>
    <s v="Bronx"/>
    <s v="Pelham - Throgs_x000d__x000a_Neck"/>
    <s v="Male"/>
    <x v="9"/>
    <n v="29"/>
    <n v="48.6"/>
    <n v="8"/>
    <n v="27.6"/>
    <n v="19"/>
    <n v="31.8"/>
  </r>
  <r>
    <n v="2019"/>
    <s v="Bronx"/>
    <s v="Pelham - Throgs_x000d__x000a_Neck"/>
    <s v="Male"/>
    <x v="10"/>
    <n v="1"/>
    <n v="63.1"/>
    <n v="0"/>
    <n v="0"/>
    <n v="0"/>
    <n v="0"/>
  </r>
  <r>
    <n v="2019"/>
    <s v="Bronx"/>
    <s v="Pelham - Throgs_x000d__x000a_Neck"/>
    <s v="Male"/>
    <x v="6"/>
    <n v="2"/>
    <n v="9.8000000000000007"/>
    <n v="0"/>
    <n v="0"/>
    <n v="1"/>
    <n v="4.9000000000000004"/>
  </r>
  <r>
    <n v="2019"/>
    <s v="Brooklyn"/>
    <s v="All"/>
    <s v="All"/>
    <x v="2"/>
    <n v="456"/>
    <n v="21.4"/>
    <n v="66"/>
    <n v="14.5"/>
    <n v="265"/>
    <n v="12.5"/>
  </r>
  <r>
    <n v="2019"/>
    <s v="Brooklyn"/>
    <s v="All"/>
    <s v="All"/>
    <x v="8"/>
    <n v="12"/>
    <n v="4.4000000000000004"/>
    <n v="5"/>
    <n v="41.7"/>
    <n v="9"/>
    <n v="3.3"/>
  </r>
  <r>
    <n v="2019"/>
    <s v="Brooklyn"/>
    <s v="All"/>
    <s v="All"/>
    <x v="0"/>
    <n v="264"/>
    <n v="40.700000000000003"/>
    <n v="38"/>
    <n v="14.4"/>
    <n v="176"/>
    <n v="27.2"/>
  </r>
  <r>
    <n v="2019"/>
    <s v="Brooklyn"/>
    <s v="All"/>
    <s v="All"/>
    <x v="9"/>
    <n v="105"/>
    <n v="26.8"/>
    <n v="16"/>
    <n v="15.2"/>
    <n v="57"/>
    <n v="14.5"/>
  </r>
  <r>
    <n v="2019"/>
    <s v="Brooklyn"/>
    <s v="All"/>
    <s v="All"/>
    <x v="10"/>
    <n v="9"/>
    <n v="24"/>
    <n v="1"/>
    <n v="11.1"/>
    <n v="2"/>
    <n v="5.3"/>
  </r>
  <r>
    <n v="2019"/>
    <s v="Brooklyn"/>
    <s v="All"/>
    <s v="All"/>
    <x v="6"/>
    <n v="66"/>
    <n v="8.5"/>
    <n v="6"/>
    <n v="9.1"/>
    <n v="21"/>
    <n v="2.7"/>
  </r>
  <r>
    <n v="2019"/>
    <s v="Brooklyn"/>
    <s v="All"/>
    <s v="Female"/>
    <x v="2"/>
    <n v="99"/>
    <n v="8.6999999999999993"/>
    <n v="18"/>
    <n v="18.2"/>
    <n v="95"/>
    <n v="8.4"/>
  </r>
  <r>
    <n v="2019"/>
    <s v="Brooklyn"/>
    <s v="All"/>
    <s v="Female"/>
    <x v="8"/>
    <n v="2"/>
    <n v="1.4"/>
    <n v="0"/>
    <n v="0"/>
    <n v="0"/>
    <n v="0"/>
  </r>
  <r>
    <n v="2019"/>
    <s v="Brooklyn"/>
    <s v="All"/>
    <s v="Female"/>
    <x v="0"/>
    <n v="72"/>
    <n v="19.5"/>
    <n v="13"/>
    <n v="18.100000000000001"/>
    <n v="69"/>
    <n v="18.7"/>
  </r>
  <r>
    <n v="2019"/>
    <s v="Brooklyn"/>
    <s v="All"/>
    <s v="Female"/>
    <x v="9"/>
    <n v="15"/>
    <n v="7.4"/>
    <n v="3"/>
    <n v="20"/>
    <n v="16"/>
    <n v="7.9"/>
  </r>
  <r>
    <n v="2019"/>
    <s v="Brooklyn"/>
    <s v="All"/>
    <s v="Female"/>
    <x v="10"/>
    <n v="2"/>
    <n v="9.6999999999999993"/>
    <n v="1"/>
    <n v="50"/>
    <n v="1"/>
    <n v="4.8"/>
  </r>
  <r>
    <n v="2019"/>
    <s v="Brooklyn"/>
    <s v="All"/>
    <s v="Female"/>
    <x v="6"/>
    <n v="8"/>
    <n v="2"/>
    <n v="1"/>
    <n v="12.5"/>
    <n v="9"/>
    <n v="2.2000000000000002"/>
  </r>
  <r>
    <n v="2019"/>
    <s v="Brooklyn"/>
    <s v="All"/>
    <s v="Male"/>
    <x v="2"/>
    <n v="357"/>
    <n v="36"/>
    <n v="48"/>
    <n v="13.4"/>
    <n v="170"/>
    <n v="17.2"/>
  </r>
  <r>
    <n v="2019"/>
    <s v="Brooklyn"/>
    <s v="All"/>
    <s v="Male"/>
    <x v="8"/>
    <n v="10"/>
    <n v="7.8"/>
    <n v="5"/>
    <n v="50"/>
    <n v="9"/>
    <n v="7"/>
  </r>
  <r>
    <n v="2019"/>
    <s v="Brooklyn"/>
    <s v="All"/>
    <s v="Male"/>
    <x v="0"/>
    <n v="192"/>
    <n v="68.7"/>
    <n v="25"/>
    <n v="13"/>
    <n v="107"/>
    <n v="38.299999999999997"/>
  </r>
  <r>
    <n v="2019"/>
    <s v="Brooklyn"/>
    <s v="All"/>
    <s v="Male"/>
    <x v="9"/>
    <n v="90"/>
    <n v="47.8"/>
    <n v="13"/>
    <n v="14.4"/>
    <n v="41"/>
    <n v="21.8"/>
  </r>
  <r>
    <n v="2019"/>
    <s v="Brooklyn"/>
    <s v="All"/>
    <s v="Male"/>
    <x v="10"/>
    <n v="7"/>
    <n v="41.4"/>
    <n v="0"/>
    <n v="0"/>
    <n v="1"/>
    <n v="5.9"/>
  </r>
  <r>
    <n v="2019"/>
    <s v="Brooklyn"/>
    <s v="All"/>
    <s v="Male"/>
    <x v="6"/>
    <n v="58"/>
    <n v="15.3"/>
    <n v="5"/>
    <n v="8.6"/>
    <n v="12"/>
    <n v="3.2"/>
  </r>
  <r>
    <n v="2019"/>
    <s v="Brooklyn"/>
    <s v="Bedford Stuyvesant -_x000d__x000a_Crown Heights"/>
    <s v="All"/>
    <x v="2"/>
    <n v="111"/>
    <n v="40.200000000000003"/>
    <n v="14"/>
    <n v="12.6"/>
    <n v="73"/>
    <n v="26.4"/>
  </r>
  <r>
    <n v="2019"/>
    <s v="Brooklyn"/>
    <s v="Bedford Stuyvesant -_x000d__x000a_Crown Heights"/>
    <s v="All"/>
    <x v="8"/>
    <n v="2"/>
    <n v="19.899999999999999"/>
    <n v="2"/>
    <n v="100"/>
    <n v="2"/>
    <n v="19.899999999999999"/>
  </r>
  <r>
    <n v="2019"/>
    <s v="Brooklyn"/>
    <s v="Bedford Stuyvesant -_x000d__x000a_Crown Heights"/>
    <s v="All"/>
    <x v="0"/>
    <n v="82"/>
    <n v="48.5"/>
    <n v="7"/>
    <n v="8.5"/>
    <n v="55"/>
    <n v="32.6"/>
  </r>
  <r>
    <n v="2019"/>
    <s v="Brooklyn"/>
    <s v="Bedford Stuyvesant -_x000d__x000a_Crown Heights"/>
    <s v="All"/>
    <x v="9"/>
    <n v="18"/>
    <n v="49.1"/>
    <n v="4"/>
    <n v="22.2"/>
    <n v="12"/>
    <n v="32.700000000000003"/>
  </r>
  <r>
    <n v="2019"/>
    <s v="Brooklyn"/>
    <s v="Bedford Stuyvesant -_x000d__x000a_Crown Heights"/>
    <s v="All"/>
    <x v="10"/>
    <n v="0"/>
    <n v="0"/>
    <n v="0"/>
    <n v="0"/>
    <n v="0"/>
    <n v="0"/>
  </r>
  <r>
    <n v="2019"/>
    <s v="Brooklyn"/>
    <s v="Bedford Stuyvesant -_x000d__x000a_Crown Heights"/>
    <s v="All"/>
    <x v="6"/>
    <n v="9"/>
    <n v="16.3"/>
    <n v="1"/>
    <n v="11.1"/>
    <n v="4"/>
    <n v="7.2"/>
  </r>
  <r>
    <n v="2019"/>
    <s v="Brooklyn"/>
    <s v="Bedford Stuyvesant -_x000d__x000a_Crown Heights"/>
    <s v="Female"/>
    <x v="2"/>
    <n v="33"/>
    <n v="21.6"/>
    <n v="4"/>
    <n v="12.1"/>
    <n v="32"/>
    <n v="20.9"/>
  </r>
  <r>
    <n v="2019"/>
    <s v="Brooklyn"/>
    <s v="Bedford Stuyvesant -_x000d__x000a_Crown Heights"/>
    <s v="Female"/>
    <x v="8"/>
    <n v="0"/>
    <n v="0"/>
    <n v="0"/>
    <n v="0"/>
    <n v="0"/>
    <n v="0"/>
  </r>
  <r>
    <n v="2019"/>
    <s v="Brooklyn"/>
    <s v="Bedford Stuyvesant -_x000d__x000a_Crown Heights"/>
    <s v="Female"/>
    <x v="0"/>
    <n v="27"/>
    <n v="28.1"/>
    <n v="3"/>
    <n v="11.1"/>
    <n v="28"/>
    <n v="29.1"/>
  </r>
  <r>
    <n v="2019"/>
    <s v="Brooklyn"/>
    <s v="Bedford Stuyvesant -_x000d__x000a_Crown Heights"/>
    <s v="Female"/>
    <x v="9"/>
    <n v="5"/>
    <n v="24.6"/>
    <n v="1"/>
    <n v="20"/>
    <n v="3"/>
    <n v="14.7"/>
  </r>
  <r>
    <n v="2019"/>
    <s v="Brooklyn"/>
    <s v="Bedford Stuyvesant -_x000d__x000a_Crown Heights"/>
    <s v="Female"/>
    <x v="10"/>
    <n v="0"/>
    <n v="0"/>
    <n v="0"/>
    <n v="0"/>
    <n v="0"/>
    <n v="0"/>
  </r>
  <r>
    <n v="2019"/>
    <s v="Brooklyn"/>
    <s v="Bedford Stuyvesant -_x000d__x000a_Crown Heights"/>
    <s v="Female"/>
    <x v="6"/>
    <n v="1"/>
    <n v="3.6"/>
    <n v="0"/>
    <n v="0"/>
    <n v="1"/>
    <n v="3.6"/>
  </r>
  <r>
    <n v="2019"/>
    <s v="Brooklyn"/>
    <s v="Bedford Stuyvesant -_x000d__x000a_Crown Heights"/>
    <s v="Male"/>
    <x v="2"/>
    <n v="78"/>
    <n v="63.3"/>
    <n v="10"/>
    <n v="12.8"/>
    <n v="41"/>
    <n v="33.299999999999997"/>
  </r>
  <r>
    <n v="2019"/>
    <s v="Brooklyn"/>
    <s v="Bedford Stuyvesant -_x000d__x000a_Crown Heights"/>
    <s v="Male"/>
    <x v="8"/>
    <n v="2"/>
    <n v="44.4"/>
    <n v="2"/>
    <n v="100"/>
    <n v="2"/>
    <n v="44.4"/>
  </r>
  <r>
    <n v="2019"/>
    <s v="Brooklyn"/>
    <s v="Bedford Stuyvesant -_x000d__x000a_Crown Heights"/>
    <s v="Male"/>
    <x v="0"/>
    <n v="55"/>
    <n v="75.7"/>
    <n v="4"/>
    <n v="7.3"/>
    <n v="27"/>
    <n v="37.200000000000003"/>
  </r>
  <r>
    <n v="2019"/>
    <s v="Brooklyn"/>
    <s v="Bedford Stuyvesant -_x000d__x000a_Crown Heights"/>
    <s v="Male"/>
    <x v="9"/>
    <n v="13"/>
    <n v="79.7"/>
    <n v="3"/>
    <n v="23.1"/>
    <n v="9"/>
    <n v="55.2"/>
  </r>
  <r>
    <n v="2019"/>
    <s v="Brooklyn"/>
    <s v="Bedford Stuyvesant -_x000d__x000a_Crown Heights"/>
    <s v="Male"/>
    <x v="10"/>
    <n v="0"/>
    <n v="0"/>
    <n v="0"/>
    <n v="0"/>
    <n v="0"/>
    <n v="0"/>
  </r>
  <r>
    <n v="2019"/>
    <s v="Brooklyn"/>
    <s v="Bedford Stuyvesant -_x000d__x000a_Crown Heights"/>
    <s v="Male"/>
    <x v="6"/>
    <n v="8"/>
    <n v="29.1"/>
    <n v="1"/>
    <n v="12.5"/>
    <n v="3"/>
    <n v="10.9"/>
  </r>
  <r>
    <n v="2019"/>
    <s v="Brooklyn"/>
    <s v="Bensonhurst - Bay_x000d__x000a_Ridge"/>
    <s v="All"/>
    <x v="2"/>
    <n v="19"/>
    <n v="11"/>
    <n v="2"/>
    <n v="10.5"/>
    <n v="8"/>
    <n v="4.5999999999999996"/>
  </r>
  <r>
    <n v="2019"/>
    <s v="Brooklyn"/>
    <s v="Bensonhurst - Bay_x000d__x000a_Ridge"/>
    <s v="All"/>
    <x v="8"/>
    <n v="0"/>
    <n v="0"/>
    <n v="0"/>
    <n v="0"/>
    <n v="1"/>
    <n v="2"/>
  </r>
  <r>
    <n v="2019"/>
    <s v="Brooklyn"/>
    <s v="Bensonhurst - Bay_x000d__x000a_Ridge"/>
    <s v="All"/>
    <x v="0"/>
    <n v="1"/>
    <n v="31"/>
    <n v="0"/>
    <n v="0"/>
    <n v="0"/>
    <n v="0"/>
  </r>
  <r>
    <n v="2019"/>
    <s v="Brooklyn"/>
    <s v="Bensonhurst - Bay_x000d__x000a_Ridge"/>
    <s v="All"/>
    <x v="9"/>
    <n v="7"/>
    <n v="26.6"/>
    <n v="1"/>
    <n v="14.3"/>
    <n v="4"/>
    <n v="15.2"/>
  </r>
  <r>
    <n v="2019"/>
    <s v="Brooklyn"/>
    <s v="Bensonhurst - Bay_x000d__x000a_Ridge"/>
    <s v="All"/>
    <x v="10"/>
    <n v="0"/>
    <n v="0"/>
    <n v="0"/>
    <n v="0"/>
    <n v="0"/>
    <n v="0"/>
  </r>
  <r>
    <n v="2019"/>
    <s v="Brooklyn"/>
    <s v="Bensonhurst - Bay_x000d__x000a_Ridge"/>
    <s v="All"/>
    <x v="6"/>
    <n v="11"/>
    <n v="12.2"/>
    <n v="1"/>
    <n v="9.1"/>
    <n v="3"/>
    <n v="3.3"/>
  </r>
  <r>
    <n v="2019"/>
    <s v="Brooklyn"/>
    <s v="Bensonhurst - Bay_x000d__x000a_Ridge"/>
    <s v="Female"/>
    <x v="2"/>
    <n v="3"/>
    <n v="3.3"/>
    <n v="0"/>
    <n v="0"/>
    <n v="4"/>
    <n v="4.5"/>
  </r>
  <r>
    <n v="2019"/>
    <s v="Brooklyn"/>
    <s v="Bensonhurst - Bay_x000d__x000a_Ridge"/>
    <s v="Female"/>
    <x v="8"/>
    <n v="0"/>
    <n v="0"/>
    <n v="0"/>
    <n v="0"/>
    <n v="0"/>
    <n v="0"/>
  </r>
  <r>
    <n v="2019"/>
    <s v="Brooklyn"/>
    <s v="Bensonhurst - Bay_x000d__x000a_Ridge"/>
    <s v="Female"/>
    <x v="0"/>
    <n v="0"/>
    <n v="0"/>
    <n v="0"/>
    <n v="0"/>
    <n v="0"/>
    <n v="0"/>
  </r>
  <r>
    <n v="2019"/>
    <s v="Brooklyn"/>
    <s v="Bensonhurst - Bay_x000d__x000a_Ridge"/>
    <s v="Female"/>
    <x v="9"/>
    <n v="1"/>
    <n v="7.9"/>
    <n v="0"/>
    <n v="0"/>
    <n v="2"/>
    <n v="15.7"/>
  </r>
  <r>
    <n v="2019"/>
    <s v="Brooklyn"/>
    <s v="Bensonhurst - Bay_x000d__x000a_Ridge"/>
    <s v="Female"/>
    <x v="10"/>
    <n v="0"/>
    <n v="0"/>
    <n v="0"/>
    <n v="0"/>
    <n v="0"/>
    <n v="0"/>
  </r>
  <r>
    <n v="2019"/>
    <s v="Brooklyn"/>
    <s v="Bensonhurst - Bay_x000d__x000a_Ridge"/>
    <s v="Female"/>
    <x v="6"/>
    <n v="2"/>
    <n v="4.2"/>
    <n v="0"/>
    <n v="0"/>
    <n v="2"/>
    <n v="4.2"/>
  </r>
  <r>
    <n v="2019"/>
    <s v="Brooklyn"/>
    <s v="Bensonhurst - Bay_x000d__x000a_Ridge"/>
    <s v="Male"/>
    <x v="2"/>
    <n v="16"/>
    <n v="19.3"/>
    <n v="2"/>
    <n v="12.5"/>
    <n v="4"/>
    <n v="4.8"/>
  </r>
  <r>
    <n v="2019"/>
    <s v="Brooklyn"/>
    <s v="Bensonhurst - Bay_x000d__x000a_Ridge"/>
    <s v="Male"/>
    <x v="8"/>
    <n v="0"/>
    <n v="0"/>
    <n v="0"/>
    <n v="0"/>
    <n v="1"/>
    <n v="4.0999999999999996"/>
  </r>
  <r>
    <n v="2019"/>
    <s v="Brooklyn"/>
    <s v="Bensonhurst - Bay_x000d__x000a_Ridge"/>
    <s v="Male"/>
    <x v="0"/>
    <n v="1"/>
    <n v="61.1"/>
    <n v="0"/>
    <n v="0"/>
    <n v="0"/>
    <n v="0"/>
  </r>
  <r>
    <n v="2019"/>
    <s v="Brooklyn"/>
    <s v="Bensonhurst - Bay_x000d__x000a_Ridge"/>
    <s v="Male"/>
    <x v="9"/>
    <n v="6"/>
    <n v="44.1"/>
    <n v="1"/>
    <n v="16.7"/>
    <n v="2"/>
    <n v="14.7"/>
  </r>
  <r>
    <n v="2019"/>
    <s v="Brooklyn"/>
    <s v="Bensonhurst - Bay_x000d__x000a_Ridge"/>
    <s v="Male"/>
    <x v="10"/>
    <n v="0"/>
    <n v="0"/>
    <n v="0"/>
    <n v="0"/>
    <n v="0"/>
    <n v="0"/>
  </r>
  <r>
    <n v="2019"/>
    <s v="Brooklyn"/>
    <s v="Bensonhurst - Bay_x000d__x000a_Ridge"/>
    <s v="Male"/>
    <x v="6"/>
    <n v="9"/>
    <n v="21.3"/>
    <n v="1"/>
    <n v="11.1"/>
    <n v="1"/>
    <n v="2.4"/>
  </r>
  <r>
    <n v="2019"/>
    <s v="Brooklyn"/>
    <s v="Borough Park"/>
    <s v="All"/>
    <x v="2"/>
    <n v="12"/>
    <n v="4.8"/>
    <n v="3"/>
    <n v="25"/>
    <n v="10"/>
    <n v="4"/>
  </r>
  <r>
    <n v="2019"/>
    <s v="Brooklyn"/>
    <s v="Borough Park"/>
    <s v="All"/>
    <x v="8"/>
    <n v="4"/>
    <n v="6.7"/>
    <n v="1"/>
    <n v="25"/>
    <n v="2"/>
    <n v="3.3"/>
  </r>
  <r>
    <n v="2019"/>
    <s v="Brooklyn"/>
    <s v="Borough Park"/>
    <s v="All"/>
    <x v="0"/>
    <n v="3"/>
    <n v="26.6"/>
    <n v="1"/>
    <n v="33.299999999999997"/>
    <n v="2"/>
    <n v="17.7"/>
  </r>
  <r>
    <n v="2019"/>
    <s v="Brooklyn"/>
    <s v="Borough Park"/>
    <s v="All"/>
    <x v="9"/>
    <n v="1"/>
    <n v="3.1"/>
    <n v="0"/>
    <n v="0"/>
    <n v="2"/>
    <n v="6.1"/>
  </r>
  <r>
    <n v="2019"/>
    <s v="Brooklyn"/>
    <s v="Borough Park"/>
    <s v="All"/>
    <x v="10"/>
    <n v="1"/>
    <n v="21.6"/>
    <n v="1"/>
    <n v="100"/>
    <n v="1"/>
    <n v="21.6"/>
  </r>
  <r>
    <n v="2019"/>
    <s v="Brooklyn"/>
    <s v="Borough Park"/>
    <s v="All"/>
    <x v="6"/>
    <n v="3"/>
    <n v="2.1"/>
    <n v="0"/>
    <n v="0"/>
    <n v="3"/>
    <n v="2.1"/>
  </r>
  <r>
    <n v="2019"/>
    <s v="Brooklyn"/>
    <s v="Borough Park"/>
    <s v="Female"/>
    <x v="2"/>
    <n v="2"/>
    <n v="1.6"/>
    <n v="1"/>
    <n v="50"/>
    <n v="5"/>
    <n v="3.9"/>
  </r>
  <r>
    <n v="2019"/>
    <s v="Brooklyn"/>
    <s v="Borough Park"/>
    <s v="Female"/>
    <x v="8"/>
    <n v="1"/>
    <n v="3.3"/>
    <n v="0"/>
    <n v="0"/>
    <n v="0"/>
    <n v="0"/>
  </r>
  <r>
    <n v="2019"/>
    <s v="Brooklyn"/>
    <s v="Borough Park"/>
    <s v="Female"/>
    <x v="0"/>
    <n v="0"/>
    <n v="0"/>
    <n v="0"/>
    <n v="0"/>
    <n v="1"/>
    <n v="16.100000000000001"/>
  </r>
  <r>
    <n v="2019"/>
    <s v="Brooklyn"/>
    <s v="Borough Park"/>
    <s v="Female"/>
    <x v="9"/>
    <n v="0"/>
    <n v="0"/>
    <n v="0"/>
    <n v="0"/>
    <n v="1"/>
    <n v="6.4"/>
  </r>
  <r>
    <n v="2019"/>
    <s v="Brooklyn"/>
    <s v="Borough Park"/>
    <s v="Female"/>
    <x v="10"/>
    <n v="1"/>
    <n v="42.1"/>
    <n v="1"/>
    <n v="100"/>
    <n v="1"/>
    <n v="42.1"/>
  </r>
  <r>
    <n v="2019"/>
    <s v="Brooklyn"/>
    <s v="Borough Park"/>
    <s v="Female"/>
    <x v="6"/>
    <n v="0"/>
    <n v="0"/>
    <n v="0"/>
    <n v="0"/>
    <n v="2"/>
    <n v="2.7"/>
  </r>
  <r>
    <n v="2019"/>
    <s v="Brooklyn"/>
    <s v="Borough Park"/>
    <s v="Male"/>
    <x v="2"/>
    <n v="10"/>
    <n v="8.1999999999999993"/>
    <n v="2"/>
    <n v="20"/>
    <n v="5"/>
    <n v="4.0999999999999996"/>
  </r>
  <r>
    <n v="2019"/>
    <s v="Brooklyn"/>
    <s v="Borough Park"/>
    <s v="Male"/>
    <x v="8"/>
    <n v="3"/>
    <n v="10.1"/>
    <n v="1"/>
    <n v="33.299999999999997"/>
    <n v="2"/>
    <n v="6.8"/>
  </r>
  <r>
    <n v="2019"/>
    <s v="Brooklyn"/>
    <s v="Borough Park"/>
    <s v="Male"/>
    <x v="0"/>
    <n v="3"/>
    <n v="59.1"/>
    <n v="1"/>
    <n v="33.299999999999997"/>
    <n v="1"/>
    <n v="19.7"/>
  </r>
  <r>
    <n v="2019"/>
    <s v="Brooklyn"/>
    <s v="Borough Park"/>
    <s v="Male"/>
    <x v="9"/>
    <n v="1"/>
    <n v="5.9"/>
    <n v="0"/>
    <n v="0"/>
    <n v="1"/>
    <n v="5.9"/>
  </r>
  <r>
    <n v="2019"/>
    <s v="Brooklyn"/>
    <s v="Borough Park"/>
    <s v="Male"/>
    <x v="10"/>
    <n v="0"/>
    <n v="0"/>
    <n v="0"/>
    <n v="0"/>
    <n v="0"/>
    <n v="0"/>
  </r>
  <r>
    <n v="2019"/>
    <s v="Brooklyn"/>
    <s v="Borough Park"/>
    <s v="Male"/>
    <x v="6"/>
    <n v="3"/>
    <n v="4.4000000000000004"/>
    <n v="0"/>
    <n v="0"/>
    <n v="1"/>
    <n v="1.5"/>
  </r>
  <r>
    <n v="2019"/>
    <s v="Brooklyn"/>
    <s v="Canarsie - Flatlands"/>
    <s v="All"/>
    <x v="2"/>
    <n v="30"/>
    <n v="17.399999999999999"/>
    <n v="7"/>
    <n v="23.3"/>
    <n v="22"/>
    <n v="12.7"/>
  </r>
  <r>
    <n v="2019"/>
    <s v="Brooklyn"/>
    <s v="Canarsie - Flatlands"/>
    <s v="All"/>
    <x v="8"/>
    <n v="0"/>
    <n v="0"/>
    <n v="0"/>
    <n v="0"/>
    <n v="0"/>
    <n v="0"/>
  </r>
  <r>
    <n v="2019"/>
    <s v="Brooklyn"/>
    <s v="Canarsie - Flatlands"/>
    <s v="All"/>
    <x v="0"/>
    <n v="24"/>
    <n v="21.8"/>
    <n v="7"/>
    <n v="29.2"/>
    <n v="19"/>
    <n v="17.2"/>
  </r>
  <r>
    <n v="2019"/>
    <s v="Brooklyn"/>
    <s v="Canarsie - Flatlands"/>
    <s v="All"/>
    <x v="9"/>
    <n v="5"/>
    <n v="30.5"/>
    <n v="0"/>
    <n v="0"/>
    <n v="2"/>
    <n v="12.2"/>
  </r>
  <r>
    <n v="2019"/>
    <s v="Brooklyn"/>
    <s v="Canarsie - Flatlands"/>
    <s v="All"/>
    <x v="10"/>
    <n v="0"/>
    <n v="0"/>
    <n v="0"/>
    <n v="0"/>
    <n v="0"/>
    <n v="0"/>
  </r>
  <r>
    <n v="2019"/>
    <s v="Brooklyn"/>
    <s v="Canarsie - Flatlands"/>
    <s v="All"/>
    <x v="6"/>
    <n v="1"/>
    <n v="2.8"/>
    <n v="0"/>
    <n v="0"/>
    <n v="1"/>
    <n v="2.8"/>
  </r>
  <r>
    <n v="2019"/>
    <s v="Brooklyn"/>
    <s v="Canarsie - Flatlands"/>
    <s v="Female"/>
    <x v="2"/>
    <n v="9"/>
    <n v="9.1999999999999993"/>
    <n v="2"/>
    <n v="22.2"/>
    <n v="8"/>
    <n v="8.1999999999999993"/>
  </r>
  <r>
    <n v="2019"/>
    <s v="Brooklyn"/>
    <s v="Canarsie - Flatlands"/>
    <s v="Female"/>
    <x v="8"/>
    <n v="0"/>
    <n v="0"/>
    <n v="0"/>
    <n v="0"/>
    <n v="0"/>
    <n v="0"/>
  </r>
  <r>
    <n v="2019"/>
    <s v="Brooklyn"/>
    <s v="Canarsie - Flatlands"/>
    <s v="Female"/>
    <x v="0"/>
    <n v="7"/>
    <n v="11"/>
    <n v="2"/>
    <n v="28.6"/>
    <n v="8"/>
    <n v="12.6"/>
  </r>
  <r>
    <n v="2019"/>
    <s v="Brooklyn"/>
    <s v="Canarsie - Flatlands"/>
    <s v="Female"/>
    <x v="9"/>
    <n v="2"/>
    <n v="21.4"/>
    <n v="0"/>
    <n v="0"/>
    <n v="0"/>
    <n v="0"/>
  </r>
  <r>
    <n v="2019"/>
    <s v="Brooklyn"/>
    <s v="Canarsie - Flatlands"/>
    <s v="Female"/>
    <x v="10"/>
    <n v="0"/>
    <n v="0"/>
    <n v="0"/>
    <n v="0"/>
    <n v="0"/>
    <n v="0"/>
  </r>
  <r>
    <n v="2019"/>
    <s v="Brooklyn"/>
    <s v="Canarsie - Flatlands"/>
    <s v="Female"/>
    <x v="6"/>
    <n v="0"/>
    <n v="0"/>
    <n v="0"/>
    <n v="0"/>
    <n v="0"/>
    <n v="0"/>
  </r>
  <r>
    <n v="2019"/>
    <s v="Brooklyn"/>
    <s v="Canarsie - Flatlands"/>
    <s v="Male"/>
    <x v="2"/>
    <n v="21"/>
    <n v="27.8"/>
    <n v="5"/>
    <n v="23.8"/>
    <n v="14"/>
    <n v="18.5"/>
  </r>
  <r>
    <n v="2019"/>
    <s v="Brooklyn"/>
    <s v="Canarsie - Flatlands"/>
    <s v="Male"/>
    <x v="8"/>
    <n v="0"/>
    <n v="0"/>
    <n v="0"/>
    <n v="0"/>
    <n v="0"/>
    <n v="0"/>
  </r>
  <r>
    <n v="2019"/>
    <s v="Brooklyn"/>
    <s v="Canarsie - Flatlands"/>
    <s v="Male"/>
    <x v="0"/>
    <n v="17"/>
    <n v="36.4"/>
    <n v="5"/>
    <n v="29.4"/>
    <n v="11"/>
    <n v="23.6"/>
  </r>
  <r>
    <n v="2019"/>
    <s v="Brooklyn"/>
    <s v="Canarsie - Flatlands"/>
    <s v="Male"/>
    <x v="9"/>
    <n v="3"/>
    <n v="42.5"/>
    <n v="0"/>
    <n v="0"/>
    <n v="2"/>
    <n v="28.3"/>
  </r>
  <r>
    <n v="2019"/>
    <s v="Brooklyn"/>
    <s v="Canarsie - Flatlands"/>
    <s v="Male"/>
    <x v="10"/>
    <n v="0"/>
    <n v="0"/>
    <n v="0"/>
    <n v="0"/>
    <n v="0"/>
    <n v="0"/>
  </r>
  <r>
    <n v="2019"/>
    <s v="Brooklyn"/>
    <s v="Canarsie - Flatlands"/>
    <s v="Male"/>
    <x v="6"/>
    <n v="1"/>
    <n v="6"/>
    <n v="0"/>
    <n v="0"/>
    <n v="1"/>
    <n v="6"/>
  </r>
  <r>
    <n v="2019"/>
    <s v="Brooklyn"/>
    <s v="Coney Island -_x000d__x000a_Sheepshead Bay"/>
    <s v="All"/>
    <x v="2"/>
    <n v="22"/>
    <n v="9"/>
    <n v="5"/>
    <n v="22.7"/>
    <n v="16"/>
    <n v="6.5"/>
  </r>
  <r>
    <n v="2019"/>
    <s v="Brooklyn"/>
    <s v="Coney Island -_x000d__x000a_Sheepshead Bay"/>
    <s v="All"/>
    <x v="8"/>
    <n v="0"/>
    <n v="0"/>
    <n v="0"/>
    <n v="0"/>
    <n v="0"/>
    <n v="0"/>
  </r>
  <r>
    <n v="2019"/>
    <s v="Brooklyn"/>
    <s v="Coney Island -_x000d__x000a_Sheepshead Bay"/>
    <s v="All"/>
    <x v="0"/>
    <n v="8"/>
    <n v="52.7"/>
    <n v="3"/>
    <n v="37.5"/>
    <n v="10"/>
    <n v="65.900000000000006"/>
  </r>
  <r>
    <n v="2019"/>
    <s v="Brooklyn"/>
    <s v="Coney Island -_x000d__x000a_Sheepshead Bay"/>
    <s v="All"/>
    <x v="9"/>
    <n v="6"/>
    <n v="21.7"/>
    <n v="1"/>
    <n v="16.7"/>
    <n v="3"/>
    <n v="10.8"/>
  </r>
  <r>
    <n v="2019"/>
    <s v="Brooklyn"/>
    <s v="Coney Island -_x000d__x000a_Sheepshead Bay"/>
    <s v="All"/>
    <x v="10"/>
    <n v="0"/>
    <n v="0"/>
    <n v="0"/>
    <n v="0"/>
    <n v="0"/>
    <n v="0"/>
  </r>
  <r>
    <n v="2019"/>
    <s v="Brooklyn"/>
    <s v="Coney Island -_x000d__x000a_Sheepshead Bay"/>
    <s v="All"/>
    <x v="6"/>
    <n v="8"/>
    <n v="5.3"/>
    <n v="1"/>
    <n v="12.5"/>
    <n v="3"/>
    <n v="2"/>
  </r>
  <r>
    <n v="2019"/>
    <s v="Brooklyn"/>
    <s v="Coney Island -_x000d__x000a_Sheepshead Bay"/>
    <s v="Female"/>
    <x v="2"/>
    <n v="7"/>
    <n v="5.4"/>
    <n v="3"/>
    <n v="42.9"/>
    <n v="8"/>
    <n v="6.1"/>
  </r>
  <r>
    <n v="2019"/>
    <s v="Brooklyn"/>
    <s v="Coney Island -_x000d__x000a_Sheepshead Bay"/>
    <s v="Female"/>
    <x v="8"/>
    <n v="0"/>
    <n v="0"/>
    <n v="0"/>
    <n v="0"/>
    <n v="0"/>
    <n v="0"/>
  </r>
  <r>
    <n v="2019"/>
    <s v="Brooklyn"/>
    <s v="Coney Island -_x000d__x000a_Sheepshead Bay"/>
    <s v="Female"/>
    <x v="0"/>
    <n v="3"/>
    <n v="32.6"/>
    <n v="2"/>
    <n v="66.7"/>
    <n v="5"/>
    <n v="54.4"/>
  </r>
  <r>
    <n v="2019"/>
    <s v="Brooklyn"/>
    <s v="Coney Island -_x000d__x000a_Sheepshead Bay"/>
    <s v="Female"/>
    <x v="9"/>
    <n v="1"/>
    <n v="7"/>
    <n v="0"/>
    <n v="0"/>
    <n v="1"/>
    <n v="7"/>
  </r>
  <r>
    <n v="2019"/>
    <s v="Brooklyn"/>
    <s v="Coney Island -_x000d__x000a_Sheepshead Bay"/>
    <s v="Female"/>
    <x v="10"/>
    <n v="0"/>
    <n v="0"/>
    <n v="0"/>
    <n v="0"/>
    <n v="0"/>
    <n v="0"/>
  </r>
  <r>
    <n v="2019"/>
    <s v="Brooklyn"/>
    <s v="Coney Island -_x000d__x000a_Sheepshead Bay"/>
    <s v="Female"/>
    <x v="6"/>
    <n v="3"/>
    <n v="3.7"/>
    <n v="1"/>
    <n v="33.299999999999997"/>
    <n v="2"/>
    <n v="2.5"/>
  </r>
  <r>
    <n v="2019"/>
    <s v="Brooklyn"/>
    <s v="Coney Island -_x000d__x000a_Sheepshead Bay"/>
    <s v="Male"/>
    <x v="2"/>
    <n v="15"/>
    <n v="13.2"/>
    <n v="2"/>
    <n v="13.3"/>
    <n v="8"/>
    <n v="7"/>
  </r>
  <r>
    <n v="2019"/>
    <s v="Brooklyn"/>
    <s v="Coney Island -_x000d__x000a_Sheepshead Bay"/>
    <s v="Male"/>
    <x v="8"/>
    <n v="0"/>
    <n v="0"/>
    <n v="0"/>
    <n v="0"/>
    <n v="0"/>
    <n v="0"/>
  </r>
  <r>
    <n v="2019"/>
    <s v="Brooklyn"/>
    <s v="Coney Island -_x000d__x000a_Sheepshead Bay"/>
    <s v="Male"/>
    <x v="0"/>
    <n v="5"/>
    <n v="83.7"/>
    <n v="1"/>
    <n v="20"/>
    <n v="5"/>
    <n v="83.7"/>
  </r>
  <r>
    <n v="2019"/>
    <s v="Brooklyn"/>
    <s v="Coney Island -_x000d__x000a_Sheepshead Bay"/>
    <s v="Male"/>
    <x v="9"/>
    <n v="5"/>
    <n v="37.5"/>
    <n v="1"/>
    <n v="20"/>
    <n v="2"/>
    <n v="15"/>
  </r>
  <r>
    <n v="2019"/>
    <s v="Brooklyn"/>
    <s v="Coney Island -_x000d__x000a_Sheepshead Bay"/>
    <s v="Male"/>
    <x v="10"/>
    <n v="0"/>
    <n v="0"/>
    <n v="0"/>
    <n v="0"/>
    <n v="0"/>
    <n v="0"/>
  </r>
  <r>
    <n v="2019"/>
    <s v="Brooklyn"/>
    <s v="Coney Island -_x000d__x000a_Sheepshead Bay"/>
    <s v="Male"/>
    <x v="6"/>
    <n v="5"/>
    <n v="7.2"/>
    <n v="0"/>
    <n v="0"/>
    <n v="1"/>
    <n v="1.4"/>
  </r>
  <r>
    <n v="2019"/>
    <s v="Brooklyn"/>
    <s v="Downtown - Heights -_x000d__x000a_Park Slope"/>
    <s v="All"/>
    <x v="2"/>
    <n v="29"/>
    <n v="13.3"/>
    <n v="4"/>
    <n v="13.8"/>
    <n v="17"/>
    <n v="7.8"/>
  </r>
  <r>
    <n v="2019"/>
    <s v="Brooklyn"/>
    <s v="Downtown - Heights -_x000d__x000a_Park Slope"/>
    <s v="All"/>
    <x v="8"/>
    <n v="1"/>
    <n v="4.5"/>
    <n v="0"/>
    <n v="0"/>
    <n v="0"/>
    <n v="0"/>
  </r>
  <r>
    <n v="2019"/>
    <s v="Brooklyn"/>
    <s v="Downtown - Heights -_x000d__x000a_Park Slope"/>
    <s v="All"/>
    <x v="0"/>
    <n v="18"/>
    <n v="55.9"/>
    <n v="3"/>
    <n v="16.7"/>
    <n v="10"/>
    <n v="31.1"/>
  </r>
  <r>
    <n v="2019"/>
    <s v="Brooklyn"/>
    <s v="Downtown - Heights -_x000d__x000a_Park Slope"/>
    <s v="All"/>
    <x v="9"/>
    <n v="4"/>
    <n v="12.3"/>
    <n v="0"/>
    <n v="0"/>
    <n v="3"/>
    <n v="9.1999999999999993"/>
  </r>
  <r>
    <n v="2019"/>
    <s v="Brooklyn"/>
    <s v="Downtown - Heights -_x000d__x000a_Park Slope"/>
    <s v="All"/>
    <x v="10"/>
    <n v="1"/>
    <n v="18.399999999999999"/>
    <n v="0"/>
    <n v="0"/>
    <n v="1"/>
    <n v="18.399999999999999"/>
  </r>
  <r>
    <n v="2019"/>
    <s v="Brooklyn"/>
    <s v="Downtown - Heights -_x000d__x000a_Park Slope"/>
    <s v="All"/>
    <x v="6"/>
    <n v="5"/>
    <n v="4"/>
    <n v="1"/>
    <n v="20"/>
    <n v="3"/>
    <n v="2.4"/>
  </r>
  <r>
    <n v="2019"/>
    <s v="Brooklyn"/>
    <s v="Downtown - Heights -_x000d__x000a_Park Slope"/>
    <s v="Female"/>
    <x v="2"/>
    <n v="11"/>
    <n v="9.4"/>
    <n v="2"/>
    <n v="18.2"/>
    <n v="8"/>
    <n v="6.8"/>
  </r>
  <r>
    <n v="2019"/>
    <s v="Brooklyn"/>
    <s v="Downtown - Heights -_x000d__x000a_Park Slope"/>
    <s v="Female"/>
    <x v="8"/>
    <n v="0"/>
    <n v="0"/>
    <n v="0"/>
    <n v="0"/>
    <n v="0"/>
    <n v="0"/>
  </r>
  <r>
    <n v="2019"/>
    <s v="Brooklyn"/>
    <s v="Downtown - Heights -_x000d__x000a_Park Slope"/>
    <s v="Female"/>
    <x v="0"/>
    <n v="8"/>
    <n v="42.5"/>
    <n v="2"/>
    <n v="25"/>
    <n v="6"/>
    <n v="31.9"/>
  </r>
  <r>
    <n v="2019"/>
    <s v="Brooklyn"/>
    <s v="Downtown - Heights -_x000d__x000a_Park Slope"/>
    <s v="Female"/>
    <x v="9"/>
    <n v="1"/>
    <n v="5.7"/>
    <n v="0"/>
    <n v="0"/>
    <n v="1"/>
    <n v="5.7"/>
  </r>
  <r>
    <n v="2019"/>
    <s v="Brooklyn"/>
    <s v="Downtown - Heights -_x000d__x000a_Park Slope"/>
    <s v="Female"/>
    <x v="10"/>
    <n v="1"/>
    <n v="32.1"/>
    <n v="0"/>
    <n v="0"/>
    <n v="0"/>
    <n v="0"/>
  </r>
  <r>
    <n v="2019"/>
    <s v="Brooklyn"/>
    <s v="Downtown - Heights -_x000d__x000a_Park Slope"/>
    <s v="Female"/>
    <x v="6"/>
    <n v="1"/>
    <n v="1.5"/>
    <n v="0"/>
    <n v="0"/>
    <n v="1"/>
    <n v="1.5"/>
  </r>
  <r>
    <n v="2019"/>
    <s v="Brooklyn"/>
    <s v="Downtown - Heights -_x000d__x000a_Park Slope"/>
    <s v="Male"/>
    <x v="2"/>
    <n v="18"/>
    <n v="17.899999999999999"/>
    <n v="2"/>
    <n v="11.1"/>
    <n v="9"/>
    <n v="8.9"/>
  </r>
  <r>
    <n v="2019"/>
    <s v="Brooklyn"/>
    <s v="Downtown - Heights -_x000d__x000a_Park Slope"/>
    <s v="Male"/>
    <x v="8"/>
    <n v="1"/>
    <n v="11.3"/>
    <n v="0"/>
    <n v="0"/>
    <n v="0"/>
    <n v="0"/>
  </r>
  <r>
    <n v="2019"/>
    <s v="Brooklyn"/>
    <s v="Downtown - Heights -_x000d__x000a_Park Slope"/>
    <s v="Male"/>
    <x v="0"/>
    <n v="10"/>
    <n v="74.8"/>
    <n v="1"/>
    <n v="10"/>
    <n v="4"/>
    <n v="29.9"/>
  </r>
  <r>
    <n v="2019"/>
    <s v="Brooklyn"/>
    <s v="Downtown - Heights -_x000d__x000a_Park Slope"/>
    <s v="Male"/>
    <x v="9"/>
    <n v="3"/>
    <n v="19.7"/>
    <n v="0"/>
    <n v="0"/>
    <n v="2"/>
    <n v="13.2"/>
  </r>
  <r>
    <n v="2019"/>
    <s v="Brooklyn"/>
    <s v="Downtown - Heights -_x000d__x000a_Park Slope"/>
    <s v="Male"/>
    <x v="10"/>
    <n v="0"/>
    <n v="0"/>
    <n v="0"/>
    <n v="0"/>
    <n v="1"/>
    <n v="43.1"/>
  </r>
  <r>
    <n v="2019"/>
    <s v="Brooklyn"/>
    <s v="Downtown - Heights -_x000d__x000a_Park Slope"/>
    <s v="Male"/>
    <x v="6"/>
    <n v="4"/>
    <n v="6.6"/>
    <n v="1"/>
    <n v="25"/>
    <n v="2"/>
    <n v="3.3"/>
  </r>
  <r>
    <n v="2019"/>
    <s v="Brooklyn"/>
    <s v="East Flatbush -_x000d__x000a_Flatbush"/>
    <s v="All"/>
    <x v="2"/>
    <n v="88"/>
    <n v="35.6"/>
    <n v="15"/>
    <n v="17"/>
    <n v="46"/>
    <n v="18.600000000000001"/>
  </r>
  <r>
    <n v="2019"/>
    <s v="Brooklyn"/>
    <s v="East Flatbush -_x000d__x000a_Flatbush"/>
    <s v="All"/>
    <x v="8"/>
    <n v="0"/>
    <n v="0"/>
    <n v="0"/>
    <n v="0"/>
    <n v="0"/>
    <n v="0"/>
  </r>
  <r>
    <n v="2019"/>
    <s v="Brooklyn"/>
    <s v="East Flatbush -_x000d__x000a_Flatbush"/>
    <s v="All"/>
    <x v="0"/>
    <n v="61"/>
    <n v="35.9"/>
    <n v="11"/>
    <n v="18"/>
    <n v="39"/>
    <n v="23"/>
  </r>
  <r>
    <n v="2019"/>
    <s v="Brooklyn"/>
    <s v="East Flatbush -_x000d__x000a_Flatbush"/>
    <s v="All"/>
    <x v="9"/>
    <n v="15"/>
    <n v="61.2"/>
    <n v="4"/>
    <n v="26.7"/>
    <n v="6"/>
    <n v="24.5"/>
  </r>
  <r>
    <n v="2019"/>
    <s v="Brooklyn"/>
    <s v="East Flatbush -_x000d__x000a_Flatbush"/>
    <s v="All"/>
    <x v="10"/>
    <n v="3"/>
    <n v="79.2"/>
    <n v="0"/>
    <n v="0"/>
    <n v="0"/>
    <n v="0"/>
  </r>
  <r>
    <n v="2019"/>
    <s v="Brooklyn"/>
    <s v="East Flatbush -_x000d__x000a_Flatbush"/>
    <s v="All"/>
    <x v="6"/>
    <n v="9"/>
    <n v="22.8"/>
    <n v="0"/>
    <n v="0"/>
    <n v="1"/>
    <n v="2.5"/>
  </r>
  <r>
    <n v="2019"/>
    <s v="Brooklyn"/>
    <s v="East Flatbush -_x000d__x000a_Flatbush"/>
    <s v="Female"/>
    <x v="2"/>
    <n v="18"/>
    <n v="13.2"/>
    <n v="4"/>
    <n v="22.2"/>
    <n v="15"/>
    <n v="11"/>
  </r>
  <r>
    <n v="2019"/>
    <s v="Brooklyn"/>
    <s v="East Flatbush -_x000d__x000a_Flatbush"/>
    <s v="Female"/>
    <x v="8"/>
    <n v="0"/>
    <n v="0"/>
    <n v="0"/>
    <n v="0"/>
    <n v="0"/>
    <n v="0"/>
  </r>
  <r>
    <n v="2019"/>
    <s v="Brooklyn"/>
    <s v="East Flatbush -_x000d__x000a_Flatbush"/>
    <s v="Female"/>
    <x v="0"/>
    <n v="16"/>
    <n v="16.600000000000001"/>
    <n v="3"/>
    <n v="18.8"/>
    <n v="12"/>
    <n v="12.4"/>
  </r>
  <r>
    <n v="2019"/>
    <s v="Brooklyn"/>
    <s v="East Flatbush -_x000d__x000a_Flatbush"/>
    <s v="Female"/>
    <x v="9"/>
    <n v="1"/>
    <n v="7.6"/>
    <n v="1"/>
    <n v="100"/>
    <n v="2"/>
    <n v="15.2"/>
  </r>
  <r>
    <n v="2019"/>
    <s v="Brooklyn"/>
    <s v="East Flatbush -_x000d__x000a_Flatbush"/>
    <s v="Female"/>
    <x v="10"/>
    <n v="0"/>
    <n v="0"/>
    <n v="0"/>
    <n v="0"/>
    <n v="0"/>
    <n v="0"/>
  </r>
  <r>
    <n v="2019"/>
    <s v="Brooklyn"/>
    <s v="East Flatbush -_x000d__x000a_Flatbush"/>
    <s v="Female"/>
    <x v="6"/>
    <n v="1"/>
    <n v="5"/>
    <n v="0"/>
    <n v="0"/>
    <n v="1"/>
    <n v="5"/>
  </r>
  <r>
    <n v="2019"/>
    <s v="Brooklyn"/>
    <s v="East Flatbush -_x000d__x000a_Flatbush"/>
    <s v="Male"/>
    <x v="2"/>
    <n v="70"/>
    <n v="63.6"/>
    <n v="11"/>
    <n v="15.7"/>
    <n v="31"/>
    <n v="28.2"/>
  </r>
  <r>
    <n v="2019"/>
    <s v="Brooklyn"/>
    <s v="East Flatbush -_x000d__x000a_Flatbush"/>
    <s v="Male"/>
    <x v="8"/>
    <n v="0"/>
    <n v="0"/>
    <n v="0"/>
    <n v="0"/>
    <n v="0"/>
    <n v="0"/>
  </r>
  <r>
    <n v="2019"/>
    <s v="Brooklyn"/>
    <s v="East Flatbush -_x000d__x000a_Flatbush"/>
    <s v="Male"/>
    <x v="0"/>
    <n v="45"/>
    <n v="61.4"/>
    <n v="8"/>
    <n v="17.8"/>
    <n v="27"/>
    <n v="36.9"/>
  </r>
  <r>
    <n v="2019"/>
    <s v="Brooklyn"/>
    <s v="East Flatbush -_x000d__x000a_Flatbush"/>
    <s v="Male"/>
    <x v="9"/>
    <n v="14"/>
    <n v="122.8"/>
    <n v="3"/>
    <n v="21.4"/>
    <n v="4"/>
    <n v="35.1"/>
  </r>
  <r>
    <n v="2019"/>
    <s v="Brooklyn"/>
    <s v="East Flatbush -_x000d__x000a_Flatbush"/>
    <s v="Male"/>
    <x v="10"/>
    <n v="3"/>
    <n v="190.7"/>
    <n v="0"/>
    <n v="0"/>
    <n v="0"/>
    <n v="0"/>
  </r>
  <r>
    <n v="2019"/>
    <s v="Brooklyn"/>
    <s v="East Flatbush -_x000d__x000a_Flatbush"/>
    <s v="Male"/>
    <x v="6"/>
    <n v="8"/>
    <n v="40.799999999999997"/>
    <n v="0"/>
    <n v="0"/>
    <n v="0"/>
    <n v="0"/>
  </r>
  <r>
    <n v="2019"/>
    <s v="Brooklyn"/>
    <s v="East New York"/>
    <s v="All"/>
    <x v="2"/>
    <n v="65"/>
    <n v="42.4"/>
    <n v="5"/>
    <n v="7.7"/>
    <n v="34"/>
    <n v="22.2"/>
  </r>
  <r>
    <n v="2019"/>
    <s v="Brooklyn"/>
    <s v="East New York"/>
    <s v="All"/>
    <x v="8"/>
    <n v="1"/>
    <n v="12.5"/>
    <n v="0"/>
    <n v="0"/>
    <n v="1"/>
    <n v="12.5"/>
  </r>
  <r>
    <n v="2019"/>
    <s v="Brooklyn"/>
    <s v="East New York"/>
    <s v="All"/>
    <x v="0"/>
    <n v="43"/>
    <n v="51.8"/>
    <n v="4"/>
    <n v="9.3000000000000007"/>
    <n v="24"/>
    <n v="28.9"/>
  </r>
  <r>
    <n v="2019"/>
    <s v="Brooklyn"/>
    <s v="East New York"/>
    <s v="All"/>
    <x v="9"/>
    <n v="16"/>
    <n v="29.3"/>
    <n v="1"/>
    <n v="6.3"/>
    <n v="9"/>
    <n v="16.5"/>
  </r>
  <r>
    <n v="2019"/>
    <s v="Brooklyn"/>
    <s v="East New York"/>
    <s v="All"/>
    <x v="10"/>
    <n v="2"/>
    <n v="131.9"/>
    <n v="0"/>
    <n v="0"/>
    <n v="0"/>
    <n v="0"/>
  </r>
  <r>
    <n v="2019"/>
    <s v="Brooklyn"/>
    <s v="East New York"/>
    <s v="All"/>
    <x v="6"/>
    <n v="3"/>
    <n v="47.6"/>
    <n v="0"/>
    <n v="0"/>
    <n v="0"/>
    <n v="0"/>
  </r>
  <r>
    <n v="2019"/>
    <s v="Brooklyn"/>
    <s v="East New York"/>
    <s v="Female"/>
    <x v="2"/>
    <n v="9"/>
    <n v="10.7"/>
    <n v="1"/>
    <n v="11.1"/>
    <n v="8"/>
    <n v="9.5"/>
  </r>
  <r>
    <n v="2019"/>
    <s v="Brooklyn"/>
    <s v="East New York"/>
    <s v="Female"/>
    <x v="8"/>
    <n v="0"/>
    <n v="0"/>
    <n v="0"/>
    <n v="0"/>
    <n v="0"/>
    <n v="0"/>
  </r>
  <r>
    <n v="2019"/>
    <s v="Brooklyn"/>
    <s v="East New York"/>
    <s v="Female"/>
    <x v="0"/>
    <n v="8"/>
    <n v="17"/>
    <n v="1"/>
    <n v="12.5"/>
    <n v="6"/>
    <n v="12.8"/>
  </r>
  <r>
    <n v="2019"/>
    <s v="Brooklyn"/>
    <s v="East New York"/>
    <s v="Female"/>
    <x v="9"/>
    <n v="1"/>
    <n v="3.4"/>
    <n v="0"/>
    <n v="0"/>
    <n v="2"/>
    <n v="6.9"/>
  </r>
  <r>
    <n v="2019"/>
    <s v="Brooklyn"/>
    <s v="East New York"/>
    <s v="Female"/>
    <x v="10"/>
    <n v="0"/>
    <n v="0"/>
    <n v="0"/>
    <n v="0"/>
    <n v="0"/>
    <n v="0"/>
  </r>
  <r>
    <n v="2019"/>
    <s v="Brooklyn"/>
    <s v="East New York"/>
    <s v="Female"/>
    <x v="6"/>
    <n v="0"/>
    <n v="0"/>
    <n v="0"/>
    <n v="0"/>
    <n v="0"/>
    <n v="0"/>
  </r>
  <r>
    <n v="2019"/>
    <s v="Brooklyn"/>
    <s v="East New York"/>
    <s v="Male"/>
    <x v="2"/>
    <n v="56"/>
    <n v="81"/>
    <n v="4"/>
    <n v="7.1"/>
    <n v="26"/>
    <n v="37.6"/>
  </r>
  <r>
    <n v="2019"/>
    <s v="Brooklyn"/>
    <s v="East New York"/>
    <s v="Male"/>
    <x v="8"/>
    <n v="1"/>
    <n v="25"/>
    <n v="0"/>
    <n v="0"/>
    <n v="1"/>
    <n v="25"/>
  </r>
  <r>
    <n v="2019"/>
    <s v="Brooklyn"/>
    <s v="East New York"/>
    <s v="Male"/>
    <x v="0"/>
    <n v="35"/>
    <n v="97.5"/>
    <n v="3"/>
    <n v="8.6"/>
    <n v="18"/>
    <n v="50.1"/>
  </r>
  <r>
    <n v="2019"/>
    <s v="Brooklyn"/>
    <s v="East New York"/>
    <s v="Male"/>
    <x v="9"/>
    <n v="15"/>
    <n v="58.8"/>
    <n v="1"/>
    <n v="6.7"/>
    <n v="7"/>
    <n v="27.4"/>
  </r>
  <r>
    <n v="2019"/>
    <s v="Brooklyn"/>
    <s v="East New York"/>
    <s v="Male"/>
    <x v="10"/>
    <n v="2"/>
    <n v="291.10000000000002"/>
    <n v="0"/>
    <n v="0"/>
    <n v="0"/>
    <n v="0"/>
  </r>
  <r>
    <n v="2019"/>
    <s v="Brooklyn"/>
    <s v="East New York"/>
    <s v="Male"/>
    <x v="6"/>
    <n v="3"/>
    <n v="97.3"/>
    <n v="0"/>
    <n v="0"/>
    <n v="0"/>
    <n v="0"/>
  </r>
  <r>
    <n v="2019"/>
    <s v="Brooklyn"/>
    <s v="Greenpoint"/>
    <s v="All"/>
    <x v="2"/>
    <n v="13"/>
    <n v="11"/>
    <n v="1"/>
    <n v="7.7"/>
    <n v="3"/>
    <n v="2.5"/>
  </r>
  <r>
    <n v="2019"/>
    <s v="Brooklyn"/>
    <s v="Greenpoint"/>
    <s v="All"/>
    <x v="8"/>
    <n v="1"/>
    <n v="13.4"/>
    <n v="1"/>
    <n v="100"/>
    <n v="1"/>
    <n v="13.4"/>
  </r>
  <r>
    <n v="2019"/>
    <s v="Brooklyn"/>
    <s v="Greenpoint"/>
    <s v="All"/>
    <x v="0"/>
    <n v="0"/>
    <n v="0"/>
    <n v="0"/>
    <n v="0"/>
    <n v="2"/>
    <n v="48.1"/>
  </r>
  <r>
    <n v="2019"/>
    <s v="Brooklyn"/>
    <s v="Greenpoint"/>
    <s v="All"/>
    <x v="9"/>
    <n v="5"/>
    <n v="18.899999999999999"/>
    <n v="0"/>
    <n v="0"/>
    <n v="0"/>
    <n v="0"/>
  </r>
  <r>
    <n v="2019"/>
    <s v="Brooklyn"/>
    <s v="Greenpoint"/>
    <s v="All"/>
    <x v="10"/>
    <n v="1"/>
    <n v="38"/>
    <n v="0"/>
    <n v="0"/>
    <n v="0"/>
    <n v="0"/>
  </r>
  <r>
    <n v="2019"/>
    <s v="Brooklyn"/>
    <s v="Greenpoint"/>
    <s v="All"/>
    <x v="6"/>
    <n v="6"/>
    <n v="7.8"/>
    <n v="0"/>
    <n v="0"/>
    <n v="0"/>
    <n v="0"/>
  </r>
  <r>
    <n v="2019"/>
    <s v="Brooklyn"/>
    <s v="Greenpoint"/>
    <s v="Female"/>
    <x v="2"/>
    <n v="0"/>
    <n v="0"/>
    <n v="0"/>
    <n v="0"/>
    <n v="0"/>
    <n v="0"/>
  </r>
  <r>
    <n v="2019"/>
    <s v="Brooklyn"/>
    <s v="Greenpoint"/>
    <s v="Female"/>
    <x v="8"/>
    <n v="0"/>
    <n v="0"/>
    <n v="0"/>
    <n v="0"/>
    <n v="0"/>
    <n v="0"/>
  </r>
  <r>
    <n v="2019"/>
    <s v="Brooklyn"/>
    <s v="Greenpoint"/>
    <s v="Female"/>
    <x v="0"/>
    <n v="0"/>
    <n v="0"/>
    <n v="0"/>
    <n v="0"/>
    <n v="0"/>
    <n v="0"/>
  </r>
  <r>
    <n v="2019"/>
    <s v="Brooklyn"/>
    <s v="Greenpoint"/>
    <s v="Female"/>
    <x v="9"/>
    <n v="0"/>
    <n v="0"/>
    <n v="0"/>
    <n v="0"/>
    <n v="0"/>
    <n v="0"/>
  </r>
  <r>
    <n v="2019"/>
    <s v="Brooklyn"/>
    <s v="Greenpoint"/>
    <s v="Female"/>
    <x v="10"/>
    <n v="0"/>
    <n v="0"/>
    <n v="0"/>
    <n v="0"/>
    <n v="0"/>
    <n v="0"/>
  </r>
  <r>
    <n v="2019"/>
    <s v="Brooklyn"/>
    <s v="Greenpoint"/>
    <s v="Female"/>
    <x v="6"/>
    <n v="0"/>
    <n v="0"/>
    <n v="0"/>
    <n v="0"/>
    <n v="0"/>
    <n v="0"/>
  </r>
  <r>
    <n v="2019"/>
    <s v="Brooklyn"/>
    <s v="Greenpoint"/>
    <s v="Male"/>
    <x v="2"/>
    <n v="13"/>
    <n v="22.4"/>
    <n v="1"/>
    <n v="7.7"/>
    <n v="3"/>
    <n v="5.2"/>
  </r>
  <r>
    <n v="2019"/>
    <s v="Brooklyn"/>
    <s v="Greenpoint"/>
    <s v="Male"/>
    <x v="8"/>
    <n v="1"/>
    <n v="32"/>
    <n v="1"/>
    <n v="100"/>
    <n v="1"/>
    <n v="32"/>
  </r>
  <r>
    <n v="2019"/>
    <s v="Brooklyn"/>
    <s v="Greenpoint"/>
    <s v="Male"/>
    <x v="0"/>
    <n v="0"/>
    <n v="0"/>
    <n v="0"/>
    <n v="0"/>
    <n v="2"/>
    <n v="98.7"/>
  </r>
  <r>
    <n v="2019"/>
    <s v="Brooklyn"/>
    <s v="Greenpoint"/>
    <s v="Male"/>
    <x v="9"/>
    <n v="5"/>
    <n v="40.200000000000003"/>
    <n v="0"/>
    <n v="0"/>
    <n v="0"/>
    <n v="0"/>
  </r>
  <r>
    <n v="2019"/>
    <s v="Brooklyn"/>
    <s v="Greenpoint"/>
    <s v="Male"/>
    <x v="10"/>
    <n v="1"/>
    <n v="82"/>
    <n v="0"/>
    <n v="0"/>
    <n v="0"/>
    <n v="0"/>
  </r>
  <r>
    <n v="2019"/>
    <s v="Brooklyn"/>
    <s v="Greenpoint"/>
    <s v="Male"/>
    <x v="6"/>
    <n v="6"/>
    <n v="15.3"/>
    <n v="0"/>
    <n v="0"/>
    <n v="0"/>
    <n v="0"/>
  </r>
  <r>
    <n v="2019"/>
    <s v="Brooklyn"/>
    <s v="Sunset Park"/>
    <s v="All"/>
    <x v="2"/>
    <n v="13"/>
    <n v="13.3"/>
    <n v="2"/>
    <n v="15.4"/>
    <n v="6"/>
    <n v="6.1"/>
  </r>
  <r>
    <n v="2019"/>
    <s v="Brooklyn"/>
    <s v="Sunset Park"/>
    <s v="All"/>
    <x v="8"/>
    <n v="2"/>
    <n v="5.5"/>
    <n v="1"/>
    <n v="50"/>
    <n v="2"/>
    <n v="5.5"/>
  </r>
  <r>
    <n v="2019"/>
    <s v="Brooklyn"/>
    <s v="Sunset Park"/>
    <s v="All"/>
    <x v="0"/>
    <n v="0"/>
    <n v="0"/>
    <n v="0"/>
    <n v="0"/>
    <n v="0"/>
    <n v="0"/>
  </r>
  <r>
    <n v="2019"/>
    <s v="Brooklyn"/>
    <s v="Sunset Park"/>
    <s v="All"/>
    <x v="9"/>
    <n v="9"/>
    <n v="22"/>
    <n v="1"/>
    <n v="11.1"/>
    <n v="4"/>
    <n v="9.8000000000000007"/>
  </r>
  <r>
    <n v="2019"/>
    <s v="Brooklyn"/>
    <s v="Sunset Park"/>
    <s v="All"/>
    <x v="10"/>
    <n v="1"/>
    <n v="81.099999999999994"/>
    <n v="0"/>
    <n v="0"/>
    <n v="0"/>
    <n v="0"/>
  </r>
  <r>
    <n v="2019"/>
    <s v="Brooklyn"/>
    <s v="Sunset Park"/>
    <s v="All"/>
    <x v="6"/>
    <n v="1"/>
    <n v="6"/>
    <n v="0"/>
    <n v="0"/>
    <n v="0"/>
    <n v="0"/>
  </r>
  <r>
    <n v="2019"/>
    <s v="Brooklyn"/>
    <s v="Sunset Park"/>
    <s v="Female"/>
    <x v="2"/>
    <n v="2"/>
    <n v="4.2"/>
    <n v="0"/>
    <n v="0"/>
    <n v="0"/>
    <n v="0"/>
  </r>
  <r>
    <n v="2019"/>
    <s v="Brooklyn"/>
    <s v="Sunset Park"/>
    <s v="Female"/>
    <x v="8"/>
    <n v="1"/>
    <n v="5.4"/>
    <n v="0"/>
    <n v="0"/>
    <n v="0"/>
    <n v="0"/>
  </r>
  <r>
    <n v="2019"/>
    <s v="Brooklyn"/>
    <s v="Sunset Park"/>
    <s v="Female"/>
    <x v="0"/>
    <n v="0"/>
    <n v="0"/>
    <n v="0"/>
    <n v="0"/>
    <n v="0"/>
    <n v="0"/>
  </r>
  <r>
    <n v="2019"/>
    <s v="Brooklyn"/>
    <s v="Sunset Park"/>
    <s v="Female"/>
    <x v="9"/>
    <n v="1"/>
    <n v="5.0999999999999996"/>
    <n v="0"/>
    <n v="0"/>
    <n v="0"/>
    <n v="0"/>
  </r>
  <r>
    <n v="2019"/>
    <s v="Brooklyn"/>
    <s v="Sunset Park"/>
    <s v="Female"/>
    <x v="10"/>
    <n v="0"/>
    <n v="0"/>
    <n v="0"/>
    <n v="0"/>
    <n v="0"/>
    <n v="0"/>
  </r>
  <r>
    <n v="2019"/>
    <s v="Brooklyn"/>
    <s v="Sunset Park"/>
    <s v="Female"/>
    <x v="6"/>
    <n v="0"/>
    <n v="0"/>
    <n v="0"/>
    <n v="0"/>
    <n v="0"/>
    <n v="0"/>
  </r>
  <r>
    <n v="2019"/>
    <s v="Brooklyn"/>
    <s v="Sunset Park"/>
    <s v="Male"/>
    <x v="2"/>
    <n v="11"/>
    <n v="22.1"/>
    <n v="2"/>
    <n v="18.2"/>
    <n v="6"/>
    <n v="12.1"/>
  </r>
  <r>
    <n v="2019"/>
    <s v="Brooklyn"/>
    <s v="Sunset Park"/>
    <s v="Male"/>
    <x v="8"/>
    <n v="1"/>
    <n v="5.7"/>
    <n v="1"/>
    <n v="100"/>
    <n v="2"/>
    <n v="11.4"/>
  </r>
  <r>
    <n v="2019"/>
    <s v="Brooklyn"/>
    <s v="Sunset Park"/>
    <s v="Male"/>
    <x v="0"/>
    <n v="0"/>
    <n v="0"/>
    <n v="0"/>
    <n v="0"/>
    <n v="0"/>
    <n v="0"/>
  </r>
  <r>
    <n v="2019"/>
    <s v="Brooklyn"/>
    <s v="Sunset Park"/>
    <s v="Male"/>
    <x v="9"/>
    <n v="8"/>
    <n v="37.299999999999997"/>
    <n v="1"/>
    <n v="12.5"/>
    <n v="4"/>
    <n v="18.7"/>
  </r>
  <r>
    <n v="2019"/>
    <s v="Brooklyn"/>
    <s v="Sunset Park"/>
    <s v="Male"/>
    <x v="10"/>
    <n v="1"/>
    <n v="156.30000000000001"/>
    <n v="0"/>
    <n v="0"/>
    <n v="0"/>
    <n v="0"/>
  </r>
  <r>
    <n v="2019"/>
    <s v="Brooklyn"/>
    <s v="Sunset Park"/>
    <s v="Male"/>
    <x v="6"/>
    <n v="1"/>
    <n v="11.9"/>
    <n v="0"/>
    <n v="0"/>
    <n v="0"/>
    <n v="0"/>
  </r>
  <r>
    <n v="2019"/>
    <s v="Brooklyn"/>
    <s v="Williamsburg -_x000d__x000a_Bushwick"/>
    <s v="All"/>
    <x v="2"/>
    <n v="54"/>
    <n v="30.5"/>
    <n v="8"/>
    <n v="14.8"/>
    <n v="30"/>
    <n v="16.899999999999999"/>
  </r>
  <r>
    <n v="2019"/>
    <s v="Brooklyn"/>
    <s v="Williamsburg -_x000d__x000a_Bushwick"/>
    <s v="All"/>
    <x v="8"/>
    <n v="1"/>
    <n v="8.8000000000000007"/>
    <n v="0"/>
    <n v="0"/>
    <n v="0"/>
    <n v="0"/>
  </r>
  <r>
    <n v="2019"/>
    <s v="Brooklyn"/>
    <s v="Williamsburg -_x000d__x000a_Bushwick"/>
    <s v="All"/>
    <x v="0"/>
    <n v="24"/>
    <n v="50.7"/>
    <n v="2"/>
    <n v="8.3000000000000007"/>
    <n v="15"/>
    <n v="31.7"/>
  </r>
  <r>
    <n v="2019"/>
    <s v="Brooklyn"/>
    <s v="Williamsburg -_x000d__x000a_Bushwick"/>
    <s v="All"/>
    <x v="9"/>
    <n v="19"/>
    <n v="25.9"/>
    <n v="4"/>
    <n v="21.1"/>
    <n v="12"/>
    <n v="16.399999999999999"/>
  </r>
  <r>
    <n v="2019"/>
    <s v="Brooklyn"/>
    <s v="Williamsburg -_x000d__x000a_Bushwick"/>
    <s v="All"/>
    <x v="10"/>
    <n v="0"/>
    <n v="0"/>
    <n v="0"/>
    <n v="0"/>
    <n v="0"/>
    <n v="0"/>
  </r>
  <r>
    <n v="2019"/>
    <s v="Brooklyn"/>
    <s v="Williamsburg -_x000d__x000a_Bushwick"/>
    <s v="All"/>
    <x v="6"/>
    <n v="10"/>
    <n v="23.7"/>
    <n v="2"/>
    <n v="20"/>
    <n v="3"/>
    <n v="7.1"/>
  </r>
  <r>
    <n v="2019"/>
    <s v="Brooklyn"/>
    <s v="Williamsburg -_x000d__x000a_Bushwick"/>
    <s v="Female"/>
    <x v="2"/>
    <n v="5"/>
    <n v="5.5"/>
    <n v="1"/>
    <n v="20"/>
    <n v="7"/>
    <n v="7.6"/>
  </r>
  <r>
    <n v="2019"/>
    <s v="Brooklyn"/>
    <s v="Williamsburg -_x000d__x000a_Bushwick"/>
    <s v="Female"/>
    <x v="8"/>
    <n v="0"/>
    <n v="0"/>
    <n v="0"/>
    <n v="0"/>
    <n v="0"/>
    <n v="0"/>
  </r>
  <r>
    <n v="2019"/>
    <s v="Brooklyn"/>
    <s v="Williamsburg -_x000d__x000a_Bushwick"/>
    <s v="Female"/>
    <x v="0"/>
    <n v="3"/>
    <n v="11.4"/>
    <n v="0"/>
    <n v="0"/>
    <n v="3"/>
    <n v="11.4"/>
  </r>
  <r>
    <n v="2019"/>
    <s v="Brooklyn"/>
    <s v="Williamsburg -_x000d__x000a_Bushwick"/>
    <s v="Female"/>
    <x v="9"/>
    <n v="2"/>
    <n v="5.2"/>
    <n v="1"/>
    <n v="50"/>
    <n v="4"/>
    <n v="10.5"/>
  </r>
  <r>
    <n v="2019"/>
    <s v="Brooklyn"/>
    <s v="Williamsburg -_x000d__x000a_Bushwick"/>
    <s v="Female"/>
    <x v="10"/>
    <n v="0"/>
    <n v="0"/>
    <n v="0"/>
    <n v="0"/>
    <n v="0"/>
    <n v="0"/>
  </r>
  <r>
    <n v="2019"/>
    <s v="Brooklyn"/>
    <s v="Williamsburg -_x000d__x000a_Bushwick"/>
    <s v="Female"/>
    <x v="6"/>
    <n v="0"/>
    <n v="0"/>
    <n v="0"/>
    <n v="0"/>
    <n v="0"/>
    <n v="0"/>
  </r>
  <r>
    <n v="2019"/>
    <s v="Brooklyn"/>
    <s v="Williamsburg -_x000d__x000a_Bushwick"/>
    <s v="Male"/>
    <x v="2"/>
    <n v="49"/>
    <n v="57.1"/>
    <n v="7"/>
    <n v="14.3"/>
    <n v="23"/>
    <n v="26.8"/>
  </r>
  <r>
    <n v="2019"/>
    <s v="Brooklyn"/>
    <s v="Williamsburg -_x000d__x000a_Bushwick"/>
    <s v="Male"/>
    <x v="8"/>
    <n v="1"/>
    <n v="19.3"/>
    <n v="0"/>
    <n v="0"/>
    <n v="0"/>
    <n v="0"/>
  </r>
  <r>
    <n v="2019"/>
    <s v="Brooklyn"/>
    <s v="Williamsburg -_x000d__x000a_Bushwick"/>
    <s v="Male"/>
    <x v="0"/>
    <n v="21"/>
    <n v="99.6"/>
    <n v="2"/>
    <n v="9.5"/>
    <n v="12"/>
    <n v="56.9"/>
  </r>
  <r>
    <n v="2019"/>
    <s v="Brooklyn"/>
    <s v="Williamsburg -_x000d__x000a_Bushwick"/>
    <s v="Male"/>
    <x v="9"/>
    <n v="17"/>
    <n v="48.3"/>
    <n v="3"/>
    <n v="17.600000000000001"/>
    <n v="8"/>
    <n v="22.7"/>
  </r>
  <r>
    <n v="2019"/>
    <s v="Brooklyn"/>
    <s v="Williamsburg -_x000d__x000a_Bushwick"/>
    <s v="Male"/>
    <x v="10"/>
    <n v="0"/>
    <n v="0"/>
    <n v="0"/>
    <n v="0"/>
    <n v="0"/>
    <n v="0"/>
  </r>
  <r>
    <n v="2019"/>
    <s v="Brooklyn"/>
    <s v="Williamsburg -_x000d__x000a_Bushwick"/>
    <s v="Male"/>
    <x v="6"/>
    <n v="10"/>
    <n v="43.6"/>
    <n v="2"/>
    <n v="20"/>
    <n v="3"/>
    <n v="13.1"/>
  </r>
  <r>
    <n v="2019"/>
    <s v="Manhattan"/>
    <s v="All"/>
    <s v="All"/>
    <x v="2"/>
    <n v="328"/>
    <n v="22.7"/>
    <n v="51"/>
    <n v="15.5"/>
    <n v="193"/>
    <n v="13.4"/>
  </r>
  <r>
    <n v="2019"/>
    <s v="Manhattan"/>
    <s v="All"/>
    <s v="All"/>
    <x v="8"/>
    <n v="14"/>
    <n v="7.5"/>
    <n v="3"/>
    <n v="21.4"/>
    <n v="9"/>
    <n v="4.8"/>
  </r>
  <r>
    <n v="2019"/>
    <s v="Manhattan"/>
    <s v="All"/>
    <s v="All"/>
    <x v="0"/>
    <n v="132"/>
    <n v="75"/>
    <n v="19"/>
    <n v="14.4"/>
    <n v="75"/>
    <n v="42.6"/>
  </r>
  <r>
    <n v="2019"/>
    <s v="Manhattan"/>
    <s v="All"/>
    <s v="All"/>
    <x v="9"/>
    <n v="121"/>
    <n v="34.4"/>
    <n v="23"/>
    <n v="19"/>
    <n v="75"/>
    <n v="21.4"/>
  </r>
  <r>
    <n v="2019"/>
    <s v="Manhattan"/>
    <s v="All"/>
    <s v="All"/>
    <x v="10"/>
    <n v="4"/>
    <n v="15.1"/>
    <n v="2"/>
    <n v="50"/>
    <n v="3"/>
    <n v="11.3"/>
  </r>
  <r>
    <n v="2019"/>
    <s v="Manhattan"/>
    <s v="All"/>
    <s v="All"/>
    <x v="6"/>
    <n v="57"/>
    <n v="8.1"/>
    <n v="4"/>
    <n v="7"/>
    <n v="31"/>
    <n v="4.4000000000000004"/>
  </r>
  <r>
    <n v="2019"/>
    <s v="Manhattan"/>
    <s v="All"/>
    <s v="Female"/>
    <x v="2"/>
    <n v="36"/>
    <n v="4.7"/>
    <n v="7"/>
    <n v="19.399999999999999"/>
    <n v="38"/>
    <n v="5"/>
  </r>
  <r>
    <n v="2019"/>
    <s v="Manhattan"/>
    <s v="All"/>
    <s v="Female"/>
    <x v="8"/>
    <n v="0"/>
    <n v="0"/>
    <n v="0"/>
    <n v="0"/>
    <n v="0"/>
    <n v="0"/>
  </r>
  <r>
    <n v="2019"/>
    <s v="Manhattan"/>
    <s v="All"/>
    <s v="Female"/>
    <x v="0"/>
    <n v="21"/>
    <n v="22.2"/>
    <n v="4"/>
    <n v="19"/>
    <n v="27"/>
    <n v="28.5"/>
  </r>
  <r>
    <n v="2019"/>
    <s v="Manhattan"/>
    <s v="All"/>
    <s v="Female"/>
    <x v="9"/>
    <n v="13"/>
    <n v="7"/>
    <n v="3"/>
    <n v="23.1"/>
    <n v="9"/>
    <n v="4.8"/>
  </r>
  <r>
    <n v="2019"/>
    <s v="Manhattan"/>
    <s v="All"/>
    <s v="Female"/>
    <x v="10"/>
    <n v="0"/>
    <n v="0"/>
    <n v="0"/>
    <n v="0"/>
    <n v="0"/>
    <n v="0"/>
  </r>
  <r>
    <n v="2019"/>
    <s v="Manhattan"/>
    <s v="All"/>
    <s v="Female"/>
    <x v="6"/>
    <n v="2"/>
    <n v="0.5"/>
    <n v="0"/>
    <n v="0"/>
    <n v="2"/>
    <n v="0.5"/>
  </r>
  <r>
    <n v="2019"/>
    <s v="Manhattan"/>
    <s v="All"/>
    <s v="Male"/>
    <x v="2"/>
    <n v="292"/>
    <n v="43.1"/>
    <n v="44"/>
    <n v="15.1"/>
    <n v="155"/>
    <n v="22.9"/>
  </r>
  <r>
    <n v="2019"/>
    <s v="Manhattan"/>
    <s v="All"/>
    <s v="Male"/>
    <x v="8"/>
    <n v="14"/>
    <n v="17.399999999999999"/>
    <n v="3"/>
    <n v="21.4"/>
    <n v="9"/>
    <n v="11.2"/>
  </r>
  <r>
    <n v="2019"/>
    <s v="Manhattan"/>
    <s v="All"/>
    <s v="Male"/>
    <x v="0"/>
    <n v="111"/>
    <n v="136.6"/>
    <n v="15"/>
    <n v="13.5"/>
    <n v="48"/>
    <n v="59.1"/>
  </r>
  <r>
    <n v="2019"/>
    <s v="Manhattan"/>
    <s v="All"/>
    <s v="Male"/>
    <x v="9"/>
    <n v="108"/>
    <n v="65.2"/>
    <n v="20"/>
    <n v="18.5"/>
    <n v="66"/>
    <n v="39.9"/>
  </r>
  <r>
    <n v="2019"/>
    <s v="Manhattan"/>
    <s v="All"/>
    <s v="Male"/>
    <x v="10"/>
    <n v="4"/>
    <n v="34"/>
    <n v="2"/>
    <n v="50"/>
    <n v="3"/>
    <n v="25.5"/>
  </r>
  <r>
    <n v="2019"/>
    <s v="Manhattan"/>
    <s v="All"/>
    <s v="Male"/>
    <x v="6"/>
    <n v="55"/>
    <n v="16.2"/>
    <n v="4"/>
    <n v="7.3"/>
    <n v="29"/>
    <n v="8.6"/>
  </r>
  <r>
    <n v="2019"/>
    <s v="Manhattan"/>
    <s v="Central Harlem -_x000d__x000a_Morningside Heights"/>
    <s v="All"/>
    <x v="2"/>
    <n v="75"/>
    <n v="48.4"/>
    <n v="12"/>
    <n v="16"/>
    <n v="47"/>
    <n v="30.3"/>
  </r>
  <r>
    <n v="2019"/>
    <s v="Manhattan"/>
    <s v="Central Harlem -_x000d__x000a_Morningside Heights"/>
    <s v="All"/>
    <x v="8"/>
    <n v="1"/>
    <n v="10.4"/>
    <n v="0"/>
    <n v="0"/>
    <n v="1"/>
    <n v="10.4"/>
  </r>
  <r>
    <n v="2019"/>
    <s v="Manhattan"/>
    <s v="Central Harlem -_x000d__x000a_Morningside Heights"/>
    <s v="All"/>
    <x v="0"/>
    <n v="47"/>
    <n v="62.3"/>
    <n v="9"/>
    <n v="19.100000000000001"/>
    <n v="29"/>
    <n v="38.4"/>
  </r>
  <r>
    <n v="2019"/>
    <s v="Manhattan"/>
    <s v="Central Harlem -_x000d__x000a_Morningside Heights"/>
    <s v="All"/>
    <x v="9"/>
    <n v="20"/>
    <n v="53.3"/>
    <n v="3"/>
    <n v="15"/>
    <n v="13"/>
    <n v="34.6"/>
  </r>
  <r>
    <n v="2019"/>
    <s v="Manhattan"/>
    <s v="Central Harlem -_x000d__x000a_Morningside Heights"/>
    <s v="All"/>
    <x v="10"/>
    <n v="1"/>
    <n v="25.1"/>
    <n v="0"/>
    <n v="0"/>
    <n v="1"/>
    <n v="25.1"/>
  </r>
  <r>
    <n v="2019"/>
    <s v="Manhattan"/>
    <s v="Central Harlem -_x000d__x000a_Morningside Heights"/>
    <s v="All"/>
    <x v="6"/>
    <n v="6"/>
    <n v="21.2"/>
    <n v="0"/>
    <n v="0"/>
    <n v="3"/>
    <n v="10.6"/>
  </r>
  <r>
    <n v="2019"/>
    <s v="Manhattan"/>
    <s v="Central Harlem -_x000d__x000a_Morningside Heights"/>
    <s v="Female"/>
    <x v="2"/>
    <n v="10"/>
    <n v="11.9"/>
    <n v="3"/>
    <n v="30"/>
    <n v="14"/>
    <n v="16.600000000000001"/>
  </r>
  <r>
    <n v="2019"/>
    <s v="Manhattan"/>
    <s v="Central Harlem -_x000d__x000a_Morningside Heights"/>
    <s v="Female"/>
    <x v="8"/>
    <n v="0"/>
    <n v="0"/>
    <n v="0"/>
    <n v="0"/>
    <n v="0"/>
    <n v="0"/>
  </r>
  <r>
    <n v="2019"/>
    <s v="Manhattan"/>
    <s v="Central Harlem -_x000d__x000a_Morningside Heights"/>
    <s v="Female"/>
    <x v="0"/>
    <n v="9"/>
    <n v="21.6"/>
    <n v="3"/>
    <n v="33.299999999999997"/>
    <n v="12"/>
    <n v="28.8"/>
  </r>
  <r>
    <n v="2019"/>
    <s v="Manhattan"/>
    <s v="Central Harlem -_x000d__x000a_Morningside Heights"/>
    <s v="Female"/>
    <x v="9"/>
    <n v="1"/>
    <n v="4.9000000000000004"/>
    <n v="0"/>
    <n v="0"/>
    <n v="2"/>
    <n v="9.8000000000000007"/>
  </r>
  <r>
    <n v="2019"/>
    <s v="Manhattan"/>
    <s v="Central Harlem -_x000d__x000a_Morningside Heights"/>
    <s v="Female"/>
    <x v="10"/>
    <n v="0"/>
    <n v="0"/>
    <n v="0"/>
    <n v="0"/>
    <n v="0"/>
    <n v="0"/>
  </r>
  <r>
    <n v="2019"/>
    <s v="Manhattan"/>
    <s v="Central Harlem -_x000d__x000a_Morningside Heights"/>
    <s v="Female"/>
    <x v="6"/>
    <n v="0"/>
    <n v="0"/>
    <n v="0"/>
    <n v="0"/>
    <n v="0"/>
    <n v="0"/>
  </r>
  <r>
    <n v="2019"/>
    <s v="Manhattan"/>
    <s v="Central Harlem -_x000d__x000a_Morningside Heights"/>
    <s v="Male"/>
    <x v="2"/>
    <n v="65"/>
    <n v="91.9"/>
    <n v="9"/>
    <n v="13.8"/>
    <n v="33"/>
    <n v="46.6"/>
  </r>
  <r>
    <n v="2019"/>
    <s v="Manhattan"/>
    <s v="Central Harlem -_x000d__x000a_Morningside Heights"/>
    <s v="Male"/>
    <x v="8"/>
    <n v="1"/>
    <n v="24.1"/>
    <n v="0"/>
    <n v="0"/>
    <n v="1"/>
    <n v="24.1"/>
  </r>
  <r>
    <n v="2019"/>
    <s v="Manhattan"/>
    <s v="Central Harlem -_x000d__x000a_Morningside Heights"/>
    <s v="Male"/>
    <x v="0"/>
    <n v="38"/>
    <n v="112.4"/>
    <n v="6"/>
    <n v="15.8"/>
    <n v="17"/>
    <n v="50.3"/>
  </r>
  <r>
    <n v="2019"/>
    <s v="Manhattan"/>
    <s v="Central Harlem -_x000d__x000a_Morningside Heights"/>
    <s v="Male"/>
    <x v="9"/>
    <n v="19"/>
    <n v="111.1"/>
    <n v="3"/>
    <n v="15.8"/>
    <n v="11"/>
    <n v="64.3"/>
  </r>
  <r>
    <n v="2019"/>
    <s v="Manhattan"/>
    <s v="Central Harlem -_x000d__x000a_Morningside Heights"/>
    <s v="Male"/>
    <x v="10"/>
    <n v="1"/>
    <n v="59.8"/>
    <n v="0"/>
    <n v="0"/>
    <n v="1"/>
    <n v="59.8"/>
  </r>
  <r>
    <n v="2019"/>
    <s v="Manhattan"/>
    <s v="Central Harlem -_x000d__x000a_Morningside Heights"/>
    <s v="Male"/>
    <x v="6"/>
    <n v="6"/>
    <n v="42.7"/>
    <n v="0"/>
    <n v="0"/>
    <n v="3"/>
    <n v="21.4"/>
  </r>
  <r>
    <n v="2019"/>
    <s v="Manhattan"/>
    <s v="Chelsea - Clinton"/>
    <s v="All"/>
    <x v="2"/>
    <n v="48"/>
    <n v="31.5"/>
    <n v="5"/>
    <n v="10.4"/>
    <n v="20"/>
    <n v="13.1"/>
  </r>
  <r>
    <n v="2019"/>
    <s v="Manhattan"/>
    <s v="Chelsea - Clinton"/>
    <s v="All"/>
    <x v="8"/>
    <n v="5"/>
    <n v="18.600000000000001"/>
    <n v="0"/>
    <n v="0"/>
    <n v="2"/>
    <n v="7.4"/>
  </r>
  <r>
    <n v="2019"/>
    <s v="Manhattan"/>
    <s v="Chelsea - Clinton"/>
    <s v="All"/>
    <x v="0"/>
    <n v="9"/>
    <n v="115.1"/>
    <n v="0"/>
    <n v="0"/>
    <n v="4"/>
    <n v="51.1"/>
  </r>
  <r>
    <n v="2019"/>
    <s v="Manhattan"/>
    <s v="Chelsea - Clinton"/>
    <s v="All"/>
    <x v="9"/>
    <n v="22"/>
    <n v="96"/>
    <n v="4"/>
    <n v="18.2"/>
    <n v="9"/>
    <n v="39.299999999999997"/>
  </r>
  <r>
    <n v="2019"/>
    <s v="Manhattan"/>
    <s v="Chelsea - Clinton"/>
    <s v="All"/>
    <x v="10"/>
    <n v="0"/>
    <n v="0"/>
    <n v="0"/>
    <n v="0"/>
    <n v="0"/>
    <n v="0"/>
  </r>
  <r>
    <n v="2019"/>
    <s v="Manhattan"/>
    <s v="Chelsea - Clinton"/>
    <s v="All"/>
    <x v="6"/>
    <n v="12"/>
    <n v="13.1"/>
    <n v="1"/>
    <n v="8.3000000000000007"/>
    <n v="5"/>
    <n v="5.5"/>
  </r>
  <r>
    <n v="2019"/>
    <s v="Manhattan"/>
    <s v="Chelsea - Clinton"/>
    <s v="Female"/>
    <x v="2"/>
    <n v="3"/>
    <n v="4.0999999999999996"/>
    <n v="0"/>
    <n v="0"/>
    <n v="0"/>
    <n v="0"/>
  </r>
  <r>
    <n v="2019"/>
    <s v="Manhattan"/>
    <s v="Chelsea - Clinton"/>
    <s v="Female"/>
    <x v="8"/>
    <n v="0"/>
    <n v="0"/>
    <n v="0"/>
    <n v="0"/>
    <n v="0"/>
    <n v="0"/>
  </r>
  <r>
    <n v="2019"/>
    <s v="Manhattan"/>
    <s v="Chelsea - Clinton"/>
    <s v="Female"/>
    <x v="0"/>
    <n v="1"/>
    <n v="28"/>
    <n v="0"/>
    <n v="0"/>
    <n v="0"/>
    <n v="0"/>
  </r>
  <r>
    <n v="2019"/>
    <s v="Manhattan"/>
    <s v="Chelsea - Clinton"/>
    <s v="Female"/>
    <x v="9"/>
    <n v="1"/>
    <n v="9"/>
    <n v="0"/>
    <n v="0"/>
    <n v="0"/>
    <n v="0"/>
  </r>
  <r>
    <n v="2019"/>
    <s v="Manhattan"/>
    <s v="Chelsea - Clinton"/>
    <s v="Female"/>
    <x v="10"/>
    <n v="0"/>
    <n v="0"/>
    <n v="0"/>
    <n v="0"/>
    <n v="0"/>
    <n v="0"/>
  </r>
  <r>
    <n v="2019"/>
    <s v="Manhattan"/>
    <s v="Chelsea - Clinton"/>
    <s v="Female"/>
    <x v="6"/>
    <n v="1"/>
    <n v="2.2999999999999998"/>
    <n v="0"/>
    <n v="0"/>
    <n v="0"/>
    <n v="0"/>
  </r>
  <r>
    <n v="2019"/>
    <s v="Manhattan"/>
    <s v="Chelsea - Clinton"/>
    <s v="Male"/>
    <x v="2"/>
    <n v="45"/>
    <n v="57.4"/>
    <n v="5"/>
    <n v="11.1"/>
    <n v="20"/>
    <n v="25.5"/>
  </r>
  <r>
    <n v="2019"/>
    <s v="Manhattan"/>
    <s v="Chelsea - Clinton"/>
    <s v="Male"/>
    <x v="8"/>
    <n v="5"/>
    <n v="41.5"/>
    <n v="0"/>
    <n v="0"/>
    <n v="2"/>
    <n v="16.600000000000001"/>
  </r>
  <r>
    <n v="2019"/>
    <s v="Manhattan"/>
    <s v="Chelsea - Clinton"/>
    <s v="Male"/>
    <x v="0"/>
    <n v="8"/>
    <n v="188.3"/>
    <n v="0"/>
    <n v="0"/>
    <n v="4"/>
    <n v="94.2"/>
  </r>
  <r>
    <n v="2019"/>
    <s v="Manhattan"/>
    <s v="Chelsea - Clinton"/>
    <s v="Male"/>
    <x v="9"/>
    <n v="21"/>
    <n v="178.5"/>
    <n v="4"/>
    <n v="19"/>
    <n v="9"/>
    <n v="76.5"/>
  </r>
  <r>
    <n v="2019"/>
    <s v="Manhattan"/>
    <s v="Chelsea - Clinton"/>
    <s v="Male"/>
    <x v="10"/>
    <n v="0"/>
    <n v="0"/>
    <n v="0"/>
    <n v="0"/>
    <n v="0"/>
    <n v="0"/>
  </r>
  <r>
    <n v="2019"/>
    <s v="Manhattan"/>
    <s v="Chelsea - Clinton"/>
    <s v="Male"/>
    <x v="6"/>
    <n v="11"/>
    <n v="22.5"/>
    <n v="1"/>
    <n v="9.1"/>
    <n v="5"/>
    <n v="10.199999999999999"/>
  </r>
  <r>
    <n v="2019"/>
    <s v="Manhattan"/>
    <s v="East Harlem"/>
    <s v="All"/>
    <x v="2"/>
    <n v="33"/>
    <n v="34.700000000000003"/>
    <n v="6"/>
    <n v="18.2"/>
    <n v="24"/>
    <n v="25.2"/>
  </r>
  <r>
    <n v="2019"/>
    <s v="Manhattan"/>
    <s v="East Harlem"/>
    <s v="All"/>
    <x v="8"/>
    <n v="1"/>
    <n v="12.7"/>
    <n v="0"/>
    <n v="0"/>
    <n v="0"/>
    <n v="0"/>
  </r>
  <r>
    <n v="2019"/>
    <s v="Manhattan"/>
    <s v="East Harlem"/>
    <s v="All"/>
    <x v="0"/>
    <n v="14"/>
    <n v="48.7"/>
    <n v="2"/>
    <n v="14.3"/>
    <n v="13"/>
    <n v="45.2"/>
  </r>
  <r>
    <n v="2019"/>
    <s v="Manhattan"/>
    <s v="East Harlem"/>
    <s v="All"/>
    <x v="9"/>
    <n v="11"/>
    <n v="25.7"/>
    <n v="3"/>
    <n v="27.3"/>
    <n v="8"/>
    <n v="18.7"/>
  </r>
  <r>
    <n v="2019"/>
    <s v="Manhattan"/>
    <s v="East Harlem"/>
    <s v="All"/>
    <x v="10"/>
    <n v="1"/>
    <n v="82"/>
    <n v="0"/>
    <n v="0"/>
    <n v="0"/>
    <n v="0"/>
  </r>
  <r>
    <n v="2019"/>
    <s v="Manhattan"/>
    <s v="East Harlem"/>
    <s v="All"/>
    <x v="6"/>
    <n v="6"/>
    <n v="41.2"/>
    <n v="1"/>
    <n v="16.7"/>
    <n v="3"/>
    <n v="20.6"/>
  </r>
  <r>
    <n v="2019"/>
    <s v="Manhattan"/>
    <s v="East Harlem"/>
    <s v="Female"/>
    <x v="2"/>
    <n v="4"/>
    <n v="7.9"/>
    <n v="0"/>
    <n v="0"/>
    <n v="8"/>
    <n v="15.8"/>
  </r>
  <r>
    <n v="2019"/>
    <s v="Manhattan"/>
    <s v="East Harlem"/>
    <s v="Female"/>
    <x v="8"/>
    <n v="0"/>
    <n v="0"/>
    <n v="0"/>
    <n v="0"/>
    <n v="0"/>
    <n v="0"/>
  </r>
  <r>
    <n v="2019"/>
    <s v="Manhattan"/>
    <s v="East Harlem"/>
    <s v="Female"/>
    <x v="0"/>
    <n v="2"/>
    <n v="12.5"/>
    <n v="0"/>
    <n v="0"/>
    <n v="6"/>
    <n v="37.6"/>
  </r>
  <r>
    <n v="2019"/>
    <s v="Manhattan"/>
    <s v="East Harlem"/>
    <s v="Female"/>
    <x v="9"/>
    <n v="1"/>
    <n v="4.4000000000000004"/>
    <n v="0"/>
    <n v="0"/>
    <n v="1"/>
    <n v="4.4000000000000004"/>
  </r>
  <r>
    <n v="2019"/>
    <s v="Manhattan"/>
    <s v="East Harlem"/>
    <s v="Female"/>
    <x v="10"/>
    <n v="0"/>
    <n v="0"/>
    <n v="0"/>
    <n v="0"/>
    <n v="0"/>
    <n v="0"/>
  </r>
  <r>
    <n v="2019"/>
    <s v="Manhattan"/>
    <s v="East Harlem"/>
    <s v="Female"/>
    <x v="6"/>
    <n v="1"/>
    <n v="13.9"/>
    <n v="0"/>
    <n v="0"/>
    <n v="1"/>
    <n v="13.9"/>
  </r>
  <r>
    <n v="2019"/>
    <s v="Manhattan"/>
    <s v="East Harlem"/>
    <s v="Male"/>
    <x v="2"/>
    <n v="29"/>
    <n v="65.099999999999994"/>
    <n v="6"/>
    <n v="20.7"/>
    <n v="16"/>
    <n v="35.9"/>
  </r>
  <r>
    <n v="2019"/>
    <s v="Manhattan"/>
    <s v="East Harlem"/>
    <s v="Male"/>
    <x v="8"/>
    <n v="1"/>
    <n v="28"/>
    <n v="0"/>
    <n v="0"/>
    <n v="0"/>
    <n v="0"/>
  </r>
  <r>
    <n v="2019"/>
    <s v="Manhattan"/>
    <s v="East Harlem"/>
    <s v="Male"/>
    <x v="0"/>
    <n v="12"/>
    <n v="93.8"/>
    <n v="2"/>
    <n v="16.7"/>
    <n v="7"/>
    <n v="54.7"/>
  </r>
  <r>
    <n v="2019"/>
    <s v="Manhattan"/>
    <s v="East Harlem"/>
    <s v="Male"/>
    <x v="9"/>
    <n v="10"/>
    <n v="49.4"/>
    <n v="3"/>
    <n v="30"/>
    <n v="7"/>
    <n v="34.6"/>
  </r>
  <r>
    <n v="2019"/>
    <s v="Manhattan"/>
    <s v="East Harlem"/>
    <s v="Male"/>
    <x v="10"/>
    <n v="1"/>
    <n v="178.7"/>
    <n v="0"/>
    <n v="0"/>
    <n v="0"/>
    <n v="0"/>
  </r>
  <r>
    <n v="2019"/>
    <s v="Manhattan"/>
    <s v="East Harlem"/>
    <s v="Male"/>
    <x v="6"/>
    <n v="5"/>
    <n v="67.900000000000006"/>
    <n v="1"/>
    <n v="20"/>
    <n v="2"/>
    <n v="27.2"/>
  </r>
  <r>
    <n v="2019"/>
    <s v="Manhattan"/>
    <s v="Gramercy Park -_x000d__x000a_Murray Hill"/>
    <s v="All"/>
    <x v="2"/>
    <n v="18"/>
    <n v="14.3"/>
    <n v="3"/>
    <n v="16.7"/>
    <n v="9"/>
    <n v="7.1"/>
  </r>
  <r>
    <n v="2019"/>
    <s v="Manhattan"/>
    <s v="Gramercy Park -_x000d__x000a_Murray Hill"/>
    <s v="All"/>
    <x v="8"/>
    <n v="0"/>
    <n v="0"/>
    <n v="0"/>
    <n v="0"/>
    <n v="0"/>
    <n v="0"/>
  </r>
  <r>
    <n v="2019"/>
    <s v="Manhattan"/>
    <s v="Gramercy Park -_x000d__x000a_Murray Hill"/>
    <s v="All"/>
    <x v="0"/>
    <n v="4"/>
    <n v="74.900000000000006"/>
    <n v="0"/>
    <n v="0"/>
    <n v="2"/>
    <n v="37.5"/>
  </r>
  <r>
    <n v="2019"/>
    <s v="Manhattan"/>
    <s v="Gramercy Park -_x000d__x000a_Murray Hill"/>
    <s v="All"/>
    <x v="9"/>
    <n v="10"/>
    <n v="97.5"/>
    <n v="3"/>
    <n v="30"/>
    <n v="4"/>
    <n v="39"/>
  </r>
  <r>
    <n v="2019"/>
    <s v="Manhattan"/>
    <s v="Gramercy Park -_x000d__x000a_Murray Hill"/>
    <s v="All"/>
    <x v="10"/>
    <n v="0"/>
    <n v="0"/>
    <n v="0"/>
    <n v="0"/>
    <n v="0"/>
    <n v="0"/>
  </r>
  <r>
    <n v="2019"/>
    <s v="Manhattan"/>
    <s v="Gramercy Park -_x000d__x000a_Murray Hill"/>
    <s v="All"/>
    <x v="6"/>
    <n v="4"/>
    <n v="4.5999999999999996"/>
    <n v="0"/>
    <n v="0"/>
    <n v="3"/>
    <n v="3.5"/>
  </r>
  <r>
    <n v="2019"/>
    <s v="Manhattan"/>
    <s v="Gramercy Park -_x000d__x000a_Murray Hill"/>
    <s v="Female"/>
    <x v="2"/>
    <n v="3"/>
    <n v="4.4000000000000004"/>
    <n v="0"/>
    <n v="0"/>
    <n v="0"/>
    <n v="0"/>
  </r>
  <r>
    <n v="2019"/>
    <s v="Manhattan"/>
    <s v="Gramercy Park -_x000d__x000a_Murray Hill"/>
    <s v="Female"/>
    <x v="8"/>
    <n v="0"/>
    <n v="0"/>
    <n v="0"/>
    <n v="0"/>
    <n v="0"/>
    <n v="0"/>
  </r>
  <r>
    <n v="2019"/>
    <s v="Manhattan"/>
    <s v="Gramercy Park -_x000d__x000a_Murray Hill"/>
    <s v="Female"/>
    <x v="0"/>
    <n v="1"/>
    <n v="40.9"/>
    <n v="0"/>
    <n v="0"/>
    <n v="0"/>
    <n v="0"/>
  </r>
  <r>
    <n v="2019"/>
    <s v="Manhattan"/>
    <s v="Gramercy Park -_x000d__x000a_Murray Hill"/>
    <s v="Female"/>
    <x v="9"/>
    <n v="2"/>
    <n v="37.799999999999997"/>
    <n v="0"/>
    <n v="0"/>
    <n v="0"/>
    <n v="0"/>
  </r>
  <r>
    <n v="2019"/>
    <s v="Manhattan"/>
    <s v="Gramercy Park -_x000d__x000a_Murray Hill"/>
    <s v="Female"/>
    <x v="10"/>
    <n v="0"/>
    <n v="0"/>
    <n v="0"/>
    <n v="0"/>
    <n v="0"/>
    <n v="0"/>
  </r>
  <r>
    <n v="2019"/>
    <s v="Manhattan"/>
    <s v="Gramercy Park -_x000d__x000a_Murray Hill"/>
    <s v="Female"/>
    <x v="6"/>
    <n v="0"/>
    <n v="0"/>
    <n v="0"/>
    <n v="0"/>
    <n v="0"/>
    <n v="0"/>
  </r>
  <r>
    <n v="2019"/>
    <s v="Manhattan"/>
    <s v="Gramercy Park -_x000d__x000a_Murray Hill"/>
    <s v="Male"/>
    <x v="2"/>
    <n v="15"/>
    <n v="25.6"/>
    <n v="3"/>
    <n v="20"/>
    <n v="9"/>
    <n v="15.4"/>
  </r>
  <r>
    <n v="2019"/>
    <s v="Manhattan"/>
    <s v="Gramercy Park -_x000d__x000a_Murray Hill"/>
    <s v="Male"/>
    <x v="8"/>
    <n v="0"/>
    <n v="0"/>
    <n v="0"/>
    <n v="0"/>
    <n v="0"/>
    <n v="0"/>
  </r>
  <r>
    <n v="2019"/>
    <s v="Manhattan"/>
    <s v="Gramercy Park -_x000d__x000a_Murray Hill"/>
    <s v="Male"/>
    <x v="0"/>
    <n v="3"/>
    <n v="103.7"/>
    <n v="0"/>
    <n v="0"/>
    <n v="2"/>
    <n v="69.2"/>
  </r>
  <r>
    <n v="2019"/>
    <s v="Manhattan"/>
    <s v="Gramercy Park -_x000d__x000a_Murray Hill"/>
    <s v="Male"/>
    <x v="9"/>
    <n v="8"/>
    <n v="161.19999999999999"/>
    <n v="3"/>
    <n v="37.5"/>
    <n v="4"/>
    <n v="80.599999999999994"/>
  </r>
  <r>
    <n v="2019"/>
    <s v="Manhattan"/>
    <s v="Gramercy Park -_x000d__x000a_Murray Hill"/>
    <s v="Male"/>
    <x v="10"/>
    <n v="0"/>
    <n v="0"/>
    <n v="0"/>
    <n v="0"/>
    <n v="0"/>
    <n v="0"/>
  </r>
  <r>
    <n v="2019"/>
    <s v="Manhattan"/>
    <s v="Gramercy Park -_x000d__x000a_Murray Hill"/>
    <s v="Male"/>
    <x v="6"/>
    <n v="4"/>
    <n v="10"/>
    <n v="0"/>
    <n v="0"/>
    <n v="3"/>
    <n v="7.5"/>
  </r>
  <r>
    <n v="2019"/>
    <s v="Manhattan"/>
    <s v="Greenwich Village -_x000d__x000a_Soho"/>
    <s v="All"/>
    <x v="2"/>
    <n v="13"/>
    <n v="17.399999999999999"/>
    <n v="1"/>
    <n v="7.7"/>
    <n v="5"/>
    <n v="6.7"/>
  </r>
  <r>
    <n v="2019"/>
    <s v="Manhattan"/>
    <s v="Greenwich Village -_x000d__x000a_Soho"/>
    <s v="All"/>
    <x v="8"/>
    <n v="1"/>
    <n v="7.3"/>
    <n v="0"/>
    <n v="0"/>
    <n v="0"/>
    <n v="0"/>
  </r>
  <r>
    <n v="2019"/>
    <s v="Manhattan"/>
    <s v="Greenwich Village -_x000d__x000a_Soho"/>
    <s v="All"/>
    <x v="0"/>
    <n v="1"/>
    <n v="54.1"/>
    <n v="0"/>
    <n v="0"/>
    <n v="0"/>
    <n v="0"/>
  </r>
  <r>
    <n v="2019"/>
    <s v="Manhattan"/>
    <s v="Greenwich Village -_x000d__x000a_Soho"/>
    <s v="All"/>
    <x v="9"/>
    <n v="5"/>
    <n v="94.8"/>
    <n v="0"/>
    <n v="0"/>
    <n v="3"/>
    <n v="56.9"/>
  </r>
  <r>
    <n v="2019"/>
    <s v="Manhattan"/>
    <s v="Greenwich Village -_x000d__x000a_Soho"/>
    <s v="All"/>
    <x v="10"/>
    <n v="1"/>
    <n v="54.9"/>
    <n v="1"/>
    <n v="100"/>
    <n v="1"/>
    <n v="54.9"/>
  </r>
  <r>
    <n v="2019"/>
    <s v="Manhattan"/>
    <s v="Greenwich Village -_x000d__x000a_Soho"/>
    <s v="All"/>
    <x v="6"/>
    <n v="5"/>
    <n v="9.6"/>
    <n v="0"/>
    <n v="0"/>
    <n v="1"/>
    <n v="1.9"/>
  </r>
  <r>
    <n v="2019"/>
    <s v="Manhattan"/>
    <s v="Greenwich Village -_x000d__x000a_Soho"/>
    <s v="Female"/>
    <x v="2"/>
    <n v="0"/>
    <n v="0"/>
    <n v="0"/>
    <n v="0"/>
    <n v="1"/>
    <n v="2.7"/>
  </r>
  <r>
    <n v="2019"/>
    <s v="Manhattan"/>
    <s v="Greenwich Village -_x000d__x000a_Soho"/>
    <s v="Female"/>
    <x v="8"/>
    <n v="0"/>
    <n v="0"/>
    <n v="0"/>
    <n v="0"/>
    <n v="0"/>
    <n v="0"/>
  </r>
  <r>
    <n v="2019"/>
    <s v="Manhattan"/>
    <s v="Greenwich Village -_x000d__x000a_Soho"/>
    <s v="Female"/>
    <x v="0"/>
    <n v="0"/>
    <n v="0"/>
    <n v="0"/>
    <n v="0"/>
    <n v="0"/>
    <n v="0"/>
  </r>
  <r>
    <n v="2019"/>
    <s v="Manhattan"/>
    <s v="Greenwich Village -_x000d__x000a_Soho"/>
    <s v="Female"/>
    <x v="9"/>
    <n v="0"/>
    <n v="0"/>
    <n v="0"/>
    <n v="0"/>
    <n v="0"/>
    <n v="0"/>
  </r>
  <r>
    <n v="2019"/>
    <s v="Manhattan"/>
    <s v="Greenwich Village -_x000d__x000a_Soho"/>
    <s v="Female"/>
    <x v="10"/>
    <n v="0"/>
    <n v="0"/>
    <n v="0"/>
    <n v="0"/>
    <n v="0"/>
    <n v="0"/>
  </r>
  <r>
    <n v="2019"/>
    <s v="Manhattan"/>
    <s v="Greenwich Village -_x000d__x000a_Soho"/>
    <s v="Female"/>
    <x v="6"/>
    <n v="0"/>
    <n v="0"/>
    <n v="0"/>
    <n v="0"/>
    <n v="1"/>
    <n v="3.9"/>
  </r>
  <r>
    <n v="2019"/>
    <s v="Manhattan"/>
    <s v="Greenwich Village -_x000d__x000a_Soho"/>
    <s v="Male"/>
    <x v="2"/>
    <n v="13"/>
    <n v="34.9"/>
    <n v="1"/>
    <n v="7.7"/>
    <n v="4"/>
    <n v="10.8"/>
  </r>
  <r>
    <n v="2019"/>
    <s v="Manhattan"/>
    <s v="Greenwich Village -_x000d__x000a_Soho"/>
    <s v="Male"/>
    <x v="8"/>
    <n v="1"/>
    <n v="16.399999999999999"/>
    <n v="0"/>
    <n v="0"/>
    <n v="0"/>
    <n v="0"/>
  </r>
  <r>
    <n v="2019"/>
    <s v="Manhattan"/>
    <s v="Greenwich Village -_x000d__x000a_Soho"/>
    <s v="Male"/>
    <x v="0"/>
    <n v="1"/>
    <n v="83.3"/>
    <n v="0"/>
    <n v="0"/>
    <n v="0"/>
    <n v="0"/>
  </r>
  <r>
    <n v="2019"/>
    <s v="Manhattan"/>
    <s v="Greenwich Village -_x000d__x000a_Soho"/>
    <s v="Male"/>
    <x v="9"/>
    <n v="5"/>
    <n v="173.8"/>
    <n v="0"/>
    <n v="0"/>
    <n v="3"/>
    <n v="104.3"/>
  </r>
  <r>
    <n v="2019"/>
    <s v="Manhattan"/>
    <s v="Greenwich Village -_x000d__x000a_Soho"/>
    <s v="Male"/>
    <x v="10"/>
    <n v="1"/>
    <n v="128.6"/>
    <n v="1"/>
    <n v="100"/>
    <n v="1"/>
    <n v="128.6"/>
  </r>
  <r>
    <n v="2019"/>
    <s v="Manhattan"/>
    <s v="Greenwich Village -_x000d__x000a_Soho"/>
    <s v="Male"/>
    <x v="6"/>
    <n v="5"/>
    <n v="19.100000000000001"/>
    <n v="0"/>
    <n v="0"/>
    <n v="0"/>
    <n v="0"/>
  </r>
  <r>
    <n v="2019"/>
    <s v="Manhattan"/>
    <s v="Lower Manhattan"/>
    <s v="All"/>
    <x v="2"/>
    <n v="7"/>
    <n v="12.3"/>
    <n v="4"/>
    <n v="57.1"/>
    <n v="5"/>
    <n v="8.8000000000000007"/>
  </r>
  <r>
    <n v="2019"/>
    <s v="Manhattan"/>
    <s v="Lower Manhattan"/>
    <s v="All"/>
    <x v="8"/>
    <n v="0"/>
    <n v="0"/>
    <n v="0"/>
    <n v="0"/>
    <n v="1"/>
    <n v="7.6"/>
  </r>
  <r>
    <n v="2019"/>
    <s v="Manhattan"/>
    <s v="Lower Manhattan"/>
    <s v="All"/>
    <x v="0"/>
    <n v="4"/>
    <n v="147.5"/>
    <n v="3"/>
    <n v="75"/>
    <n v="2"/>
    <n v="73.8"/>
  </r>
  <r>
    <n v="2019"/>
    <s v="Manhattan"/>
    <s v="Lower Manhattan"/>
    <s v="All"/>
    <x v="9"/>
    <n v="0"/>
    <n v="0"/>
    <n v="0"/>
    <n v="0"/>
    <n v="0"/>
    <n v="0"/>
  </r>
  <r>
    <n v="2019"/>
    <s v="Manhattan"/>
    <s v="Lower Manhattan"/>
    <s v="All"/>
    <x v="10"/>
    <n v="0"/>
    <n v="0"/>
    <n v="0"/>
    <n v="0"/>
    <n v="0"/>
    <n v="0"/>
  </r>
  <r>
    <n v="2019"/>
    <s v="Manhattan"/>
    <s v="Lower Manhattan"/>
    <s v="All"/>
    <x v="6"/>
    <n v="3"/>
    <n v="8.8000000000000007"/>
    <n v="1"/>
    <n v="33.299999999999997"/>
    <n v="2"/>
    <n v="5.9"/>
  </r>
  <r>
    <n v="2019"/>
    <s v="Manhattan"/>
    <s v="Lower Manhattan"/>
    <s v="Female"/>
    <x v="2"/>
    <n v="0"/>
    <n v="0"/>
    <n v="0"/>
    <n v="0"/>
    <n v="0"/>
    <n v="0"/>
  </r>
  <r>
    <n v="2019"/>
    <s v="Manhattan"/>
    <s v="Lower Manhattan"/>
    <s v="Female"/>
    <x v="8"/>
    <n v="0"/>
    <n v="0"/>
    <n v="0"/>
    <n v="0"/>
    <n v="0"/>
    <n v="0"/>
  </r>
  <r>
    <n v="2019"/>
    <s v="Manhattan"/>
    <s v="Lower Manhattan"/>
    <s v="Female"/>
    <x v="0"/>
    <n v="0"/>
    <n v="0"/>
    <n v="0"/>
    <n v="0"/>
    <n v="0"/>
    <n v="0"/>
  </r>
  <r>
    <n v="2019"/>
    <s v="Manhattan"/>
    <s v="Lower Manhattan"/>
    <s v="Female"/>
    <x v="9"/>
    <n v="0"/>
    <n v="0"/>
    <n v="0"/>
    <n v="0"/>
    <n v="0"/>
    <n v="0"/>
  </r>
  <r>
    <n v="2019"/>
    <s v="Manhattan"/>
    <s v="Lower Manhattan"/>
    <s v="Female"/>
    <x v="10"/>
    <n v="0"/>
    <n v="0"/>
    <n v="0"/>
    <n v="0"/>
    <n v="0"/>
    <n v="0"/>
  </r>
  <r>
    <n v="2019"/>
    <s v="Manhattan"/>
    <s v="Lower Manhattan"/>
    <s v="Female"/>
    <x v="6"/>
    <n v="0"/>
    <n v="0"/>
    <n v="0"/>
    <n v="0"/>
    <n v="0"/>
    <n v="0"/>
  </r>
  <r>
    <n v="2019"/>
    <s v="Manhattan"/>
    <s v="Lower Manhattan"/>
    <s v="Male"/>
    <x v="2"/>
    <n v="7"/>
    <n v="25.2"/>
    <n v="4"/>
    <n v="57.1"/>
    <n v="5"/>
    <n v="18"/>
  </r>
  <r>
    <n v="2019"/>
    <s v="Manhattan"/>
    <s v="Lower Manhattan"/>
    <s v="Male"/>
    <x v="8"/>
    <n v="0"/>
    <n v="0"/>
    <n v="0"/>
    <n v="0"/>
    <n v="1"/>
    <n v="17.600000000000001"/>
  </r>
  <r>
    <n v="2019"/>
    <s v="Manhattan"/>
    <s v="Lower Manhattan"/>
    <s v="Male"/>
    <x v="0"/>
    <n v="4"/>
    <n v="289.39999999999998"/>
    <n v="3"/>
    <n v="75"/>
    <n v="2"/>
    <n v="144.69999999999999"/>
  </r>
  <r>
    <n v="2019"/>
    <s v="Manhattan"/>
    <s v="Lower Manhattan"/>
    <s v="Male"/>
    <x v="9"/>
    <n v="0"/>
    <n v="0"/>
    <n v="0"/>
    <n v="0"/>
    <n v="0"/>
    <n v="0"/>
  </r>
  <r>
    <n v="2019"/>
    <s v="Manhattan"/>
    <s v="Lower Manhattan"/>
    <s v="Male"/>
    <x v="10"/>
    <n v="0"/>
    <n v="0"/>
    <n v="0"/>
    <n v="0"/>
    <n v="0"/>
    <n v="0"/>
  </r>
  <r>
    <n v="2019"/>
    <s v="Manhattan"/>
    <s v="Lower Manhattan"/>
    <s v="Male"/>
    <x v="6"/>
    <n v="3"/>
    <n v="17.100000000000001"/>
    <n v="1"/>
    <n v="33.299999999999997"/>
    <n v="2"/>
    <n v="11.4"/>
  </r>
  <r>
    <n v="2019"/>
    <s v="Manhattan"/>
    <s v="Union Square -_x000d__x000a_Lower East Side"/>
    <s v="All"/>
    <x v="2"/>
    <n v="29"/>
    <n v="17.100000000000001"/>
    <n v="1"/>
    <n v="3.4"/>
    <n v="11"/>
    <n v="6.5"/>
  </r>
  <r>
    <n v="2019"/>
    <s v="Manhattan"/>
    <s v="Union Square -_x000d__x000a_Lower East Side"/>
    <s v="All"/>
    <x v="8"/>
    <n v="1"/>
    <n v="2.2999999999999998"/>
    <n v="0"/>
    <n v="0"/>
    <n v="0"/>
    <n v="0"/>
  </r>
  <r>
    <n v="2019"/>
    <s v="Manhattan"/>
    <s v="Union Square -_x000d__x000a_Lower East Side"/>
    <s v="All"/>
    <x v="0"/>
    <n v="18"/>
    <n v="156.69999999999999"/>
    <n v="0"/>
    <n v="0"/>
    <n v="5"/>
    <n v="43.5"/>
  </r>
  <r>
    <n v="2019"/>
    <s v="Manhattan"/>
    <s v="Union Square -_x000d__x000a_Lower East Side"/>
    <s v="All"/>
    <x v="9"/>
    <n v="8"/>
    <n v="24.2"/>
    <n v="1"/>
    <n v="12.5"/>
    <n v="4"/>
    <n v="12.1"/>
  </r>
  <r>
    <n v="2019"/>
    <s v="Manhattan"/>
    <s v="Union Square -_x000d__x000a_Lower East Side"/>
    <s v="All"/>
    <x v="10"/>
    <n v="0"/>
    <n v="0"/>
    <n v="0"/>
    <n v="0"/>
    <n v="0"/>
    <n v="0"/>
  </r>
  <r>
    <n v="2019"/>
    <s v="Manhattan"/>
    <s v="Union Square -_x000d__x000a_Lower East Side"/>
    <s v="All"/>
    <x v="6"/>
    <n v="2"/>
    <n v="2.5"/>
    <n v="0"/>
    <n v="0"/>
    <n v="2"/>
    <n v="2.5"/>
  </r>
  <r>
    <n v="2019"/>
    <s v="Manhattan"/>
    <s v="Union Square -_x000d__x000a_Lower East Side"/>
    <s v="Female"/>
    <x v="2"/>
    <n v="2"/>
    <n v="2.2000000000000002"/>
    <n v="0"/>
    <n v="0"/>
    <n v="1"/>
    <n v="1.1000000000000001"/>
  </r>
  <r>
    <n v="2019"/>
    <s v="Manhattan"/>
    <s v="Union Square -_x000d__x000a_Lower East Side"/>
    <s v="Female"/>
    <x v="8"/>
    <n v="0"/>
    <n v="0"/>
    <n v="0"/>
    <n v="0"/>
    <n v="0"/>
    <n v="0"/>
  </r>
  <r>
    <n v="2019"/>
    <s v="Manhattan"/>
    <s v="Union Square -_x000d__x000a_Lower East Side"/>
    <s v="Female"/>
    <x v="0"/>
    <n v="2"/>
    <n v="33.700000000000003"/>
    <n v="0"/>
    <n v="0"/>
    <n v="1"/>
    <n v="16.8"/>
  </r>
  <r>
    <n v="2019"/>
    <s v="Manhattan"/>
    <s v="Union Square -_x000d__x000a_Lower East Side"/>
    <s v="Female"/>
    <x v="9"/>
    <n v="0"/>
    <n v="0"/>
    <n v="0"/>
    <n v="0"/>
    <n v="0"/>
    <n v="0"/>
  </r>
  <r>
    <n v="2019"/>
    <s v="Manhattan"/>
    <s v="Union Square -_x000d__x000a_Lower East Side"/>
    <s v="Female"/>
    <x v="10"/>
    <n v="0"/>
    <n v="0"/>
    <n v="0"/>
    <n v="0"/>
    <n v="0"/>
    <n v="0"/>
  </r>
  <r>
    <n v="2019"/>
    <s v="Manhattan"/>
    <s v="Union Square -_x000d__x000a_Lower East Side"/>
    <s v="Female"/>
    <x v="6"/>
    <n v="0"/>
    <n v="0"/>
    <n v="0"/>
    <n v="0"/>
    <n v="0"/>
    <n v="0"/>
  </r>
  <r>
    <n v="2019"/>
    <s v="Manhattan"/>
    <s v="Union Square -_x000d__x000a_Lower East Side"/>
    <s v="Male"/>
    <x v="2"/>
    <n v="27"/>
    <n v="33.799999999999997"/>
    <n v="1"/>
    <n v="3.7"/>
    <n v="10"/>
    <n v="12.5"/>
  </r>
  <r>
    <n v="2019"/>
    <s v="Manhattan"/>
    <s v="Union Square -_x000d__x000a_Lower East Side"/>
    <s v="Male"/>
    <x v="8"/>
    <n v="1"/>
    <n v="5.2"/>
    <n v="0"/>
    <n v="0"/>
    <n v="0"/>
    <n v="0"/>
  </r>
  <r>
    <n v="2019"/>
    <s v="Manhattan"/>
    <s v="Union Square -_x000d__x000a_Lower East Side"/>
    <s v="Male"/>
    <x v="0"/>
    <n v="16"/>
    <n v="288.60000000000002"/>
    <n v="0"/>
    <n v="0"/>
    <n v="4"/>
    <n v="72.2"/>
  </r>
  <r>
    <n v="2019"/>
    <s v="Manhattan"/>
    <s v="Union Square -_x000d__x000a_Lower East Side"/>
    <s v="Male"/>
    <x v="9"/>
    <n v="8"/>
    <n v="53.7"/>
    <n v="1"/>
    <n v="12.5"/>
    <n v="4"/>
    <n v="26.9"/>
  </r>
  <r>
    <n v="2019"/>
    <s v="Manhattan"/>
    <s v="Union Square -_x000d__x000a_Lower East Side"/>
    <s v="Male"/>
    <x v="10"/>
    <n v="0"/>
    <n v="0"/>
    <n v="0"/>
    <n v="0"/>
    <n v="0"/>
    <n v="0"/>
  </r>
  <r>
    <n v="2019"/>
    <s v="Manhattan"/>
    <s v="Union Square -_x000d__x000a_Lower East Side"/>
    <s v="Male"/>
    <x v="6"/>
    <n v="2"/>
    <n v="5.2"/>
    <n v="0"/>
    <n v="0"/>
    <n v="2"/>
    <n v="5.2"/>
  </r>
  <r>
    <n v="2019"/>
    <s v="Manhattan"/>
    <s v="Upper East Side"/>
    <s v="All"/>
    <x v="2"/>
    <n v="8"/>
    <n v="4.2"/>
    <n v="4"/>
    <n v="50"/>
    <n v="15"/>
    <n v="7.9"/>
  </r>
  <r>
    <n v="2019"/>
    <s v="Manhattan"/>
    <s v="Upper East Side"/>
    <s v="All"/>
    <x v="8"/>
    <n v="2"/>
    <n v="9.8000000000000007"/>
    <n v="1"/>
    <n v="50"/>
    <n v="1"/>
    <n v="4.9000000000000004"/>
  </r>
  <r>
    <n v="2019"/>
    <s v="Manhattan"/>
    <s v="Upper East Side"/>
    <s v="All"/>
    <x v="0"/>
    <n v="1"/>
    <n v="21.4"/>
    <n v="0"/>
    <n v="0"/>
    <n v="3"/>
    <n v="64.3"/>
  </r>
  <r>
    <n v="2019"/>
    <s v="Manhattan"/>
    <s v="Upper East Side"/>
    <s v="All"/>
    <x v="9"/>
    <n v="2"/>
    <n v="10.8"/>
    <n v="2"/>
    <n v="100"/>
    <n v="5"/>
    <n v="27.1"/>
  </r>
  <r>
    <n v="2019"/>
    <s v="Manhattan"/>
    <s v="Upper East Side"/>
    <s v="All"/>
    <x v="10"/>
    <n v="0"/>
    <n v="0"/>
    <n v="0"/>
    <n v="0"/>
    <n v="0"/>
    <n v="0"/>
  </r>
  <r>
    <n v="2019"/>
    <s v="Manhattan"/>
    <s v="Upper East Side"/>
    <s v="All"/>
    <x v="6"/>
    <n v="3"/>
    <n v="2.1"/>
    <n v="1"/>
    <n v="33.299999999999997"/>
    <n v="6"/>
    <n v="4.2"/>
  </r>
  <r>
    <n v="2019"/>
    <s v="Manhattan"/>
    <s v="Upper East Side"/>
    <s v="Female"/>
    <x v="2"/>
    <n v="0"/>
    <n v="0"/>
    <n v="0"/>
    <n v="0"/>
    <n v="3"/>
    <n v="2.8"/>
  </r>
  <r>
    <n v="2019"/>
    <s v="Manhattan"/>
    <s v="Upper East Side"/>
    <s v="Female"/>
    <x v="8"/>
    <n v="0"/>
    <n v="0"/>
    <n v="0"/>
    <n v="0"/>
    <n v="0"/>
    <n v="0"/>
  </r>
  <r>
    <n v="2019"/>
    <s v="Manhattan"/>
    <s v="Upper East Side"/>
    <s v="Female"/>
    <x v="0"/>
    <n v="0"/>
    <n v="0"/>
    <n v="0"/>
    <n v="0"/>
    <n v="2"/>
    <n v="80.099999999999994"/>
  </r>
  <r>
    <n v="2019"/>
    <s v="Manhattan"/>
    <s v="Upper East Side"/>
    <s v="Female"/>
    <x v="9"/>
    <n v="0"/>
    <n v="0"/>
    <n v="0"/>
    <n v="0"/>
    <n v="1"/>
    <n v="9.6999999999999993"/>
  </r>
  <r>
    <n v="2019"/>
    <s v="Manhattan"/>
    <s v="Upper East Side"/>
    <s v="Female"/>
    <x v="10"/>
    <n v="0"/>
    <n v="0"/>
    <n v="0"/>
    <n v="0"/>
    <n v="0"/>
    <n v="0"/>
  </r>
  <r>
    <n v="2019"/>
    <s v="Manhattan"/>
    <s v="Upper East Side"/>
    <s v="Female"/>
    <x v="6"/>
    <n v="0"/>
    <n v="0"/>
    <n v="0"/>
    <n v="0"/>
    <n v="0"/>
    <n v="0"/>
  </r>
  <r>
    <n v="2019"/>
    <s v="Manhattan"/>
    <s v="Upper East Side"/>
    <s v="Male"/>
    <x v="2"/>
    <n v="8"/>
    <n v="9.6999999999999993"/>
    <n v="4"/>
    <n v="50"/>
    <n v="12"/>
    <n v="14.5"/>
  </r>
  <r>
    <n v="2019"/>
    <s v="Manhattan"/>
    <s v="Upper East Side"/>
    <s v="Male"/>
    <x v="8"/>
    <n v="2"/>
    <n v="23.8"/>
    <n v="1"/>
    <n v="50"/>
    <n v="1"/>
    <n v="11.9"/>
  </r>
  <r>
    <n v="2019"/>
    <s v="Manhattan"/>
    <s v="Upper East Side"/>
    <s v="Male"/>
    <x v="0"/>
    <n v="1"/>
    <n v="46.1"/>
    <n v="0"/>
    <n v="0"/>
    <n v="1"/>
    <n v="46.1"/>
  </r>
  <r>
    <n v="2019"/>
    <s v="Manhattan"/>
    <s v="Upper East Side"/>
    <s v="Male"/>
    <x v="9"/>
    <n v="2"/>
    <n v="24.5"/>
    <n v="2"/>
    <n v="100"/>
    <n v="4"/>
    <n v="48.9"/>
  </r>
  <r>
    <n v="2019"/>
    <s v="Manhattan"/>
    <s v="Upper East Side"/>
    <s v="Male"/>
    <x v="10"/>
    <n v="0"/>
    <n v="0"/>
    <n v="0"/>
    <n v="0"/>
    <n v="0"/>
    <n v="0"/>
  </r>
  <r>
    <n v="2019"/>
    <s v="Manhattan"/>
    <s v="Upper East Side"/>
    <s v="Male"/>
    <x v="6"/>
    <n v="3"/>
    <n v="4.8"/>
    <n v="1"/>
    <n v="33.299999999999997"/>
    <n v="6"/>
    <n v="9.6"/>
  </r>
  <r>
    <n v="2019"/>
    <s v="Manhattan"/>
    <s v="Upper West Side"/>
    <s v="All"/>
    <x v="2"/>
    <n v="21"/>
    <n v="10.9"/>
    <n v="5"/>
    <n v="23.8"/>
    <n v="16"/>
    <n v="8.3000000000000007"/>
  </r>
  <r>
    <n v="2019"/>
    <s v="Manhattan"/>
    <s v="Upper West Side"/>
    <s v="All"/>
    <x v="8"/>
    <n v="3"/>
    <n v="14.8"/>
    <n v="2"/>
    <n v="66.7"/>
    <n v="3"/>
    <n v="14.8"/>
  </r>
  <r>
    <n v="2019"/>
    <s v="Manhattan"/>
    <s v="Upper West Side"/>
    <s v="All"/>
    <x v="0"/>
    <n v="4"/>
    <n v="32.799999999999997"/>
    <n v="0"/>
    <n v="0"/>
    <n v="4"/>
    <n v="32.799999999999997"/>
  </r>
  <r>
    <n v="2019"/>
    <s v="Manhattan"/>
    <s v="Upper West Side"/>
    <s v="All"/>
    <x v="9"/>
    <n v="9"/>
    <n v="29.5"/>
    <n v="2"/>
    <n v="22.2"/>
    <n v="7"/>
    <n v="22.9"/>
  </r>
  <r>
    <n v="2019"/>
    <s v="Manhattan"/>
    <s v="Upper West Side"/>
    <s v="All"/>
    <x v="10"/>
    <n v="1"/>
    <n v="33.9"/>
    <n v="1"/>
    <n v="100"/>
    <n v="1"/>
    <n v="33.9"/>
  </r>
  <r>
    <n v="2019"/>
    <s v="Manhattan"/>
    <s v="Upper West Side"/>
    <s v="All"/>
    <x v="6"/>
    <n v="4"/>
    <n v="3.2"/>
    <n v="0"/>
    <n v="0"/>
    <n v="1"/>
    <n v="0.8"/>
  </r>
  <r>
    <n v="2019"/>
    <s v="Manhattan"/>
    <s v="Upper West Side"/>
    <s v="Female"/>
    <x v="2"/>
    <n v="0"/>
    <n v="0"/>
    <n v="0"/>
    <n v="0"/>
    <n v="2"/>
    <n v="1.9"/>
  </r>
  <r>
    <n v="2019"/>
    <s v="Manhattan"/>
    <s v="Upper West Side"/>
    <s v="Female"/>
    <x v="8"/>
    <n v="0"/>
    <n v="0"/>
    <n v="0"/>
    <n v="0"/>
    <n v="0"/>
    <n v="0"/>
  </r>
  <r>
    <n v="2019"/>
    <s v="Manhattan"/>
    <s v="Upper West Side"/>
    <s v="Female"/>
    <x v="0"/>
    <n v="0"/>
    <n v="0"/>
    <n v="0"/>
    <n v="0"/>
    <n v="1"/>
    <n v="14.4"/>
  </r>
  <r>
    <n v="2019"/>
    <s v="Manhattan"/>
    <s v="Upper West Side"/>
    <s v="Female"/>
    <x v="9"/>
    <n v="0"/>
    <n v="0"/>
    <n v="0"/>
    <n v="0"/>
    <n v="1"/>
    <n v="6"/>
  </r>
  <r>
    <n v="2019"/>
    <s v="Manhattan"/>
    <s v="Upper West Side"/>
    <s v="Female"/>
    <x v="10"/>
    <n v="0"/>
    <n v="0"/>
    <n v="0"/>
    <n v="0"/>
    <n v="0"/>
    <n v="0"/>
  </r>
  <r>
    <n v="2019"/>
    <s v="Manhattan"/>
    <s v="Upper West Side"/>
    <s v="Female"/>
    <x v="6"/>
    <n v="0"/>
    <n v="0"/>
    <n v="0"/>
    <n v="0"/>
    <n v="0"/>
    <n v="0"/>
  </r>
  <r>
    <n v="2019"/>
    <s v="Manhattan"/>
    <s v="Upper West Side"/>
    <s v="Male"/>
    <x v="2"/>
    <n v="21"/>
    <n v="24.1"/>
    <n v="5"/>
    <n v="23.8"/>
    <n v="14"/>
    <n v="16.100000000000001"/>
  </r>
  <r>
    <n v="2019"/>
    <s v="Manhattan"/>
    <s v="Upper West Side"/>
    <s v="Male"/>
    <x v="8"/>
    <n v="3"/>
    <n v="37.6"/>
    <n v="2"/>
    <n v="66.7"/>
    <n v="3"/>
    <n v="37.6"/>
  </r>
  <r>
    <n v="2019"/>
    <s v="Manhattan"/>
    <s v="Upper West Side"/>
    <s v="Male"/>
    <x v="0"/>
    <n v="4"/>
    <n v="76.2"/>
    <n v="0"/>
    <n v="0"/>
    <n v="3"/>
    <n v="57.2"/>
  </r>
  <r>
    <n v="2019"/>
    <s v="Manhattan"/>
    <s v="Upper West Side"/>
    <s v="Male"/>
    <x v="9"/>
    <n v="9"/>
    <n v="64.900000000000006"/>
    <n v="2"/>
    <n v="22.2"/>
    <n v="6"/>
    <n v="43.3"/>
  </r>
  <r>
    <n v="2019"/>
    <s v="Manhattan"/>
    <s v="Upper West Side"/>
    <s v="Male"/>
    <x v="10"/>
    <n v="1"/>
    <n v="82.4"/>
    <n v="1"/>
    <n v="100"/>
    <n v="1"/>
    <n v="82.4"/>
  </r>
  <r>
    <n v="2019"/>
    <s v="Manhattan"/>
    <s v="Upper West Side"/>
    <s v="Male"/>
    <x v="6"/>
    <n v="4"/>
    <n v="6.8"/>
    <n v="0"/>
    <n v="0"/>
    <n v="1"/>
    <n v="1.7"/>
  </r>
  <r>
    <n v="2019"/>
    <s v="Manhattan"/>
    <s v="Washington Heights -_x000d__x000a_Inwood"/>
    <s v="All"/>
    <x v="2"/>
    <n v="74"/>
    <n v="32"/>
    <n v="10"/>
    <n v="13.5"/>
    <n v="40"/>
    <n v="17.3"/>
  </r>
  <r>
    <n v="2019"/>
    <s v="Manhattan"/>
    <s v="Washington Heights -_x000d__x000a_Inwood"/>
    <s v="All"/>
    <x v="8"/>
    <n v="0"/>
    <n v="0"/>
    <n v="0"/>
    <n v="0"/>
    <n v="1"/>
    <n v="11.2"/>
  </r>
  <r>
    <n v="2019"/>
    <s v="Manhattan"/>
    <s v="Washington Heights -_x000d__x000a_Inwood"/>
    <s v="All"/>
    <x v="0"/>
    <n v="28"/>
    <n v="109"/>
    <n v="5"/>
    <n v="17.899999999999999"/>
    <n v="13"/>
    <n v="50.6"/>
  </r>
  <r>
    <n v="2019"/>
    <s v="Manhattan"/>
    <s v="Washington Heights -_x000d__x000a_Inwood"/>
    <s v="All"/>
    <x v="9"/>
    <n v="34"/>
    <n v="23.5"/>
    <n v="5"/>
    <n v="14.7"/>
    <n v="21"/>
    <n v="14.5"/>
  </r>
  <r>
    <n v="2019"/>
    <s v="Manhattan"/>
    <s v="Washington Heights -_x000d__x000a_Inwood"/>
    <s v="All"/>
    <x v="10"/>
    <n v="0"/>
    <n v="0"/>
    <n v="0"/>
    <n v="0"/>
    <n v="0"/>
    <n v="0"/>
  </r>
  <r>
    <n v="2019"/>
    <s v="Manhattan"/>
    <s v="Washington Heights -_x000d__x000a_Inwood"/>
    <s v="All"/>
    <x v="6"/>
    <n v="12"/>
    <n v="24.8"/>
    <n v="0"/>
    <n v="0"/>
    <n v="5"/>
    <n v="10.3"/>
  </r>
  <r>
    <n v="2019"/>
    <s v="Manhattan"/>
    <s v="Washington Heights -_x000d__x000a_Inwood"/>
    <s v="Female"/>
    <x v="2"/>
    <n v="14"/>
    <n v="11.7"/>
    <n v="4"/>
    <n v="28.6"/>
    <n v="9"/>
    <n v="7.5"/>
  </r>
  <r>
    <n v="2019"/>
    <s v="Manhattan"/>
    <s v="Washington Heights -_x000d__x000a_Inwood"/>
    <s v="Female"/>
    <x v="8"/>
    <n v="0"/>
    <n v="0"/>
    <n v="0"/>
    <n v="0"/>
    <n v="0"/>
    <n v="0"/>
  </r>
  <r>
    <n v="2019"/>
    <s v="Manhattan"/>
    <s v="Washington Heights -_x000d__x000a_Inwood"/>
    <s v="Female"/>
    <x v="0"/>
    <n v="6"/>
    <n v="43.8"/>
    <n v="1"/>
    <n v="16.7"/>
    <n v="5"/>
    <n v="36.5"/>
  </r>
  <r>
    <n v="2019"/>
    <s v="Manhattan"/>
    <s v="Washington Heights -_x000d__x000a_Inwood"/>
    <s v="Female"/>
    <x v="9"/>
    <n v="8"/>
    <n v="10.5"/>
    <n v="3"/>
    <n v="37.5"/>
    <n v="4"/>
    <n v="5.3"/>
  </r>
  <r>
    <n v="2019"/>
    <s v="Manhattan"/>
    <s v="Washington Heights -_x000d__x000a_Inwood"/>
    <s v="Female"/>
    <x v="10"/>
    <n v="0"/>
    <n v="0"/>
    <n v="0"/>
    <n v="0"/>
    <n v="0"/>
    <n v="0"/>
  </r>
  <r>
    <n v="2019"/>
    <s v="Manhattan"/>
    <s v="Washington Heights -_x000d__x000a_Inwood"/>
    <s v="Female"/>
    <x v="6"/>
    <n v="0"/>
    <n v="0"/>
    <n v="0"/>
    <n v="0"/>
    <n v="0"/>
    <n v="0"/>
  </r>
  <r>
    <n v="2019"/>
    <s v="Manhattan"/>
    <s v="Washington Heights -_x000d__x000a_Inwood"/>
    <s v="Male"/>
    <x v="2"/>
    <n v="60"/>
    <n v="54"/>
    <n v="6"/>
    <n v="10"/>
    <n v="31"/>
    <n v="27.9"/>
  </r>
  <r>
    <n v="2019"/>
    <s v="Manhattan"/>
    <s v="Washington Heights -_x000d__x000a_Inwood"/>
    <s v="Male"/>
    <x v="8"/>
    <n v="0"/>
    <n v="0"/>
    <n v="0"/>
    <n v="0"/>
    <n v="1"/>
    <n v="25.8"/>
  </r>
  <r>
    <n v="2019"/>
    <s v="Manhattan"/>
    <s v="Washington Heights -_x000d__x000a_Inwood"/>
    <s v="Male"/>
    <x v="0"/>
    <n v="22"/>
    <n v="183.7"/>
    <n v="4"/>
    <n v="18.2"/>
    <n v="8"/>
    <n v="66.8"/>
  </r>
  <r>
    <n v="2019"/>
    <s v="Manhattan"/>
    <s v="Washington Heights -_x000d__x000a_Inwood"/>
    <s v="Male"/>
    <x v="9"/>
    <n v="26"/>
    <n v="37.6"/>
    <n v="2"/>
    <n v="7.7"/>
    <n v="17"/>
    <n v="24.6"/>
  </r>
  <r>
    <n v="2019"/>
    <s v="Manhattan"/>
    <s v="Washington Heights -_x000d__x000a_Inwood"/>
    <s v="Male"/>
    <x v="10"/>
    <n v="0"/>
    <n v="0"/>
    <n v="0"/>
    <n v="0"/>
    <n v="0"/>
    <n v="0"/>
  </r>
  <r>
    <n v="2019"/>
    <s v="Manhattan"/>
    <s v="Washington Heights -_x000d__x000a_Inwood"/>
    <s v="Male"/>
    <x v="6"/>
    <n v="12"/>
    <n v="48.8"/>
    <n v="0"/>
    <n v="0"/>
    <n v="5"/>
    <n v="20.3"/>
  </r>
  <r>
    <n v="2019"/>
    <s v="Queens"/>
    <s v="All"/>
    <s v="All"/>
    <x v="2"/>
    <n v="311"/>
    <n v="16.100000000000001"/>
    <n v="70"/>
    <n v="22.5"/>
    <n v="164"/>
    <n v="8.5"/>
  </r>
  <r>
    <n v="2019"/>
    <s v="Queens"/>
    <s v="All"/>
    <s v="All"/>
    <x v="8"/>
    <n v="34"/>
    <n v="6.5"/>
    <n v="8"/>
    <n v="23.5"/>
    <n v="15"/>
    <n v="2.9"/>
  </r>
  <r>
    <n v="2019"/>
    <s v="Queens"/>
    <s v="All"/>
    <s v="All"/>
    <x v="0"/>
    <n v="102"/>
    <n v="28.9"/>
    <n v="24"/>
    <n v="23.5"/>
    <n v="58"/>
    <n v="16.399999999999999"/>
  </r>
  <r>
    <n v="2019"/>
    <s v="Queens"/>
    <s v="All"/>
    <s v="All"/>
    <x v="9"/>
    <n v="153"/>
    <n v="29.4"/>
    <n v="33"/>
    <n v="21.6"/>
    <n v="81"/>
    <n v="15.6"/>
  </r>
  <r>
    <n v="2019"/>
    <s v="Queens"/>
    <s v="All"/>
    <s v="All"/>
    <x v="10"/>
    <n v="5"/>
    <n v="12.4"/>
    <n v="0"/>
    <n v="0"/>
    <n v="1"/>
    <n v="2.5"/>
  </r>
  <r>
    <n v="2019"/>
    <s v="Queens"/>
    <s v="All"/>
    <s v="All"/>
    <x v="6"/>
    <n v="17"/>
    <n v="3.4"/>
    <n v="5"/>
    <n v="29.4"/>
    <n v="9"/>
    <n v="1.8"/>
  </r>
  <r>
    <n v="2019"/>
    <s v="Queens"/>
    <s v="All"/>
    <s v="Female"/>
    <x v="2"/>
    <n v="64"/>
    <n v="6.4"/>
    <n v="19"/>
    <n v="29.7"/>
    <n v="42"/>
    <n v="4.2"/>
  </r>
  <r>
    <n v="2019"/>
    <s v="Queens"/>
    <s v="All"/>
    <s v="Female"/>
    <x v="8"/>
    <n v="3"/>
    <n v="1.1000000000000001"/>
    <n v="2"/>
    <n v="66.7"/>
    <n v="4"/>
    <n v="1.5"/>
  </r>
  <r>
    <n v="2019"/>
    <s v="Queens"/>
    <s v="All"/>
    <s v="Female"/>
    <x v="0"/>
    <n v="40"/>
    <n v="20.7"/>
    <n v="11"/>
    <n v="27.5"/>
    <n v="21"/>
    <n v="10.9"/>
  </r>
  <r>
    <n v="2019"/>
    <s v="Queens"/>
    <s v="All"/>
    <s v="Female"/>
    <x v="9"/>
    <n v="19"/>
    <n v="7.3"/>
    <n v="5"/>
    <n v="26.3"/>
    <n v="15"/>
    <n v="5.8"/>
  </r>
  <r>
    <n v="2019"/>
    <s v="Queens"/>
    <s v="All"/>
    <s v="Female"/>
    <x v="10"/>
    <n v="0"/>
    <n v="0"/>
    <n v="0"/>
    <n v="0"/>
    <n v="1"/>
    <n v="4.8"/>
  </r>
  <r>
    <n v="2019"/>
    <s v="Queens"/>
    <s v="All"/>
    <s v="Female"/>
    <x v="6"/>
    <n v="2"/>
    <n v="0.8"/>
    <n v="1"/>
    <n v="50"/>
    <n v="1"/>
    <n v="0.4"/>
  </r>
  <r>
    <n v="2019"/>
    <s v="Queens"/>
    <s v="All"/>
    <s v="Male"/>
    <x v="2"/>
    <n v="247"/>
    <n v="26.5"/>
    <n v="51"/>
    <n v="20.6"/>
    <n v="122"/>
    <n v="13.1"/>
  </r>
  <r>
    <n v="2019"/>
    <s v="Queens"/>
    <s v="All"/>
    <s v="Male"/>
    <x v="8"/>
    <n v="31"/>
    <n v="12.5"/>
    <n v="6"/>
    <n v="19.399999999999999"/>
    <n v="11"/>
    <n v="4.4000000000000004"/>
  </r>
  <r>
    <n v="2019"/>
    <s v="Queens"/>
    <s v="All"/>
    <s v="Male"/>
    <x v="0"/>
    <n v="62"/>
    <n v="38.700000000000003"/>
    <n v="13"/>
    <n v="21"/>
    <n v="37"/>
    <n v="23.1"/>
  </r>
  <r>
    <n v="2019"/>
    <s v="Queens"/>
    <s v="All"/>
    <s v="Male"/>
    <x v="9"/>
    <n v="134"/>
    <n v="51.4"/>
    <n v="28"/>
    <n v="20.9"/>
    <n v="66"/>
    <n v="25.3"/>
  </r>
  <r>
    <n v="2019"/>
    <s v="Queens"/>
    <s v="All"/>
    <s v="Male"/>
    <x v="10"/>
    <n v="5"/>
    <n v="25.8"/>
    <n v="0"/>
    <n v="0"/>
    <n v="0"/>
    <n v="0"/>
  </r>
  <r>
    <n v="2019"/>
    <s v="Queens"/>
    <s v="All"/>
    <s v="Male"/>
    <x v="6"/>
    <n v="15"/>
    <n v="6.1"/>
    <n v="4"/>
    <n v="26.7"/>
    <n v="8"/>
    <n v="3.3"/>
  </r>
  <r>
    <n v="2019"/>
    <s v="Queens"/>
    <s v="Bayside - Little Neck"/>
    <s v="All"/>
    <x v="2"/>
    <n v="1"/>
    <n v="1.3"/>
    <n v="0"/>
    <n v="0"/>
    <n v="0"/>
    <n v="0"/>
  </r>
  <r>
    <n v="2019"/>
    <s v="Queens"/>
    <s v="Bayside - Little Neck"/>
    <s v="All"/>
    <x v="8"/>
    <n v="0"/>
    <n v="0"/>
    <n v="0"/>
    <n v="0"/>
    <n v="0"/>
    <n v="0"/>
  </r>
  <r>
    <n v="2019"/>
    <s v="Queens"/>
    <s v="Bayside - Little Neck"/>
    <s v="All"/>
    <x v="0"/>
    <n v="0"/>
    <n v="0"/>
    <n v="0"/>
    <n v="0"/>
    <n v="0"/>
    <n v="0"/>
  </r>
  <r>
    <n v="2019"/>
    <s v="Queens"/>
    <s v="Bayside - Little Neck"/>
    <s v="All"/>
    <x v="9"/>
    <n v="1"/>
    <n v="11.5"/>
    <n v="0"/>
    <n v="0"/>
    <n v="0"/>
    <n v="0"/>
  </r>
  <r>
    <n v="2019"/>
    <s v="Queens"/>
    <s v="Bayside - Little Neck"/>
    <s v="All"/>
    <x v="10"/>
    <n v="0"/>
    <n v="0"/>
    <n v="0"/>
    <n v="0"/>
    <n v="0"/>
    <n v="0"/>
  </r>
  <r>
    <n v="2019"/>
    <s v="Queens"/>
    <s v="Bayside - Little Neck"/>
    <s v="All"/>
    <x v="6"/>
    <n v="0"/>
    <n v="0"/>
    <n v="0"/>
    <n v="0"/>
    <n v="0"/>
    <n v="0"/>
  </r>
  <r>
    <n v="2019"/>
    <s v="Queens"/>
    <s v="Bayside - Little Neck"/>
    <s v="Female"/>
    <x v="2"/>
    <n v="1"/>
    <n v="2.5"/>
    <n v="0"/>
    <n v="0"/>
    <n v="0"/>
    <n v="0"/>
  </r>
  <r>
    <n v="2019"/>
    <s v="Queens"/>
    <s v="Bayside - Little Neck"/>
    <s v="Female"/>
    <x v="8"/>
    <n v="0"/>
    <n v="0"/>
    <n v="0"/>
    <n v="0"/>
    <n v="0"/>
    <n v="0"/>
  </r>
  <r>
    <n v="2019"/>
    <s v="Queens"/>
    <s v="Bayside - Little Neck"/>
    <s v="Female"/>
    <x v="0"/>
    <n v="0"/>
    <n v="0"/>
    <n v="0"/>
    <n v="0"/>
    <n v="0"/>
    <n v="0"/>
  </r>
  <r>
    <n v="2019"/>
    <s v="Queens"/>
    <s v="Bayside - Little Neck"/>
    <s v="Female"/>
    <x v="9"/>
    <n v="1"/>
    <n v="21.1"/>
    <n v="0"/>
    <n v="0"/>
    <n v="0"/>
    <n v="0"/>
  </r>
  <r>
    <n v="2019"/>
    <s v="Queens"/>
    <s v="Bayside - Little Neck"/>
    <s v="Female"/>
    <x v="10"/>
    <n v="0"/>
    <n v="0"/>
    <n v="0"/>
    <n v="0"/>
    <n v="0"/>
    <n v="0"/>
  </r>
  <r>
    <n v="2019"/>
    <s v="Queens"/>
    <s v="Bayside - Little Neck"/>
    <s v="Female"/>
    <x v="6"/>
    <n v="0"/>
    <n v="0"/>
    <n v="0"/>
    <n v="0"/>
    <n v="0"/>
    <n v="0"/>
  </r>
  <r>
    <n v="2019"/>
    <s v="Queens"/>
    <s v="Bayside - Little Neck"/>
    <s v="Male"/>
    <x v="2"/>
    <n v="0"/>
    <n v="0"/>
    <n v="0"/>
    <n v="0"/>
    <n v="0"/>
    <n v="0"/>
  </r>
  <r>
    <n v="2019"/>
    <s v="Queens"/>
    <s v="Bayside - Little Neck"/>
    <s v="Male"/>
    <x v="8"/>
    <n v="0"/>
    <n v="0"/>
    <n v="0"/>
    <n v="0"/>
    <n v="0"/>
    <n v="0"/>
  </r>
  <r>
    <n v="2019"/>
    <s v="Queens"/>
    <s v="Bayside - Little Neck"/>
    <s v="Male"/>
    <x v="0"/>
    <n v="0"/>
    <n v="0"/>
    <n v="0"/>
    <n v="0"/>
    <n v="0"/>
    <n v="0"/>
  </r>
  <r>
    <n v="2019"/>
    <s v="Queens"/>
    <s v="Bayside - Little Neck"/>
    <s v="Male"/>
    <x v="9"/>
    <n v="0"/>
    <n v="0"/>
    <n v="0"/>
    <n v="0"/>
    <n v="0"/>
    <n v="0"/>
  </r>
  <r>
    <n v="2019"/>
    <s v="Queens"/>
    <s v="Bayside - Little Neck"/>
    <s v="Male"/>
    <x v="10"/>
    <n v="0"/>
    <n v="0"/>
    <n v="0"/>
    <n v="0"/>
    <n v="0"/>
    <n v="0"/>
  </r>
  <r>
    <n v="2019"/>
    <s v="Queens"/>
    <s v="Bayside - Little Neck"/>
    <s v="Male"/>
    <x v="6"/>
    <n v="0"/>
    <n v="0"/>
    <n v="0"/>
    <n v="0"/>
    <n v="0"/>
    <n v="0"/>
  </r>
  <r>
    <n v="2019"/>
    <s v="Queens"/>
    <s v="Flushing - Clearview"/>
    <s v="All"/>
    <x v="2"/>
    <n v="18"/>
    <n v="8.3000000000000007"/>
    <n v="5"/>
    <n v="27.8"/>
    <n v="10"/>
    <n v="4.5999999999999996"/>
  </r>
  <r>
    <n v="2019"/>
    <s v="Queens"/>
    <s v="Flushing - Clearview"/>
    <s v="All"/>
    <x v="8"/>
    <n v="9"/>
    <n v="7.8"/>
    <n v="3"/>
    <n v="33.299999999999997"/>
    <n v="4"/>
    <n v="3.4"/>
  </r>
  <r>
    <n v="2019"/>
    <s v="Queens"/>
    <s v="Flushing - Clearview"/>
    <s v="All"/>
    <x v="0"/>
    <n v="2"/>
    <n v="45.5"/>
    <n v="0"/>
    <n v="0"/>
    <n v="1"/>
    <n v="22.8"/>
  </r>
  <r>
    <n v="2019"/>
    <s v="Queens"/>
    <s v="Flushing - Clearview"/>
    <s v="All"/>
    <x v="9"/>
    <n v="6"/>
    <n v="16.5"/>
    <n v="1"/>
    <n v="16.7"/>
    <n v="3"/>
    <n v="8.1999999999999993"/>
  </r>
  <r>
    <n v="2019"/>
    <s v="Queens"/>
    <s v="Flushing - Clearview"/>
    <s v="All"/>
    <x v="10"/>
    <n v="0"/>
    <n v="0"/>
    <n v="0"/>
    <n v="0"/>
    <n v="0"/>
    <n v="0"/>
  </r>
  <r>
    <n v="2019"/>
    <s v="Queens"/>
    <s v="Flushing - Clearview"/>
    <s v="All"/>
    <x v="6"/>
    <n v="1"/>
    <n v="1.8"/>
    <n v="1"/>
    <n v="100"/>
    <n v="2"/>
    <n v="3.5"/>
  </r>
  <r>
    <n v="2019"/>
    <s v="Queens"/>
    <s v="Flushing - Clearview"/>
    <s v="Female"/>
    <x v="2"/>
    <n v="1"/>
    <n v="0.9"/>
    <n v="0"/>
    <n v="0"/>
    <n v="0"/>
    <n v="0"/>
  </r>
  <r>
    <n v="2019"/>
    <s v="Queens"/>
    <s v="Flushing - Clearview"/>
    <s v="Female"/>
    <x v="8"/>
    <n v="0"/>
    <n v="0"/>
    <n v="0"/>
    <n v="0"/>
    <n v="0"/>
    <n v="0"/>
  </r>
  <r>
    <n v="2019"/>
    <s v="Queens"/>
    <s v="Flushing - Clearview"/>
    <s v="Female"/>
    <x v="0"/>
    <n v="1"/>
    <n v="39.4"/>
    <n v="0"/>
    <n v="0"/>
    <n v="0"/>
    <n v="0"/>
  </r>
  <r>
    <n v="2019"/>
    <s v="Queens"/>
    <s v="Flushing - Clearview"/>
    <s v="Female"/>
    <x v="9"/>
    <n v="0"/>
    <n v="0"/>
    <n v="0"/>
    <n v="0"/>
    <n v="0"/>
    <n v="0"/>
  </r>
  <r>
    <n v="2019"/>
    <s v="Queens"/>
    <s v="Flushing - Clearview"/>
    <s v="Female"/>
    <x v="10"/>
    <n v="0"/>
    <n v="0"/>
    <n v="0"/>
    <n v="0"/>
    <n v="0"/>
    <n v="0"/>
  </r>
  <r>
    <n v="2019"/>
    <s v="Queens"/>
    <s v="Flushing - Clearview"/>
    <s v="Female"/>
    <x v="6"/>
    <n v="0"/>
    <n v="0"/>
    <n v="0"/>
    <n v="0"/>
    <n v="0"/>
    <n v="0"/>
  </r>
  <r>
    <n v="2019"/>
    <s v="Queens"/>
    <s v="Flushing - Clearview"/>
    <s v="Male"/>
    <x v="2"/>
    <n v="17"/>
    <n v="16.7"/>
    <n v="5"/>
    <n v="29.4"/>
    <n v="10"/>
    <n v="9.8000000000000007"/>
  </r>
  <r>
    <n v="2019"/>
    <s v="Queens"/>
    <s v="Flushing - Clearview"/>
    <s v="Male"/>
    <x v="8"/>
    <n v="9"/>
    <n v="16.7"/>
    <n v="3"/>
    <n v="33.299999999999997"/>
    <n v="4"/>
    <n v="7.4"/>
  </r>
  <r>
    <n v="2019"/>
    <s v="Queens"/>
    <s v="Flushing - Clearview"/>
    <s v="Male"/>
    <x v="0"/>
    <n v="1"/>
    <n v="53.8"/>
    <n v="0"/>
    <n v="0"/>
    <n v="1"/>
    <n v="53.8"/>
  </r>
  <r>
    <n v="2019"/>
    <s v="Queens"/>
    <s v="Flushing - Clearview"/>
    <s v="Male"/>
    <x v="9"/>
    <n v="6"/>
    <n v="34.9"/>
    <n v="1"/>
    <n v="16.7"/>
    <n v="3"/>
    <n v="17.399999999999999"/>
  </r>
  <r>
    <n v="2019"/>
    <s v="Queens"/>
    <s v="Flushing - Clearview"/>
    <s v="Male"/>
    <x v="10"/>
    <n v="0"/>
    <n v="0"/>
    <n v="0"/>
    <n v="0"/>
    <n v="0"/>
    <n v="0"/>
  </r>
  <r>
    <n v="2019"/>
    <s v="Queens"/>
    <s v="Flushing - Clearview"/>
    <s v="Male"/>
    <x v="6"/>
    <n v="1"/>
    <n v="3.7"/>
    <n v="1"/>
    <n v="100"/>
    <n v="2"/>
    <n v="7.3"/>
  </r>
  <r>
    <n v="2019"/>
    <s v="Queens"/>
    <s v="Fresh Meadows"/>
    <s v="All"/>
    <x v="2"/>
    <n v="8"/>
    <n v="9.6999999999999993"/>
    <n v="1"/>
    <n v="12.5"/>
    <n v="2"/>
    <n v="2.4"/>
  </r>
  <r>
    <n v="2019"/>
    <s v="Queens"/>
    <s v="Fresh Meadows"/>
    <s v="All"/>
    <x v="8"/>
    <n v="3"/>
    <n v="9.6"/>
    <n v="0"/>
    <n v="0"/>
    <n v="0"/>
    <n v="0"/>
  </r>
  <r>
    <n v="2019"/>
    <s v="Queens"/>
    <s v="Fresh Meadows"/>
    <s v="All"/>
    <x v="0"/>
    <n v="2"/>
    <n v="31.9"/>
    <n v="0"/>
    <n v="0"/>
    <n v="0"/>
    <n v="0"/>
  </r>
  <r>
    <n v="2019"/>
    <s v="Queens"/>
    <s v="Fresh Meadows"/>
    <s v="All"/>
    <x v="9"/>
    <n v="2"/>
    <n v="13.7"/>
    <n v="0"/>
    <n v="0"/>
    <n v="1"/>
    <n v="6.8"/>
  </r>
  <r>
    <n v="2019"/>
    <s v="Queens"/>
    <s v="Fresh Meadows"/>
    <s v="All"/>
    <x v="10"/>
    <n v="0"/>
    <n v="0"/>
    <n v="0"/>
    <n v="0"/>
    <n v="0"/>
    <n v="0"/>
  </r>
  <r>
    <n v="2019"/>
    <s v="Queens"/>
    <s v="Fresh Meadows"/>
    <s v="All"/>
    <x v="6"/>
    <n v="1"/>
    <n v="3.5"/>
    <n v="1"/>
    <n v="100"/>
    <n v="1"/>
    <n v="3.5"/>
  </r>
  <r>
    <n v="2019"/>
    <s v="Queens"/>
    <s v="Fresh Meadows"/>
    <s v="Female"/>
    <x v="2"/>
    <n v="2"/>
    <n v="4.5999999999999996"/>
    <n v="0"/>
    <n v="0"/>
    <n v="1"/>
    <n v="2.2999999999999998"/>
  </r>
  <r>
    <n v="2019"/>
    <s v="Queens"/>
    <s v="Fresh Meadows"/>
    <s v="Female"/>
    <x v="8"/>
    <n v="1"/>
    <n v="6"/>
    <n v="0"/>
    <n v="0"/>
    <n v="0"/>
    <n v="0"/>
  </r>
  <r>
    <n v="2019"/>
    <s v="Queens"/>
    <s v="Fresh Meadows"/>
    <s v="Female"/>
    <x v="0"/>
    <n v="1"/>
    <n v="26.9"/>
    <n v="0"/>
    <n v="0"/>
    <n v="0"/>
    <n v="0"/>
  </r>
  <r>
    <n v="2019"/>
    <s v="Queens"/>
    <s v="Fresh Meadows"/>
    <s v="Female"/>
    <x v="9"/>
    <n v="0"/>
    <n v="0"/>
    <n v="0"/>
    <n v="0"/>
    <n v="1"/>
    <n v="12.3"/>
  </r>
  <r>
    <n v="2019"/>
    <s v="Queens"/>
    <s v="Fresh Meadows"/>
    <s v="Female"/>
    <x v="10"/>
    <n v="0"/>
    <n v="0"/>
    <n v="0"/>
    <n v="0"/>
    <n v="0"/>
    <n v="0"/>
  </r>
  <r>
    <n v="2019"/>
    <s v="Queens"/>
    <s v="Fresh Meadows"/>
    <s v="Female"/>
    <x v="6"/>
    <n v="0"/>
    <n v="0"/>
    <n v="0"/>
    <n v="0"/>
    <n v="0"/>
    <n v="0"/>
  </r>
  <r>
    <n v="2019"/>
    <s v="Queens"/>
    <s v="Fresh Meadows"/>
    <s v="Male"/>
    <x v="2"/>
    <n v="6"/>
    <n v="15.4"/>
    <n v="1"/>
    <n v="16.7"/>
    <n v="1"/>
    <n v="2.6"/>
  </r>
  <r>
    <n v="2019"/>
    <s v="Queens"/>
    <s v="Fresh Meadows"/>
    <s v="Male"/>
    <x v="8"/>
    <n v="2"/>
    <n v="13.6"/>
    <n v="0"/>
    <n v="0"/>
    <n v="0"/>
    <n v="0"/>
  </r>
  <r>
    <n v="2019"/>
    <s v="Queens"/>
    <s v="Fresh Meadows"/>
    <s v="Male"/>
    <x v="0"/>
    <n v="1"/>
    <n v="39.1"/>
    <n v="0"/>
    <n v="0"/>
    <n v="0"/>
    <n v="0"/>
  </r>
  <r>
    <n v="2019"/>
    <s v="Queens"/>
    <s v="Fresh Meadows"/>
    <s v="Male"/>
    <x v="9"/>
    <n v="2"/>
    <n v="30.9"/>
    <n v="0"/>
    <n v="0"/>
    <n v="0"/>
    <n v="0"/>
  </r>
  <r>
    <n v="2019"/>
    <s v="Queens"/>
    <s v="Fresh Meadows"/>
    <s v="Male"/>
    <x v="10"/>
    <n v="0"/>
    <n v="0"/>
    <n v="0"/>
    <n v="0"/>
    <n v="0"/>
    <n v="0"/>
  </r>
  <r>
    <n v="2019"/>
    <s v="Queens"/>
    <s v="Fresh Meadows"/>
    <s v="Male"/>
    <x v="6"/>
    <n v="1"/>
    <n v="7.1"/>
    <n v="1"/>
    <n v="100"/>
    <n v="1"/>
    <n v="7.1"/>
  </r>
  <r>
    <n v="2019"/>
    <s v="Queens"/>
    <s v="Jamaica"/>
    <s v="All"/>
    <x v="2"/>
    <n v="55"/>
    <n v="20.6"/>
    <n v="11"/>
    <n v="20"/>
    <n v="29"/>
    <n v="10.9"/>
  </r>
  <r>
    <n v="2019"/>
    <s v="Queens"/>
    <s v="Jamaica"/>
    <s v="All"/>
    <x v="8"/>
    <n v="1"/>
    <n v="1.7"/>
    <n v="1"/>
    <n v="100"/>
    <n v="1"/>
    <n v="1.7"/>
  </r>
  <r>
    <n v="2019"/>
    <s v="Queens"/>
    <s v="Jamaica"/>
    <s v="All"/>
    <x v="0"/>
    <n v="37"/>
    <n v="26.6"/>
    <n v="7"/>
    <n v="18.899999999999999"/>
    <n v="17"/>
    <n v="12.2"/>
  </r>
  <r>
    <n v="2019"/>
    <s v="Queens"/>
    <s v="Jamaica"/>
    <s v="All"/>
    <x v="9"/>
    <n v="15"/>
    <n v="34.200000000000003"/>
    <n v="3"/>
    <n v="20"/>
    <n v="10"/>
    <n v="22.8"/>
  </r>
  <r>
    <n v="2019"/>
    <s v="Queens"/>
    <s v="Jamaica"/>
    <s v="All"/>
    <x v="10"/>
    <n v="1"/>
    <n v="14.1"/>
    <n v="0"/>
    <n v="0"/>
    <n v="1"/>
    <n v="14.1"/>
  </r>
  <r>
    <n v="2019"/>
    <s v="Queens"/>
    <s v="Jamaica"/>
    <s v="All"/>
    <x v="6"/>
    <n v="1"/>
    <n v="5.5"/>
    <n v="0"/>
    <n v="0"/>
    <n v="0"/>
    <n v="0"/>
  </r>
  <r>
    <n v="2019"/>
    <s v="Queens"/>
    <s v="Jamaica"/>
    <s v="Female"/>
    <x v="2"/>
    <n v="14"/>
    <n v="9.8000000000000007"/>
    <n v="6"/>
    <n v="42.9"/>
    <n v="13"/>
    <n v="9.1"/>
  </r>
  <r>
    <n v="2019"/>
    <s v="Queens"/>
    <s v="Jamaica"/>
    <s v="Female"/>
    <x v="8"/>
    <n v="1"/>
    <n v="3.3"/>
    <n v="1"/>
    <n v="100"/>
    <n v="1"/>
    <n v="3.3"/>
  </r>
  <r>
    <n v="2019"/>
    <s v="Queens"/>
    <s v="Jamaica"/>
    <s v="Female"/>
    <x v="0"/>
    <n v="11"/>
    <n v="14.2"/>
    <n v="4"/>
    <n v="36.4"/>
    <n v="8"/>
    <n v="10.3"/>
  </r>
  <r>
    <n v="2019"/>
    <s v="Queens"/>
    <s v="Jamaica"/>
    <s v="Female"/>
    <x v="9"/>
    <n v="2"/>
    <n v="9.1"/>
    <n v="1"/>
    <n v="50"/>
    <n v="3"/>
    <n v="13.7"/>
  </r>
  <r>
    <n v="2019"/>
    <s v="Queens"/>
    <s v="Jamaica"/>
    <s v="Female"/>
    <x v="10"/>
    <n v="0"/>
    <n v="0"/>
    <n v="0"/>
    <n v="0"/>
    <n v="1"/>
    <n v="25.8"/>
  </r>
  <r>
    <n v="2019"/>
    <s v="Queens"/>
    <s v="Jamaica"/>
    <s v="Female"/>
    <x v="6"/>
    <n v="0"/>
    <n v="0"/>
    <n v="0"/>
    <n v="0"/>
    <n v="0"/>
    <n v="0"/>
  </r>
  <r>
    <n v="2019"/>
    <s v="Queens"/>
    <s v="Jamaica"/>
    <s v="Male"/>
    <x v="2"/>
    <n v="41"/>
    <n v="33"/>
    <n v="5"/>
    <n v="12.2"/>
    <n v="16"/>
    <n v="12.9"/>
  </r>
  <r>
    <n v="2019"/>
    <s v="Queens"/>
    <s v="Jamaica"/>
    <s v="Male"/>
    <x v="8"/>
    <n v="0"/>
    <n v="0"/>
    <n v="0"/>
    <n v="0"/>
    <n v="0"/>
    <n v="0"/>
  </r>
  <r>
    <n v="2019"/>
    <s v="Queens"/>
    <s v="Jamaica"/>
    <s v="Male"/>
    <x v="0"/>
    <n v="26"/>
    <n v="42.3"/>
    <n v="3"/>
    <n v="11.5"/>
    <n v="9"/>
    <n v="14.6"/>
  </r>
  <r>
    <n v="2019"/>
    <s v="Queens"/>
    <s v="Jamaica"/>
    <s v="Male"/>
    <x v="9"/>
    <n v="13"/>
    <n v="59.3"/>
    <n v="2"/>
    <n v="15.4"/>
    <n v="7"/>
    <n v="31.9"/>
  </r>
  <r>
    <n v="2019"/>
    <s v="Queens"/>
    <s v="Jamaica"/>
    <s v="Male"/>
    <x v="10"/>
    <n v="1"/>
    <n v="31.2"/>
    <n v="0"/>
    <n v="0"/>
    <n v="0"/>
    <n v="0"/>
  </r>
  <r>
    <n v="2019"/>
    <s v="Queens"/>
    <s v="Jamaica"/>
    <s v="Male"/>
    <x v="6"/>
    <n v="1"/>
    <n v="10.9"/>
    <n v="0"/>
    <n v="0"/>
    <n v="0"/>
    <n v="0"/>
  </r>
  <r>
    <n v="2019"/>
    <s v="Queens"/>
    <s v="Long Island City -_x000d__x000a_Astoria"/>
    <s v="All"/>
    <x v="2"/>
    <n v="29"/>
    <n v="16.399999999999999"/>
    <n v="8"/>
    <n v="27.6"/>
    <n v="13"/>
    <n v="7.4"/>
  </r>
  <r>
    <n v="2019"/>
    <s v="Queens"/>
    <s v="Long Island City -_x000d__x000a_Astoria"/>
    <s v="All"/>
    <x v="8"/>
    <n v="0"/>
    <n v="0"/>
    <n v="0"/>
    <n v="0"/>
    <n v="0"/>
    <n v="0"/>
  </r>
  <r>
    <n v="2019"/>
    <s v="Queens"/>
    <s v="Long Island City -_x000d__x000a_Astoria"/>
    <s v="All"/>
    <x v="0"/>
    <n v="6"/>
    <n v="60.8"/>
    <n v="2"/>
    <n v="33.299999999999997"/>
    <n v="2"/>
    <n v="20.3"/>
  </r>
  <r>
    <n v="2019"/>
    <s v="Queens"/>
    <s v="Long Island City -_x000d__x000a_Astoria"/>
    <s v="All"/>
    <x v="9"/>
    <n v="19"/>
    <n v="45.5"/>
    <n v="6"/>
    <n v="31.6"/>
    <n v="10"/>
    <n v="23.9"/>
  </r>
  <r>
    <n v="2019"/>
    <s v="Queens"/>
    <s v="Long Island City -_x000d__x000a_Astoria"/>
    <s v="All"/>
    <x v="10"/>
    <n v="1"/>
    <n v="29"/>
    <n v="0"/>
    <n v="0"/>
    <n v="0"/>
    <n v="0"/>
  </r>
  <r>
    <n v="2019"/>
    <s v="Queens"/>
    <s v="Long Island City -_x000d__x000a_Astoria"/>
    <s v="All"/>
    <x v="6"/>
    <n v="3"/>
    <n v="3.4"/>
    <n v="0"/>
    <n v="0"/>
    <n v="1"/>
    <n v="1.1000000000000001"/>
  </r>
  <r>
    <n v="2019"/>
    <s v="Queens"/>
    <s v="Long Island City -_x000d__x000a_Astoria"/>
    <s v="Female"/>
    <x v="2"/>
    <n v="4"/>
    <n v="4.5"/>
    <n v="2"/>
    <n v="50"/>
    <n v="2"/>
    <n v="2.2000000000000002"/>
  </r>
  <r>
    <n v="2019"/>
    <s v="Queens"/>
    <s v="Long Island City -_x000d__x000a_Astoria"/>
    <s v="Female"/>
    <x v="8"/>
    <n v="0"/>
    <n v="0"/>
    <n v="0"/>
    <n v="0"/>
    <n v="0"/>
    <n v="0"/>
  </r>
  <r>
    <n v="2019"/>
    <s v="Queens"/>
    <s v="Long Island City -_x000d__x000a_Astoria"/>
    <s v="Female"/>
    <x v="0"/>
    <n v="1"/>
    <n v="18.3"/>
    <n v="1"/>
    <n v="100"/>
    <n v="1"/>
    <n v="18.3"/>
  </r>
  <r>
    <n v="2019"/>
    <s v="Queens"/>
    <s v="Long Island City -_x000d__x000a_Astoria"/>
    <s v="Female"/>
    <x v="9"/>
    <n v="3"/>
    <n v="14.1"/>
    <n v="1"/>
    <n v="33.299999999999997"/>
    <n v="1"/>
    <n v="4.7"/>
  </r>
  <r>
    <n v="2019"/>
    <s v="Queens"/>
    <s v="Long Island City -_x000d__x000a_Astoria"/>
    <s v="Female"/>
    <x v="10"/>
    <n v="0"/>
    <n v="0"/>
    <n v="0"/>
    <n v="0"/>
    <n v="0"/>
    <n v="0"/>
  </r>
  <r>
    <n v="2019"/>
    <s v="Queens"/>
    <s v="Long Island City -_x000d__x000a_Astoria"/>
    <s v="Female"/>
    <x v="6"/>
    <n v="0"/>
    <n v="0"/>
    <n v="0"/>
    <n v="0"/>
    <n v="0"/>
    <n v="0"/>
  </r>
  <r>
    <n v="2019"/>
    <s v="Queens"/>
    <s v="Long Island City -_x000d__x000a_Astoria"/>
    <s v="Male"/>
    <x v="2"/>
    <n v="25"/>
    <n v="28.6"/>
    <n v="6"/>
    <n v="24"/>
    <n v="11"/>
    <n v="12.6"/>
  </r>
  <r>
    <n v="2019"/>
    <s v="Queens"/>
    <s v="Long Island City -_x000d__x000a_Astoria"/>
    <s v="Male"/>
    <x v="8"/>
    <n v="0"/>
    <n v="0"/>
    <n v="0"/>
    <n v="0"/>
    <n v="0"/>
    <n v="0"/>
  </r>
  <r>
    <n v="2019"/>
    <s v="Queens"/>
    <s v="Long Island City -_x000d__x000a_Astoria"/>
    <s v="Male"/>
    <x v="0"/>
    <n v="5"/>
    <n v="113.4"/>
    <n v="1"/>
    <n v="20"/>
    <n v="1"/>
    <n v="22.7"/>
  </r>
  <r>
    <n v="2019"/>
    <s v="Queens"/>
    <s v="Long Island City -_x000d__x000a_Astoria"/>
    <s v="Male"/>
    <x v="9"/>
    <n v="16"/>
    <n v="78.099999999999994"/>
    <n v="5"/>
    <n v="31.3"/>
    <n v="9"/>
    <n v="43.9"/>
  </r>
  <r>
    <n v="2019"/>
    <s v="Queens"/>
    <s v="Long Island City -_x000d__x000a_Astoria"/>
    <s v="Male"/>
    <x v="10"/>
    <n v="1"/>
    <n v="60.2"/>
    <n v="0"/>
    <n v="0"/>
    <n v="0"/>
    <n v="0"/>
  </r>
  <r>
    <n v="2019"/>
    <s v="Queens"/>
    <s v="Long Island City -_x000d__x000a_Astoria"/>
    <s v="Male"/>
    <x v="6"/>
    <n v="3"/>
    <n v="6.6"/>
    <n v="0"/>
    <n v="0"/>
    <n v="1"/>
    <n v="2.2000000000000002"/>
  </r>
  <r>
    <n v="2019"/>
    <s v="Queens"/>
    <s v="Ridgewood - Forest_x000d__x000a_Hills"/>
    <s v="All"/>
    <x v="2"/>
    <n v="23"/>
    <n v="10.5"/>
    <n v="3"/>
    <n v="13"/>
    <n v="12"/>
    <n v="5.5"/>
  </r>
  <r>
    <n v="2019"/>
    <s v="Queens"/>
    <s v="Ridgewood - Forest_x000d__x000a_Hills"/>
    <s v="All"/>
    <x v="8"/>
    <n v="2"/>
    <n v="5.0999999999999996"/>
    <n v="0"/>
    <n v="0"/>
    <n v="1"/>
    <n v="2.5"/>
  </r>
  <r>
    <n v="2019"/>
    <s v="Queens"/>
    <s v="Ridgewood - Forest_x000d__x000a_Hills"/>
    <s v="All"/>
    <x v="0"/>
    <n v="3"/>
    <n v="57.9"/>
    <n v="0"/>
    <n v="0"/>
    <n v="3"/>
    <n v="57.9"/>
  </r>
  <r>
    <n v="2019"/>
    <s v="Queens"/>
    <s v="Ridgewood - Forest_x000d__x000a_Hills"/>
    <s v="All"/>
    <x v="9"/>
    <n v="13"/>
    <n v="21.8"/>
    <n v="3"/>
    <n v="23.1"/>
    <n v="7"/>
    <n v="11.8"/>
  </r>
  <r>
    <n v="2019"/>
    <s v="Queens"/>
    <s v="Ridgewood - Forest_x000d__x000a_Hills"/>
    <s v="All"/>
    <x v="10"/>
    <n v="2"/>
    <n v="52.7"/>
    <n v="0"/>
    <n v="0"/>
    <n v="0"/>
    <n v="0"/>
  </r>
  <r>
    <n v="2019"/>
    <s v="Queens"/>
    <s v="Ridgewood - Forest_x000d__x000a_Hills"/>
    <s v="All"/>
    <x v="6"/>
    <n v="3"/>
    <n v="2.7"/>
    <n v="0"/>
    <n v="0"/>
    <n v="1"/>
    <n v="0.9"/>
  </r>
  <r>
    <n v="2019"/>
    <s v="Queens"/>
    <s v="Ridgewood - Forest_x000d__x000a_Hills"/>
    <s v="Female"/>
    <x v="2"/>
    <n v="1"/>
    <n v="0.9"/>
    <n v="0"/>
    <n v="0"/>
    <n v="4"/>
    <n v="3.5"/>
  </r>
  <r>
    <n v="2019"/>
    <s v="Queens"/>
    <s v="Ridgewood - Forest_x000d__x000a_Hills"/>
    <s v="Female"/>
    <x v="8"/>
    <n v="0"/>
    <n v="0"/>
    <n v="0"/>
    <n v="0"/>
    <n v="1"/>
    <n v="4.5999999999999996"/>
  </r>
  <r>
    <n v="2019"/>
    <s v="Queens"/>
    <s v="Ridgewood - Forest_x000d__x000a_Hills"/>
    <s v="Female"/>
    <x v="0"/>
    <n v="1"/>
    <n v="36.5"/>
    <n v="0"/>
    <n v="0"/>
    <n v="1"/>
    <n v="36.5"/>
  </r>
  <r>
    <n v="2019"/>
    <s v="Queens"/>
    <s v="Ridgewood - Forest_x000d__x000a_Hills"/>
    <s v="Female"/>
    <x v="9"/>
    <n v="0"/>
    <n v="0"/>
    <n v="0"/>
    <n v="0"/>
    <n v="2"/>
    <n v="6.4"/>
  </r>
  <r>
    <n v="2019"/>
    <s v="Queens"/>
    <s v="Ridgewood - Forest_x000d__x000a_Hills"/>
    <s v="Female"/>
    <x v="10"/>
    <n v="0"/>
    <n v="0"/>
    <n v="0"/>
    <n v="0"/>
    <n v="0"/>
    <n v="0"/>
  </r>
  <r>
    <n v="2019"/>
    <s v="Queens"/>
    <s v="Ridgewood - Forest_x000d__x000a_Hills"/>
    <s v="Female"/>
    <x v="6"/>
    <n v="0"/>
    <n v="0"/>
    <n v="0"/>
    <n v="0"/>
    <n v="0"/>
    <n v="0"/>
  </r>
  <r>
    <n v="2019"/>
    <s v="Queens"/>
    <s v="Ridgewood - Forest_x000d__x000a_Hills"/>
    <s v="Male"/>
    <x v="2"/>
    <n v="22"/>
    <n v="21.2"/>
    <n v="3"/>
    <n v="13.6"/>
    <n v="8"/>
    <n v="7.7"/>
  </r>
  <r>
    <n v="2019"/>
    <s v="Queens"/>
    <s v="Ridgewood - Forest_x000d__x000a_Hills"/>
    <s v="Male"/>
    <x v="8"/>
    <n v="2"/>
    <n v="11.1"/>
    <n v="0"/>
    <n v="0"/>
    <n v="0"/>
    <n v="0"/>
  </r>
  <r>
    <n v="2019"/>
    <s v="Queens"/>
    <s v="Ridgewood - Forest_x000d__x000a_Hills"/>
    <s v="Male"/>
    <x v="0"/>
    <n v="2"/>
    <n v="81.900000000000006"/>
    <n v="0"/>
    <n v="0"/>
    <n v="2"/>
    <n v="81.900000000000006"/>
  </r>
  <r>
    <n v="2019"/>
    <s v="Queens"/>
    <s v="Ridgewood - Forest_x000d__x000a_Hills"/>
    <s v="Male"/>
    <x v="9"/>
    <n v="13"/>
    <n v="46.2"/>
    <n v="3"/>
    <n v="23.1"/>
    <n v="5"/>
    <n v="17.8"/>
  </r>
  <r>
    <n v="2019"/>
    <s v="Queens"/>
    <s v="Ridgewood - Forest_x000d__x000a_Hills"/>
    <s v="Male"/>
    <x v="10"/>
    <n v="2"/>
    <n v="109.7"/>
    <n v="0"/>
    <n v="0"/>
    <n v="0"/>
    <n v="0"/>
  </r>
  <r>
    <n v="2019"/>
    <s v="Queens"/>
    <s v="Ridgewood - Forest_x000d__x000a_Hills"/>
    <s v="Male"/>
    <x v="6"/>
    <n v="3"/>
    <n v="5.6"/>
    <n v="0"/>
    <n v="0"/>
    <n v="1"/>
    <n v="1.9"/>
  </r>
  <r>
    <n v="2019"/>
    <s v="Queens"/>
    <s v="Rockaway"/>
    <s v="All"/>
    <x v="2"/>
    <n v="16"/>
    <n v="15.4"/>
    <n v="6"/>
    <n v="37.5"/>
    <n v="16"/>
    <n v="15.4"/>
  </r>
  <r>
    <n v="2019"/>
    <s v="Queens"/>
    <s v="Rockaway"/>
    <s v="All"/>
    <x v="8"/>
    <n v="1"/>
    <n v="20.8"/>
    <n v="0"/>
    <n v="0"/>
    <n v="0"/>
    <n v="0"/>
  </r>
  <r>
    <n v="2019"/>
    <s v="Queens"/>
    <s v="Rockaway"/>
    <s v="All"/>
    <x v="0"/>
    <n v="13"/>
    <n v="33"/>
    <n v="6"/>
    <n v="46.2"/>
    <n v="15"/>
    <n v="38"/>
  </r>
  <r>
    <n v="2019"/>
    <s v="Queens"/>
    <s v="Rockaway"/>
    <s v="All"/>
    <x v="9"/>
    <n v="1"/>
    <n v="4.2"/>
    <n v="0"/>
    <n v="0"/>
    <n v="1"/>
    <n v="4.2"/>
  </r>
  <r>
    <n v="2019"/>
    <s v="Queens"/>
    <s v="Rockaway"/>
    <s v="All"/>
    <x v="10"/>
    <n v="0"/>
    <n v="0"/>
    <n v="0"/>
    <n v="0"/>
    <n v="0"/>
    <n v="0"/>
  </r>
  <r>
    <n v="2019"/>
    <s v="Queens"/>
    <s v="Rockaway"/>
    <s v="All"/>
    <x v="6"/>
    <n v="1"/>
    <n v="2.9"/>
    <n v="0"/>
    <n v="0"/>
    <n v="0"/>
    <n v="0"/>
  </r>
  <r>
    <n v="2019"/>
    <s v="Queens"/>
    <s v="Rockaway"/>
    <s v="Female"/>
    <x v="2"/>
    <n v="8"/>
    <n v="14.4"/>
    <n v="4"/>
    <n v="50"/>
    <n v="9"/>
    <n v="16.3"/>
  </r>
  <r>
    <n v="2019"/>
    <s v="Queens"/>
    <s v="Rockaway"/>
    <s v="Female"/>
    <x v="8"/>
    <n v="0"/>
    <n v="0"/>
    <n v="0"/>
    <n v="0"/>
    <n v="0"/>
    <n v="0"/>
  </r>
  <r>
    <n v="2019"/>
    <s v="Queens"/>
    <s v="Rockaway"/>
    <s v="Female"/>
    <x v="0"/>
    <n v="8"/>
    <n v="36.299999999999997"/>
    <n v="4"/>
    <n v="50"/>
    <n v="9"/>
    <n v="40.799999999999997"/>
  </r>
  <r>
    <n v="2019"/>
    <s v="Queens"/>
    <s v="Rockaway"/>
    <s v="Female"/>
    <x v="9"/>
    <n v="0"/>
    <n v="0"/>
    <n v="0"/>
    <n v="0"/>
    <n v="0"/>
    <n v="0"/>
  </r>
  <r>
    <n v="2019"/>
    <s v="Queens"/>
    <s v="Rockaway"/>
    <s v="Female"/>
    <x v="10"/>
    <n v="0"/>
    <n v="0"/>
    <n v="0"/>
    <n v="0"/>
    <n v="0"/>
    <n v="0"/>
  </r>
  <r>
    <n v="2019"/>
    <s v="Queens"/>
    <s v="Rockaway"/>
    <s v="Female"/>
    <x v="6"/>
    <n v="0"/>
    <n v="0"/>
    <n v="0"/>
    <n v="0"/>
    <n v="0"/>
    <n v="0"/>
  </r>
  <r>
    <n v="2019"/>
    <s v="Queens"/>
    <s v="Rockaway"/>
    <s v="Male"/>
    <x v="2"/>
    <n v="8"/>
    <n v="16.399999999999999"/>
    <n v="2"/>
    <n v="25"/>
    <n v="7"/>
    <n v="14.4"/>
  </r>
  <r>
    <n v="2019"/>
    <s v="Queens"/>
    <s v="Rockaway"/>
    <s v="Male"/>
    <x v="8"/>
    <n v="1"/>
    <n v="45.7"/>
    <n v="0"/>
    <n v="0"/>
    <n v="0"/>
    <n v="0"/>
  </r>
  <r>
    <n v="2019"/>
    <s v="Queens"/>
    <s v="Rockaway"/>
    <s v="Male"/>
    <x v="0"/>
    <n v="5"/>
    <n v="28.8"/>
    <n v="2"/>
    <n v="40"/>
    <n v="6"/>
    <n v="34.5"/>
  </r>
  <r>
    <n v="2019"/>
    <s v="Queens"/>
    <s v="Rockaway"/>
    <s v="Male"/>
    <x v="9"/>
    <n v="1"/>
    <n v="8.8000000000000007"/>
    <n v="0"/>
    <n v="0"/>
    <n v="1"/>
    <n v="8.8000000000000007"/>
  </r>
  <r>
    <n v="2019"/>
    <s v="Queens"/>
    <s v="Rockaway"/>
    <s v="Male"/>
    <x v="10"/>
    <n v="0"/>
    <n v="0"/>
    <n v="0"/>
    <n v="0"/>
    <n v="0"/>
    <n v="0"/>
  </r>
  <r>
    <n v="2019"/>
    <s v="Queens"/>
    <s v="Rockaway"/>
    <s v="Male"/>
    <x v="6"/>
    <n v="1"/>
    <n v="5.8"/>
    <n v="0"/>
    <n v="0"/>
    <n v="0"/>
    <n v="0"/>
  </r>
  <r>
    <n v="2019"/>
    <s v="Queens"/>
    <s v="Southeast Queens"/>
    <s v="All"/>
    <x v="2"/>
    <n v="30"/>
    <n v="16.399999999999999"/>
    <n v="8"/>
    <n v="26.7"/>
    <n v="15"/>
    <n v="8.1999999999999993"/>
  </r>
  <r>
    <n v="2019"/>
    <s v="Queens"/>
    <s v="Southeast Queens"/>
    <s v="All"/>
    <x v="8"/>
    <n v="1"/>
    <n v="3.1"/>
    <n v="0"/>
    <n v="0"/>
    <n v="0"/>
    <n v="0"/>
  </r>
  <r>
    <n v="2019"/>
    <s v="Queens"/>
    <s v="Southeast Queens"/>
    <s v="All"/>
    <x v="0"/>
    <n v="24"/>
    <n v="23.8"/>
    <n v="5"/>
    <n v="20.8"/>
    <n v="10"/>
    <n v="9.9"/>
  </r>
  <r>
    <n v="2019"/>
    <s v="Queens"/>
    <s v="Southeast Queens"/>
    <s v="All"/>
    <x v="9"/>
    <n v="4"/>
    <n v="17.8"/>
    <n v="2"/>
    <n v="50"/>
    <n v="4"/>
    <n v="17.8"/>
  </r>
  <r>
    <n v="2019"/>
    <s v="Queens"/>
    <s v="Southeast Queens"/>
    <s v="All"/>
    <x v="10"/>
    <n v="0"/>
    <n v="0"/>
    <n v="0"/>
    <n v="0"/>
    <n v="0"/>
    <n v="0"/>
  </r>
  <r>
    <n v="2019"/>
    <s v="Queens"/>
    <s v="Southeast Queens"/>
    <s v="All"/>
    <x v="6"/>
    <n v="1"/>
    <n v="4.4000000000000004"/>
    <n v="1"/>
    <n v="100"/>
    <n v="1"/>
    <n v="4.4000000000000004"/>
  </r>
  <r>
    <n v="2019"/>
    <s v="Queens"/>
    <s v="Southeast Queens"/>
    <s v="Female"/>
    <x v="2"/>
    <n v="15"/>
    <n v="15.3"/>
    <n v="3"/>
    <n v="20"/>
    <n v="2"/>
    <n v="2"/>
  </r>
  <r>
    <n v="2019"/>
    <s v="Queens"/>
    <s v="Southeast Queens"/>
    <s v="Female"/>
    <x v="8"/>
    <n v="0"/>
    <n v="0"/>
    <n v="0"/>
    <n v="0"/>
    <n v="0"/>
    <n v="0"/>
  </r>
  <r>
    <n v="2019"/>
    <s v="Queens"/>
    <s v="Southeast Queens"/>
    <s v="Female"/>
    <x v="0"/>
    <n v="14"/>
    <n v="25.4"/>
    <n v="2"/>
    <n v="14.3"/>
    <n v="1"/>
    <n v="1.8"/>
  </r>
  <r>
    <n v="2019"/>
    <s v="Queens"/>
    <s v="Southeast Queens"/>
    <s v="Female"/>
    <x v="9"/>
    <n v="0"/>
    <n v="0"/>
    <n v="0"/>
    <n v="0"/>
    <n v="0"/>
    <n v="0"/>
  </r>
  <r>
    <n v="2019"/>
    <s v="Queens"/>
    <s v="Southeast Queens"/>
    <s v="Female"/>
    <x v="10"/>
    <n v="0"/>
    <n v="0"/>
    <n v="0"/>
    <n v="0"/>
    <n v="0"/>
    <n v="0"/>
  </r>
  <r>
    <n v="2019"/>
    <s v="Queens"/>
    <s v="Southeast Queens"/>
    <s v="Female"/>
    <x v="6"/>
    <n v="1"/>
    <n v="8.1999999999999993"/>
    <n v="1"/>
    <n v="100"/>
    <n v="1"/>
    <n v="8.1999999999999993"/>
  </r>
  <r>
    <n v="2019"/>
    <s v="Queens"/>
    <s v="Southeast Queens"/>
    <s v="Male"/>
    <x v="2"/>
    <n v="15"/>
    <n v="17.7"/>
    <n v="5"/>
    <n v="33.299999999999997"/>
    <n v="13"/>
    <n v="15.4"/>
  </r>
  <r>
    <n v="2019"/>
    <s v="Queens"/>
    <s v="Southeast Queens"/>
    <s v="Male"/>
    <x v="8"/>
    <n v="1"/>
    <n v="6.5"/>
    <n v="0"/>
    <n v="0"/>
    <n v="0"/>
    <n v="0"/>
  </r>
  <r>
    <n v="2019"/>
    <s v="Queens"/>
    <s v="Southeast Queens"/>
    <s v="Male"/>
    <x v="0"/>
    <n v="10"/>
    <n v="21.9"/>
    <n v="3"/>
    <n v="30"/>
    <n v="9"/>
    <n v="19.7"/>
  </r>
  <r>
    <n v="2019"/>
    <s v="Queens"/>
    <s v="Southeast Queens"/>
    <s v="Male"/>
    <x v="9"/>
    <n v="4"/>
    <n v="37.799999999999997"/>
    <n v="2"/>
    <n v="50"/>
    <n v="4"/>
    <n v="37.799999999999997"/>
  </r>
  <r>
    <n v="2019"/>
    <s v="Queens"/>
    <s v="Southeast Queens"/>
    <s v="Male"/>
    <x v="10"/>
    <n v="0"/>
    <n v="0"/>
    <n v="0"/>
    <n v="0"/>
    <n v="0"/>
    <n v="0"/>
  </r>
  <r>
    <n v="2019"/>
    <s v="Queens"/>
    <s v="Southeast Queens"/>
    <s v="Male"/>
    <x v="6"/>
    <n v="0"/>
    <n v="0"/>
    <n v="0"/>
    <n v="0"/>
    <n v="0"/>
    <n v="0"/>
  </r>
  <r>
    <n v="2019"/>
    <s v="Queens"/>
    <s v="Southwest Queens"/>
    <s v="All"/>
    <x v="2"/>
    <n v="29"/>
    <n v="12.5"/>
    <n v="8"/>
    <n v="27.6"/>
    <n v="22"/>
    <n v="9.5"/>
  </r>
  <r>
    <n v="2019"/>
    <s v="Queens"/>
    <s v="Southwest Queens"/>
    <s v="All"/>
    <x v="8"/>
    <n v="7"/>
    <n v="9.6"/>
    <n v="3"/>
    <n v="42.9"/>
    <n v="7"/>
    <n v="9.6"/>
  </r>
  <r>
    <n v="2019"/>
    <s v="Queens"/>
    <s v="Southwest Queens"/>
    <s v="All"/>
    <x v="0"/>
    <n v="7"/>
    <n v="29.1"/>
    <n v="3"/>
    <n v="42.9"/>
    <n v="6"/>
    <n v="24.9"/>
  </r>
  <r>
    <n v="2019"/>
    <s v="Queens"/>
    <s v="Southwest Queens"/>
    <s v="All"/>
    <x v="9"/>
    <n v="12"/>
    <n v="15.3"/>
    <n v="1"/>
    <n v="8.3000000000000007"/>
    <n v="8"/>
    <n v="10.199999999999999"/>
  </r>
  <r>
    <n v="2019"/>
    <s v="Queens"/>
    <s v="Southwest Queens"/>
    <s v="All"/>
    <x v="10"/>
    <n v="1"/>
    <n v="11.6"/>
    <n v="0"/>
    <n v="0"/>
    <n v="0"/>
    <n v="0"/>
  </r>
  <r>
    <n v="2019"/>
    <s v="Queens"/>
    <s v="Southwest Queens"/>
    <s v="All"/>
    <x v="6"/>
    <n v="2"/>
    <n v="4.2"/>
    <n v="1"/>
    <n v="50"/>
    <n v="1"/>
    <n v="2.1"/>
  </r>
  <r>
    <n v="2019"/>
    <s v="Queens"/>
    <s v="Southwest Queens"/>
    <s v="Female"/>
    <x v="2"/>
    <n v="4"/>
    <n v="3.4"/>
    <n v="0"/>
    <n v="0"/>
    <n v="5"/>
    <n v="4.2"/>
  </r>
  <r>
    <n v="2019"/>
    <s v="Queens"/>
    <s v="Southwest Queens"/>
    <s v="Female"/>
    <x v="8"/>
    <n v="0"/>
    <n v="0"/>
    <n v="0"/>
    <n v="0"/>
    <n v="1"/>
    <n v="2.7"/>
  </r>
  <r>
    <n v="2019"/>
    <s v="Queens"/>
    <s v="Southwest Queens"/>
    <s v="Female"/>
    <x v="0"/>
    <n v="1"/>
    <n v="7.9"/>
    <n v="0"/>
    <n v="0"/>
    <n v="1"/>
    <n v="7.9"/>
  </r>
  <r>
    <n v="2019"/>
    <s v="Queens"/>
    <s v="Southwest Queens"/>
    <s v="Female"/>
    <x v="9"/>
    <n v="3"/>
    <n v="7.5"/>
    <n v="0"/>
    <n v="0"/>
    <n v="3"/>
    <n v="7.5"/>
  </r>
  <r>
    <n v="2019"/>
    <s v="Queens"/>
    <s v="Southwest Queens"/>
    <s v="Female"/>
    <x v="10"/>
    <n v="0"/>
    <n v="0"/>
    <n v="0"/>
    <n v="0"/>
    <n v="0"/>
    <n v="0"/>
  </r>
  <r>
    <n v="2019"/>
    <s v="Queens"/>
    <s v="Southwest Queens"/>
    <s v="Female"/>
    <x v="6"/>
    <n v="0"/>
    <n v="0"/>
    <n v="0"/>
    <n v="0"/>
    <n v="0"/>
    <n v="0"/>
  </r>
  <r>
    <n v="2019"/>
    <s v="Queens"/>
    <s v="Southwest Queens"/>
    <s v="Male"/>
    <x v="2"/>
    <n v="25"/>
    <n v="22"/>
    <n v="8"/>
    <n v="32"/>
    <n v="17"/>
    <n v="15"/>
  </r>
  <r>
    <n v="2019"/>
    <s v="Queens"/>
    <s v="Southwest Queens"/>
    <s v="Male"/>
    <x v="8"/>
    <n v="7"/>
    <n v="19.2"/>
    <n v="3"/>
    <n v="42.9"/>
    <n v="6"/>
    <n v="16.5"/>
  </r>
  <r>
    <n v="2019"/>
    <s v="Queens"/>
    <s v="Southwest Queens"/>
    <s v="Male"/>
    <x v="0"/>
    <n v="6"/>
    <n v="52.3"/>
    <n v="3"/>
    <n v="50"/>
    <n v="5"/>
    <n v="43.6"/>
  </r>
  <r>
    <n v="2019"/>
    <s v="Queens"/>
    <s v="Southwest Queens"/>
    <s v="Male"/>
    <x v="9"/>
    <n v="9"/>
    <n v="23.5"/>
    <n v="1"/>
    <n v="11.1"/>
    <n v="5"/>
    <n v="13.1"/>
  </r>
  <r>
    <n v="2019"/>
    <s v="Queens"/>
    <s v="Southwest Queens"/>
    <s v="Male"/>
    <x v="10"/>
    <n v="1"/>
    <n v="23.7"/>
    <n v="0"/>
    <n v="0"/>
    <n v="0"/>
    <n v="0"/>
  </r>
  <r>
    <n v="2019"/>
    <s v="Queens"/>
    <s v="Southwest Queens"/>
    <s v="Male"/>
    <x v="6"/>
    <n v="2"/>
    <n v="8.6999999999999993"/>
    <n v="1"/>
    <n v="50"/>
    <n v="1"/>
    <n v="4.3"/>
  </r>
  <r>
    <n v="2019"/>
    <s v="Queens"/>
    <s v="West Queens"/>
    <s v="All"/>
    <x v="2"/>
    <n v="101"/>
    <n v="26.8"/>
    <n v="20"/>
    <n v="19.8"/>
    <n v="45"/>
    <n v="11.9"/>
  </r>
  <r>
    <n v="2019"/>
    <s v="Queens"/>
    <s v="West Queens"/>
    <s v="All"/>
    <x v="8"/>
    <n v="10"/>
    <n v="10"/>
    <n v="1"/>
    <n v="10"/>
    <n v="2"/>
    <n v="2"/>
  </r>
  <r>
    <n v="2019"/>
    <s v="Queens"/>
    <s v="West Queens"/>
    <s v="All"/>
    <x v="0"/>
    <n v="7"/>
    <n v="33.1"/>
    <n v="1"/>
    <n v="14.3"/>
    <n v="4"/>
    <n v="18.899999999999999"/>
  </r>
  <r>
    <n v="2019"/>
    <s v="Queens"/>
    <s v="West Queens"/>
    <s v="All"/>
    <x v="9"/>
    <n v="80"/>
    <n v="41.8"/>
    <n v="17"/>
    <n v="21.3"/>
    <n v="37"/>
    <n v="19.3"/>
  </r>
  <r>
    <n v="2019"/>
    <s v="Queens"/>
    <s v="West Queens"/>
    <s v="All"/>
    <x v="10"/>
    <n v="0"/>
    <n v="0"/>
    <n v="0"/>
    <n v="0"/>
    <n v="0"/>
    <n v="0"/>
  </r>
  <r>
    <n v="2019"/>
    <s v="Queens"/>
    <s v="West Queens"/>
    <s v="All"/>
    <x v="6"/>
    <n v="4"/>
    <n v="6.6"/>
    <n v="1"/>
    <n v="25"/>
    <n v="2"/>
    <n v="3.3"/>
  </r>
  <r>
    <n v="2019"/>
    <s v="Queens"/>
    <s v="West Queens"/>
    <s v="Female"/>
    <x v="2"/>
    <n v="14"/>
    <n v="7.7"/>
    <n v="4"/>
    <n v="28.6"/>
    <n v="6"/>
    <n v="3.3"/>
  </r>
  <r>
    <n v="2019"/>
    <s v="Queens"/>
    <s v="West Queens"/>
    <s v="Female"/>
    <x v="8"/>
    <n v="1"/>
    <n v="1.9"/>
    <n v="1"/>
    <n v="100"/>
    <n v="1"/>
    <n v="1.9"/>
  </r>
  <r>
    <n v="2019"/>
    <s v="Queens"/>
    <s v="West Queens"/>
    <s v="Female"/>
    <x v="0"/>
    <n v="2"/>
    <n v="20.9"/>
    <n v="0"/>
    <n v="0"/>
    <n v="0"/>
    <n v="0"/>
  </r>
  <r>
    <n v="2019"/>
    <s v="Queens"/>
    <s v="West Queens"/>
    <s v="Female"/>
    <x v="9"/>
    <n v="10"/>
    <n v="11.2"/>
    <n v="3"/>
    <n v="30"/>
    <n v="5"/>
    <n v="5.6"/>
  </r>
  <r>
    <n v="2019"/>
    <s v="Queens"/>
    <s v="West Queens"/>
    <s v="Female"/>
    <x v="10"/>
    <n v="0"/>
    <n v="0"/>
    <n v="0"/>
    <n v="0"/>
    <n v="0"/>
    <n v="0"/>
  </r>
  <r>
    <n v="2019"/>
    <s v="Queens"/>
    <s v="West Queens"/>
    <s v="Female"/>
    <x v="6"/>
    <n v="1"/>
    <n v="3.3"/>
    <n v="0"/>
    <n v="0"/>
    <n v="0"/>
    <n v="0"/>
  </r>
  <r>
    <n v="2019"/>
    <s v="Queens"/>
    <s v="West Queens"/>
    <s v="Male"/>
    <x v="2"/>
    <n v="87"/>
    <n v="44.7"/>
    <n v="16"/>
    <n v="18.399999999999999"/>
    <n v="39"/>
    <n v="20"/>
  </r>
  <r>
    <n v="2019"/>
    <s v="Queens"/>
    <s v="West Queens"/>
    <s v="Male"/>
    <x v="8"/>
    <n v="9"/>
    <n v="18.7"/>
    <n v="0"/>
    <n v="0"/>
    <n v="1"/>
    <n v="2.1"/>
  </r>
  <r>
    <n v="2019"/>
    <s v="Queens"/>
    <s v="West Queens"/>
    <s v="Male"/>
    <x v="0"/>
    <n v="5"/>
    <n v="43.1"/>
    <n v="1"/>
    <n v="20"/>
    <n v="4"/>
    <n v="34.5"/>
  </r>
  <r>
    <n v="2019"/>
    <s v="Queens"/>
    <s v="West Queens"/>
    <s v="Male"/>
    <x v="9"/>
    <n v="70"/>
    <n v="68.5"/>
    <n v="14"/>
    <n v="20"/>
    <n v="32"/>
    <n v="31.3"/>
  </r>
  <r>
    <n v="2019"/>
    <s v="Queens"/>
    <s v="West Queens"/>
    <s v="Male"/>
    <x v="10"/>
    <n v="0"/>
    <n v="0"/>
    <n v="0"/>
    <n v="0"/>
    <n v="0"/>
    <n v="0"/>
  </r>
  <r>
    <n v="2019"/>
    <s v="Queens"/>
    <s v="West Queens"/>
    <s v="Male"/>
    <x v="6"/>
    <n v="3"/>
    <n v="10"/>
    <n v="1"/>
    <n v="33.299999999999997"/>
    <n v="2"/>
    <n v="6.6"/>
  </r>
  <r>
    <n v="2019"/>
    <s v="Staten_x000d__x000a_Island"/>
    <s v="All"/>
    <s v="All"/>
    <x v="2"/>
    <n v="31"/>
    <n v="7.7"/>
    <n v="4"/>
    <n v="12.9"/>
    <n v="16"/>
    <n v="4"/>
  </r>
  <r>
    <n v="2019"/>
    <s v="Staten_x000d__x000a_Island"/>
    <s v="All"/>
    <s v="All"/>
    <x v="8"/>
    <n v="0"/>
    <n v="0"/>
    <n v="0"/>
    <n v="0"/>
    <n v="1"/>
    <n v="2.2999999999999998"/>
  </r>
  <r>
    <n v="2019"/>
    <s v="Staten_x000d__x000a_Island"/>
    <s v="All"/>
    <s v="All"/>
    <x v="0"/>
    <n v="13"/>
    <n v="35.299999999999997"/>
    <n v="0"/>
    <n v="0"/>
    <n v="8"/>
    <n v="21.7"/>
  </r>
  <r>
    <n v="2019"/>
    <s v="Staten_x000d__x000a_Island"/>
    <s v="All"/>
    <s v="All"/>
    <x v="9"/>
    <n v="8"/>
    <n v="11.5"/>
    <n v="1"/>
    <n v="12.5"/>
    <n v="3"/>
    <n v="4.3"/>
  </r>
  <r>
    <n v="2019"/>
    <s v="Staten_x000d__x000a_Island"/>
    <s v="All"/>
    <s v="All"/>
    <x v="10"/>
    <n v="1"/>
    <n v="18.2"/>
    <n v="1"/>
    <n v="100"/>
    <n v="1"/>
    <n v="18.2"/>
  </r>
  <r>
    <n v="2019"/>
    <s v="Staten_x000d__x000a_Island"/>
    <s v="All"/>
    <s v="All"/>
    <x v="6"/>
    <n v="9"/>
    <n v="3.6"/>
    <n v="2"/>
    <n v="22.2"/>
    <n v="3"/>
    <n v="1.2"/>
  </r>
  <r>
    <n v="2019"/>
    <s v="Staten_x000d__x000a_Island"/>
    <s v="All"/>
    <s v="Female"/>
    <x v="2"/>
    <n v="9"/>
    <n v="4.3"/>
    <n v="3"/>
    <n v="33.299999999999997"/>
    <n v="6"/>
    <n v="2.9"/>
  </r>
  <r>
    <n v="2019"/>
    <s v="Staten_x000d__x000a_Island"/>
    <s v="All"/>
    <s v="Female"/>
    <x v="8"/>
    <n v="0"/>
    <n v="0"/>
    <n v="0"/>
    <n v="0"/>
    <n v="0"/>
    <n v="0"/>
  </r>
  <r>
    <n v="2019"/>
    <s v="Staten_x000d__x000a_Island"/>
    <s v="All"/>
    <s v="Female"/>
    <x v="0"/>
    <n v="3"/>
    <n v="15.1"/>
    <n v="0"/>
    <n v="0"/>
    <n v="3"/>
    <n v="15.1"/>
  </r>
  <r>
    <n v="2019"/>
    <s v="Staten_x000d__x000a_Island"/>
    <s v="All"/>
    <s v="Female"/>
    <x v="9"/>
    <n v="2"/>
    <n v="5.6"/>
    <n v="1"/>
    <n v="50"/>
    <n v="2"/>
    <n v="5.6"/>
  </r>
  <r>
    <n v="2019"/>
    <s v="Staten_x000d__x000a_Island"/>
    <s v="All"/>
    <s v="Female"/>
    <x v="10"/>
    <n v="0"/>
    <n v="0"/>
    <n v="0"/>
    <n v="0"/>
    <n v="0"/>
    <n v="0"/>
  </r>
  <r>
    <n v="2019"/>
    <s v="Staten_x000d__x000a_Island"/>
    <s v="All"/>
    <s v="Female"/>
    <x v="6"/>
    <n v="4"/>
    <n v="3.1"/>
    <n v="2"/>
    <n v="50"/>
    <n v="1"/>
    <n v="0.8"/>
  </r>
  <r>
    <n v="2019"/>
    <s v="Staten_x000d__x000a_Island"/>
    <s v="All"/>
    <s v="Male"/>
    <x v="2"/>
    <n v="22"/>
    <n v="11.4"/>
    <n v="1"/>
    <n v="4.5"/>
    <n v="10"/>
    <n v="5.2"/>
  </r>
  <r>
    <n v="2019"/>
    <s v="Staten_x000d__x000a_Island"/>
    <s v="All"/>
    <s v="Male"/>
    <x v="8"/>
    <n v="0"/>
    <n v="0"/>
    <n v="0"/>
    <n v="0"/>
    <n v="1"/>
    <n v="4.7"/>
  </r>
  <r>
    <n v="2019"/>
    <s v="Staten_x000d__x000a_Island"/>
    <s v="All"/>
    <s v="Male"/>
    <x v="0"/>
    <n v="10"/>
    <n v="59"/>
    <n v="0"/>
    <n v="0"/>
    <n v="5"/>
    <n v="29.5"/>
  </r>
  <r>
    <n v="2019"/>
    <s v="Staten_x000d__x000a_Island"/>
    <s v="All"/>
    <s v="Male"/>
    <x v="9"/>
    <n v="6"/>
    <n v="17.7"/>
    <n v="0"/>
    <n v="0"/>
    <n v="1"/>
    <n v="3"/>
  </r>
  <r>
    <n v="2019"/>
    <s v="Staten_x000d__x000a_Island"/>
    <s v="All"/>
    <s v="Male"/>
    <x v="10"/>
    <n v="1"/>
    <n v="38"/>
    <n v="1"/>
    <n v="100"/>
    <n v="1"/>
    <n v="38"/>
  </r>
  <r>
    <n v="2019"/>
    <s v="Staten_x000d__x000a_Island"/>
    <s v="All"/>
    <s v="Male"/>
    <x v="6"/>
    <n v="5"/>
    <n v="4.2"/>
    <n v="0"/>
    <n v="0"/>
    <n v="2"/>
    <n v="1.7"/>
  </r>
  <r>
    <n v="2019"/>
    <s v="Staten_x000d__x000a_Island"/>
    <s v="Port Richmond"/>
    <s v="All"/>
    <x v="2"/>
    <n v="11"/>
    <n v="19.399999999999999"/>
    <n v="3"/>
    <n v="27.3"/>
    <n v="9"/>
    <n v="15.8"/>
  </r>
  <r>
    <n v="2019"/>
    <s v="Staten_x000d__x000a_Island"/>
    <s v="Port Richmond"/>
    <s v="All"/>
    <x v="8"/>
    <n v="0"/>
    <n v="0"/>
    <n v="0"/>
    <n v="0"/>
    <n v="0"/>
    <n v="0"/>
  </r>
  <r>
    <n v="2019"/>
    <s v="Staten_x000d__x000a_Island"/>
    <s v="Port Richmond"/>
    <s v="All"/>
    <x v="0"/>
    <n v="5"/>
    <n v="35.4"/>
    <n v="0"/>
    <n v="0"/>
    <n v="4"/>
    <n v="28.3"/>
  </r>
  <r>
    <n v="2019"/>
    <s v="Staten_x000d__x000a_Island"/>
    <s v="Port Richmond"/>
    <s v="All"/>
    <x v="9"/>
    <n v="3"/>
    <n v="15.5"/>
    <n v="1"/>
    <n v="33.299999999999997"/>
    <n v="2"/>
    <n v="10.3"/>
  </r>
  <r>
    <n v="2019"/>
    <s v="Staten_x000d__x000a_Island"/>
    <s v="Port Richmond"/>
    <s v="All"/>
    <x v="10"/>
    <n v="1"/>
    <n v="140.80000000000001"/>
    <n v="1"/>
    <n v="100"/>
    <n v="1"/>
    <n v="140.80000000000001"/>
  </r>
  <r>
    <n v="2019"/>
    <s v="Staten_x000d__x000a_Island"/>
    <s v="Port Richmond"/>
    <s v="All"/>
    <x v="6"/>
    <n v="2"/>
    <n v="11.5"/>
    <n v="1"/>
    <n v="50"/>
    <n v="2"/>
    <n v="11.5"/>
  </r>
  <r>
    <n v="2019"/>
    <s v="Staten_x000d__x000a_Island"/>
    <s v="Port Richmond"/>
    <s v="Female"/>
    <x v="2"/>
    <n v="2"/>
    <n v="6.8"/>
    <n v="2"/>
    <n v="100"/>
    <n v="5"/>
    <n v="17"/>
  </r>
  <r>
    <n v="2019"/>
    <s v="Staten_x000d__x000a_Island"/>
    <s v="Port Richmond"/>
    <s v="Female"/>
    <x v="8"/>
    <n v="0"/>
    <n v="0"/>
    <n v="0"/>
    <n v="0"/>
    <n v="0"/>
    <n v="0"/>
  </r>
  <r>
    <n v="2019"/>
    <s v="Staten_x000d__x000a_Island"/>
    <s v="Port Richmond"/>
    <s v="Female"/>
    <x v="0"/>
    <n v="0"/>
    <n v="0"/>
    <n v="0"/>
    <n v="0"/>
    <n v="2"/>
    <n v="26.1"/>
  </r>
  <r>
    <n v="2019"/>
    <s v="Staten_x000d__x000a_Island"/>
    <s v="Port Richmond"/>
    <s v="Female"/>
    <x v="9"/>
    <n v="1"/>
    <n v="10.3"/>
    <n v="1"/>
    <n v="100"/>
    <n v="2"/>
    <n v="20.6"/>
  </r>
  <r>
    <n v="2019"/>
    <s v="Staten_x000d__x000a_Island"/>
    <s v="Port Richmond"/>
    <s v="Female"/>
    <x v="10"/>
    <n v="0"/>
    <n v="0"/>
    <n v="0"/>
    <n v="0"/>
    <n v="0"/>
    <n v="0"/>
  </r>
  <r>
    <n v="2019"/>
    <s v="Staten_x000d__x000a_Island"/>
    <s v="Port Richmond"/>
    <s v="Female"/>
    <x v="6"/>
    <n v="1"/>
    <n v="11.2"/>
    <n v="1"/>
    <n v="100"/>
    <n v="1"/>
    <n v="11.2"/>
  </r>
  <r>
    <n v="2019"/>
    <s v="Staten_x000d__x000a_Island"/>
    <s v="Port Richmond"/>
    <s v="Male"/>
    <x v="2"/>
    <n v="9"/>
    <n v="32.799999999999997"/>
    <n v="1"/>
    <n v="11.1"/>
    <n v="4"/>
    <n v="14.6"/>
  </r>
  <r>
    <n v="2019"/>
    <s v="Staten_x000d__x000a_Island"/>
    <s v="Port Richmond"/>
    <s v="Male"/>
    <x v="8"/>
    <n v="0"/>
    <n v="0"/>
    <n v="0"/>
    <n v="0"/>
    <n v="0"/>
    <n v="0"/>
  </r>
  <r>
    <n v="2019"/>
    <s v="Staten_x000d__x000a_Island"/>
    <s v="Port Richmond"/>
    <s v="Male"/>
    <x v="0"/>
    <n v="5"/>
    <n v="77.400000000000006"/>
    <n v="0"/>
    <n v="0"/>
    <n v="2"/>
    <n v="31"/>
  </r>
  <r>
    <n v="2019"/>
    <s v="Staten_x000d__x000a_Island"/>
    <s v="Port Richmond"/>
    <s v="Male"/>
    <x v="9"/>
    <n v="2"/>
    <n v="20.7"/>
    <n v="0"/>
    <n v="0"/>
    <n v="0"/>
    <n v="0"/>
  </r>
  <r>
    <n v="2019"/>
    <s v="Staten_x000d__x000a_Island"/>
    <s v="Port Richmond"/>
    <s v="Male"/>
    <x v="10"/>
    <n v="0"/>
    <n v="0"/>
    <n v="0"/>
    <n v="0"/>
    <n v="0"/>
    <n v="0"/>
  </r>
  <r>
    <n v="2019"/>
    <s v="Staten_x000d__x000a_Island"/>
    <s v="Port Richmond"/>
    <s v="Male"/>
    <x v="6"/>
    <n v="1"/>
    <n v="11.9"/>
    <n v="0"/>
    <n v="0"/>
    <n v="1"/>
    <n v="11.9"/>
  </r>
  <r>
    <n v="2019"/>
    <s v="Staten_x000d__x000a_Island"/>
    <s v="South Beach -_x000d__x000a_Tottenville"/>
    <s v="All"/>
    <x v="2"/>
    <n v="5"/>
    <n v="3.1"/>
    <n v="0"/>
    <n v="0"/>
    <n v="2"/>
    <n v="1.2"/>
  </r>
  <r>
    <n v="2019"/>
    <s v="Staten_x000d__x000a_Island"/>
    <s v="South Beach -_x000d__x000a_Tottenville"/>
    <s v="All"/>
    <x v="8"/>
    <n v="0"/>
    <n v="0"/>
    <n v="0"/>
    <n v="0"/>
    <n v="0"/>
    <n v="0"/>
  </r>
  <r>
    <n v="2019"/>
    <s v="Staten_x000d__x000a_Island"/>
    <s v="South Beach -_x000d__x000a_Tottenville"/>
    <s v="All"/>
    <x v="0"/>
    <n v="0"/>
    <n v="0"/>
    <n v="0"/>
    <n v="0"/>
    <n v="2"/>
    <n v="85.2"/>
  </r>
  <r>
    <n v="2019"/>
    <s v="Staten_x000d__x000a_Island"/>
    <s v="South Beach -_x000d__x000a_Tottenville"/>
    <s v="All"/>
    <x v="9"/>
    <n v="2"/>
    <n v="10.9"/>
    <n v="0"/>
    <n v="0"/>
    <n v="0"/>
    <n v="0"/>
  </r>
  <r>
    <n v="2019"/>
    <s v="Staten_x000d__x000a_Island"/>
    <s v="South Beach -_x000d__x000a_Tottenville"/>
    <s v="All"/>
    <x v="10"/>
    <n v="0"/>
    <n v="0"/>
    <n v="0"/>
    <n v="0"/>
    <n v="0"/>
    <n v="0"/>
  </r>
  <r>
    <n v="2019"/>
    <s v="Staten_x000d__x000a_Island"/>
    <s v="South Beach -_x000d__x000a_Tottenville"/>
    <s v="All"/>
    <x v="6"/>
    <n v="3"/>
    <n v="2.2999999999999998"/>
    <n v="0"/>
    <n v="0"/>
    <n v="0"/>
    <n v="0"/>
  </r>
  <r>
    <n v="2019"/>
    <s v="Staten_x000d__x000a_Island"/>
    <s v="South Beach -_x000d__x000a_Tottenville"/>
    <s v="Female"/>
    <x v="2"/>
    <n v="2"/>
    <n v="2.4"/>
    <n v="0"/>
    <n v="0"/>
    <n v="1"/>
    <n v="1.2"/>
  </r>
  <r>
    <n v="2019"/>
    <s v="Staten_x000d__x000a_Island"/>
    <s v="South Beach -_x000d__x000a_Tottenville"/>
    <s v="Female"/>
    <x v="8"/>
    <n v="0"/>
    <n v="0"/>
    <n v="0"/>
    <n v="0"/>
    <n v="0"/>
    <n v="0"/>
  </r>
  <r>
    <n v="2019"/>
    <s v="Staten_x000d__x000a_Island"/>
    <s v="South Beach -_x000d__x000a_Tottenville"/>
    <s v="Female"/>
    <x v="0"/>
    <n v="0"/>
    <n v="0"/>
    <n v="0"/>
    <n v="0"/>
    <n v="1"/>
    <n v="86.1"/>
  </r>
  <r>
    <n v="2019"/>
    <s v="Staten_x000d__x000a_Island"/>
    <s v="South Beach -_x000d__x000a_Tottenville"/>
    <s v="Female"/>
    <x v="9"/>
    <n v="1"/>
    <n v="10.5"/>
    <n v="0"/>
    <n v="0"/>
    <n v="0"/>
    <n v="0"/>
  </r>
  <r>
    <n v="2019"/>
    <s v="Staten_x000d__x000a_Island"/>
    <s v="South Beach -_x000d__x000a_Tottenville"/>
    <s v="Female"/>
    <x v="10"/>
    <n v="0"/>
    <n v="0"/>
    <n v="0"/>
    <n v="0"/>
    <n v="0"/>
    <n v="0"/>
  </r>
  <r>
    <n v="2019"/>
    <s v="Staten_x000d__x000a_Island"/>
    <s v="South Beach -_x000d__x000a_Tottenville"/>
    <s v="Female"/>
    <x v="6"/>
    <n v="1"/>
    <n v="1.5"/>
    <n v="0"/>
    <n v="0"/>
    <n v="0"/>
    <n v="0"/>
  </r>
  <r>
    <n v="2019"/>
    <s v="Staten_x000d__x000a_Island"/>
    <s v="South Beach -_x000d__x000a_Tottenville"/>
    <s v="Male"/>
    <x v="2"/>
    <n v="3"/>
    <n v="3.8"/>
    <n v="0"/>
    <n v="0"/>
    <n v="1"/>
    <n v="1.3"/>
  </r>
  <r>
    <n v="2019"/>
    <s v="Staten_x000d__x000a_Island"/>
    <s v="South Beach -_x000d__x000a_Tottenville"/>
    <s v="Male"/>
    <x v="8"/>
    <n v="0"/>
    <n v="0"/>
    <n v="0"/>
    <n v="0"/>
    <n v="0"/>
    <n v="0"/>
  </r>
  <r>
    <n v="2019"/>
    <s v="Staten_x000d__x000a_Island"/>
    <s v="South Beach -_x000d__x000a_Tottenville"/>
    <s v="Male"/>
    <x v="0"/>
    <n v="0"/>
    <n v="0"/>
    <n v="0"/>
    <n v="0"/>
    <n v="1"/>
    <n v="84.4"/>
  </r>
  <r>
    <n v="2019"/>
    <s v="Staten_x000d__x000a_Island"/>
    <s v="South Beach -_x000d__x000a_Tottenville"/>
    <s v="Male"/>
    <x v="9"/>
    <n v="1"/>
    <n v="11.3"/>
    <n v="0"/>
    <n v="0"/>
    <n v="0"/>
    <n v="0"/>
  </r>
  <r>
    <n v="2019"/>
    <s v="Staten_x000d__x000a_Island"/>
    <s v="South Beach -_x000d__x000a_Tottenville"/>
    <s v="Male"/>
    <x v="10"/>
    <n v="0"/>
    <n v="0"/>
    <n v="0"/>
    <n v="0"/>
    <n v="0"/>
    <n v="0"/>
  </r>
  <r>
    <n v="2019"/>
    <s v="Staten_x000d__x000a_Island"/>
    <s v="South Beach -_x000d__x000a_Tottenville"/>
    <s v="Male"/>
    <x v="6"/>
    <n v="2"/>
    <n v="3.2"/>
    <n v="0"/>
    <n v="0"/>
    <n v="0"/>
    <n v="0"/>
  </r>
  <r>
    <n v="2019"/>
    <s v="Staten_x000d__x000a_Island"/>
    <s v="Stapleton - St._x000d__x000a_George"/>
    <s v="All"/>
    <x v="2"/>
    <n v="11"/>
    <n v="10.5"/>
    <n v="0"/>
    <n v="0"/>
    <n v="5"/>
    <n v="4.8"/>
  </r>
  <r>
    <n v="2019"/>
    <s v="Staten_x000d__x000a_Island"/>
    <s v="Stapleton - St._x000d__x000a_George"/>
    <s v="All"/>
    <x v="8"/>
    <n v="0"/>
    <n v="0"/>
    <n v="0"/>
    <n v="0"/>
    <n v="1"/>
    <n v="7.5"/>
  </r>
  <r>
    <n v="2019"/>
    <s v="Staten_x000d__x000a_Island"/>
    <s v="Stapleton - St._x000d__x000a_George"/>
    <s v="All"/>
    <x v="0"/>
    <n v="8"/>
    <n v="44.7"/>
    <n v="0"/>
    <n v="0"/>
    <n v="2"/>
    <n v="11.2"/>
  </r>
  <r>
    <n v="2019"/>
    <s v="Staten_x000d__x000a_Island"/>
    <s v="Stapleton - St._x000d__x000a_George"/>
    <s v="All"/>
    <x v="9"/>
    <n v="2"/>
    <n v="9.6999999999999993"/>
    <n v="0"/>
    <n v="0"/>
    <n v="1"/>
    <n v="4.8"/>
  </r>
  <r>
    <n v="2019"/>
    <s v="Staten_x000d__x000a_Island"/>
    <s v="Stapleton - St._x000d__x000a_George"/>
    <s v="All"/>
    <x v="10"/>
    <n v="0"/>
    <n v="0"/>
    <n v="0"/>
    <n v="0"/>
    <n v="0"/>
    <n v="0"/>
  </r>
  <r>
    <n v="2019"/>
    <s v="Staten_x000d__x000a_Island"/>
    <s v="Stapleton - St._x000d__x000a_George"/>
    <s v="All"/>
    <x v="6"/>
    <n v="1"/>
    <n v="2"/>
    <n v="0"/>
    <n v="0"/>
    <n v="1"/>
    <n v="2"/>
  </r>
  <r>
    <n v="2019"/>
    <s v="Staten_x000d__x000a_Island"/>
    <s v="Stapleton - St._x000d__x000a_George"/>
    <s v="Female"/>
    <x v="2"/>
    <n v="4"/>
    <n v="7.3"/>
    <n v="0"/>
    <n v="0"/>
    <n v="0"/>
    <n v="0"/>
  </r>
  <r>
    <n v="2019"/>
    <s v="Staten_x000d__x000a_Island"/>
    <s v="Stapleton - St._x000d__x000a_George"/>
    <s v="Female"/>
    <x v="8"/>
    <n v="0"/>
    <n v="0"/>
    <n v="0"/>
    <n v="0"/>
    <n v="0"/>
    <n v="0"/>
  </r>
  <r>
    <n v="2019"/>
    <s v="Staten_x000d__x000a_Island"/>
    <s v="Stapleton - St._x000d__x000a_George"/>
    <s v="Female"/>
    <x v="0"/>
    <n v="3"/>
    <n v="30.9"/>
    <n v="0"/>
    <n v="0"/>
    <n v="0"/>
    <n v="0"/>
  </r>
  <r>
    <n v="2019"/>
    <s v="Staten_x000d__x000a_Island"/>
    <s v="Stapleton - St._x000d__x000a_George"/>
    <s v="Female"/>
    <x v="9"/>
    <n v="0"/>
    <n v="0"/>
    <n v="0"/>
    <n v="0"/>
    <n v="0"/>
    <n v="0"/>
  </r>
  <r>
    <n v="2019"/>
    <s v="Staten_x000d__x000a_Island"/>
    <s v="Stapleton - St._x000d__x000a_George"/>
    <s v="Female"/>
    <x v="10"/>
    <n v="0"/>
    <n v="0"/>
    <n v="0"/>
    <n v="0"/>
    <n v="0"/>
    <n v="0"/>
  </r>
  <r>
    <n v="2019"/>
    <s v="Staten_x000d__x000a_Island"/>
    <s v="Stapleton - St._x000d__x000a_George"/>
    <s v="Female"/>
    <x v="6"/>
    <n v="1"/>
    <n v="3.8"/>
    <n v="0"/>
    <n v="0"/>
    <n v="0"/>
    <n v="0"/>
  </r>
  <r>
    <n v="2019"/>
    <s v="Staten_x000d__x000a_Island"/>
    <s v="Stapleton - St._x000d__x000a_George"/>
    <s v="Male"/>
    <x v="2"/>
    <n v="7"/>
    <n v="13.9"/>
    <n v="0"/>
    <n v="0"/>
    <n v="5"/>
    <n v="10"/>
  </r>
  <r>
    <n v="2019"/>
    <s v="Staten_x000d__x000a_Island"/>
    <s v="Stapleton - St._x000d__x000a_George"/>
    <s v="Male"/>
    <x v="8"/>
    <n v="0"/>
    <n v="0"/>
    <n v="0"/>
    <n v="0"/>
    <n v="1"/>
    <n v="15.3"/>
  </r>
  <r>
    <n v="2019"/>
    <s v="Staten_x000d__x000a_Island"/>
    <s v="Stapleton - St._x000d__x000a_George"/>
    <s v="Male"/>
    <x v="0"/>
    <n v="5"/>
    <n v="61.3"/>
    <n v="0"/>
    <n v="0"/>
    <n v="2"/>
    <n v="24.5"/>
  </r>
  <r>
    <n v="2019"/>
    <s v="Staten_x000d__x000a_Island"/>
    <s v="Stapleton - St._x000d__x000a_George"/>
    <s v="Male"/>
    <x v="9"/>
    <n v="2"/>
    <n v="19.8"/>
    <n v="0"/>
    <n v="0"/>
    <n v="1"/>
    <n v="9.9"/>
  </r>
  <r>
    <n v="2019"/>
    <s v="Staten_x000d__x000a_Island"/>
    <s v="Stapleton - St._x000d__x000a_George"/>
    <s v="Male"/>
    <x v="10"/>
    <n v="0"/>
    <n v="0"/>
    <n v="0"/>
    <n v="0"/>
    <n v="0"/>
    <n v="0"/>
  </r>
  <r>
    <n v="2019"/>
    <s v="Staten_x000d__x000a_Island"/>
    <s v="Stapleton - St._x000d__x000a_George"/>
    <s v="Male"/>
    <x v="6"/>
    <n v="0"/>
    <n v="0"/>
    <n v="0"/>
    <n v="0"/>
    <n v="1"/>
    <n v="4.0999999999999996"/>
  </r>
  <r>
    <n v="2019"/>
    <s v="Staten_x000d__x000a_Island"/>
    <s v="Willowbrook"/>
    <s v="All"/>
    <x v="2"/>
    <n v="4"/>
    <n v="5.0999999999999996"/>
    <n v="1"/>
    <n v="25"/>
    <n v="0"/>
    <n v="0"/>
  </r>
  <r>
    <n v="2019"/>
    <s v="Staten_x000d__x000a_Island"/>
    <s v="Willowbrook"/>
    <s v="All"/>
    <x v="8"/>
    <n v="0"/>
    <n v="0"/>
    <n v="0"/>
    <n v="0"/>
    <n v="0"/>
    <n v="0"/>
  </r>
  <r>
    <n v="2019"/>
    <s v="Staten_x000d__x000a_Island"/>
    <s v="Willowbrook"/>
    <s v="All"/>
    <x v="0"/>
    <n v="0"/>
    <n v="0"/>
    <n v="0"/>
    <n v="0"/>
    <n v="0"/>
    <n v="0"/>
  </r>
  <r>
    <n v="2019"/>
    <s v="Staten_x000d__x000a_Island"/>
    <s v="Willowbrook"/>
    <s v="All"/>
    <x v="9"/>
    <n v="1"/>
    <n v="9.1"/>
    <n v="0"/>
    <n v="0"/>
    <n v="0"/>
    <n v="0"/>
  </r>
  <r>
    <n v="2019"/>
    <s v="Staten_x000d__x000a_Island"/>
    <s v="Willowbrook"/>
    <s v="All"/>
    <x v="10"/>
    <n v="0"/>
    <n v="0"/>
    <n v="0"/>
    <n v="0"/>
    <n v="0"/>
    <n v="0"/>
  </r>
  <r>
    <n v="2019"/>
    <s v="Staten_x000d__x000a_Island"/>
    <s v="Willowbrook"/>
    <s v="All"/>
    <x v="6"/>
    <n v="3"/>
    <n v="6.2"/>
    <n v="1"/>
    <n v="33.299999999999997"/>
    <n v="0"/>
    <n v="0"/>
  </r>
  <r>
    <n v="2019"/>
    <s v="Staten_x000d__x000a_Island"/>
    <s v="Willowbrook"/>
    <s v="Female"/>
    <x v="2"/>
    <n v="1"/>
    <n v="2.5"/>
    <n v="1"/>
    <n v="100"/>
    <n v="0"/>
    <n v="0"/>
  </r>
  <r>
    <n v="2019"/>
    <s v="Staten_x000d__x000a_Island"/>
    <s v="Willowbrook"/>
    <s v="Female"/>
    <x v="8"/>
    <n v="0"/>
    <n v="0"/>
    <n v="0"/>
    <n v="0"/>
    <n v="0"/>
    <n v="0"/>
  </r>
  <r>
    <n v="2019"/>
    <s v="Staten_x000d__x000a_Island"/>
    <s v="Willowbrook"/>
    <s v="Female"/>
    <x v="0"/>
    <n v="0"/>
    <n v="0"/>
    <n v="0"/>
    <n v="0"/>
    <n v="0"/>
    <n v="0"/>
  </r>
  <r>
    <n v="2019"/>
    <s v="Staten_x000d__x000a_Island"/>
    <s v="Willowbrook"/>
    <s v="Female"/>
    <x v="9"/>
    <n v="0"/>
    <n v="0"/>
    <n v="0"/>
    <n v="0"/>
    <n v="0"/>
    <n v="0"/>
  </r>
  <r>
    <n v="2019"/>
    <s v="Staten_x000d__x000a_Island"/>
    <s v="Willowbrook"/>
    <s v="Female"/>
    <x v="10"/>
    <n v="0"/>
    <n v="0"/>
    <n v="0"/>
    <n v="0"/>
    <n v="0"/>
    <n v="0"/>
  </r>
  <r>
    <n v="2019"/>
    <s v="Staten_x000d__x000a_Island"/>
    <s v="Willowbrook"/>
    <s v="Female"/>
    <x v="6"/>
    <n v="1"/>
    <n v="4"/>
    <n v="1"/>
    <n v="100"/>
    <n v="0"/>
    <n v="0"/>
  </r>
  <r>
    <n v="2019"/>
    <s v="Staten_x000d__x000a_Island"/>
    <s v="Willowbrook"/>
    <s v="Male"/>
    <x v="2"/>
    <n v="3"/>
    <n v="8.1"/>
    <n v="0"/>
    <n v="0"/>
    <n v="0"/>
    <n v="0"/>
  </r>
  <r>
    <n v="2019"/>
    <s v="Staten_x000d__x000a_Island"/>
    <s v="Willowbrook"/>
    <s v="Male"/>
    <x v="8"/>
    <n v="0"/>
    <n v="0"/>
    <n v="0"/>
    <n v="0"/>
    <n v="0"/>
    <n v="0"/>
  </r>
  <r>
    <n v="2019"/>
    <s v="Staten_x000d__x000a_Island"/>
    <s v="Willowbrook"/>
    <s v="Male"/>
    <x v="0"/>
    <n v="0"/>
    <n v="0"/>
    <n v="0"/>
    <n v="0"/>
    <n v="0"/>
    <n v="0"/>
  </r>
  <r>
    <n v="2019"/>
    <s v="Staten_x000d__x000a_Island"/>
    <s v="Willowbrook"/>
    <s v="Male"/>
    <x v="9"/>
    <n v="1"/>
    <n v="19.3"/>
    <n v="0"/>
    <n v="0"/>
    <n v="0"/>
    <n v="0"/>
  </r>
  <r>
    <n v="2019"/>
    <s v="Staten_x000d__x000a_Island"/>
    <s v="Willowbrook"/>
    <s v="Male"/>
    <x v="10"/>
    <n v="0"/>
    <n v="0"/>
    <n v="0"/>
    <n v="0"/>
    <n v="0"/>
    <n v="0"/>
  </r>
  <r>
    <n v="2019"/>
    <s v="Staten_x000d__x000a_Island"/>
    <s v="Willowbrook"/>
    <s v="Male"/>
    <x v="6"/>
    <n v="2"/>
    <n v="8.6999999999999993"/>
    <n v="0"/>
    <n v="0"/>
    <n v="0"/>
    <n v="0"/>
  </r>
  <r>
    <n v="2020"/>
    <s v="All"/>
    <s v="All"/>
    <s v="All"/>
    <x v="2"/>
    <n v="1394"/>
    <n v="19.899999999999999"/>
    <n v="268"/>
    <n v="19.2"/>
    <n v="916"/>
    <n v="13.1"/>
  </r>
  <r>
    <n v="2020"/>
    <s v="All"/>
    <s v="All"/>
    <s v="All"/>
    <x v="8"/>
    <n v="64"/>
    <n v="6"/>
    <n v="15"/>
    <n v="23.4"/>
    <n v="32"/>
    <n v="3"/>
  </r>
  <r>
    <n v="2020"/>
    <s v="All"/>
    <s v="All"/>
    <s v="All"/>
    <x v="0"/>
    <n v="659"/>
    <n v="42.9"/>
    <n v="126"/>
    <n v="19.100000000000001"/>
    <n v="448"/>
    <n v="29.2"/>
  </r>
  <r>
    <n v="2020"/>
    <s v="All"/>
    <s v="All"/>
    <s v="All"/>
    <x v="9"/>
    <n v="474"/>
    <n v="24.1"/>
    <n v="85"/>
    <n v="17.899999999999999"/>
    <n v="306"/>
    <n v="15.6"/>
  </r>
  <r>
    <n v="2020"/>
    <s v="All"/>
    <s v="All"/>
    <s v="All"/>
    <x v="10"/>
    <n v="10"/>
    <n v="8.1"/>
    <n v="2"/>
    <n v="20"/>
    <n v="10"/>
    <n v="8.1"/>
  </r>
  <r>
    <n v="2020"/>
    <s v="All"/>
    <s v="All"/>
    <s v="All"/>
    <x v="6"/>
    <n v="187"/>
    <n v="8.1"/>
    <n v="40"/>
    <n v="21.4"/>
    <n v="120"/>
    <n v="5.2"/>
  </r>
  <r>
    <n v="2020"/>
    <s v="All"/>
    <s v="All"/>
    <s v="Female"/>
    <x v="2"/>
    <n v="255"/>
    <n v="6.9"/>
    <n v="53"/>
    <n v="20.8"/>
    <n v="226"/>
    <n v="6.1"/>
  </r>
  <r>
    <n v="2020"/>
    <s v="All"/>
    <s v="All"/>
    <s v="Female"/>
    <x v="8"/>
    <n v="7"/>
    <n v="1.2"/>
    <n v="1"/>
    <n v="14.3"/>
    <n v="4"/>
    <n v="0.7"/>
  </r>
  <r>
    <n v="2020"/>
    <s v="All"/>
    <s v="All"/>
    <s v="Female"/>
    <x v="0"/>
    <n v="157"/>
    <n v="18.399999999999999"/>
    <n v="36"/>
    <n v="22.9"/>
    <n v="135"/>
    <n v="15.9"/>
  </r>
  <r>
    <n v="2020"/>
    <s v="All"/>
    <s v="All"/>
    <s v="Female"/>
    <x v="9"/>
    <n v="74"/>
    <n v="7.2"/>
    <n v="13"/>
    <n v="17.600000000000001"/>
    <n v="73"/>
    <n v="7.1"/>
  </r>
  <r>
    <n v="2020"/>
    <s v="All"/>
    <s v="All"/>
    <s v="Female"/>
    <x v="10"/>
    <n v="3"/>
    <n v="4.5"/>
    <n v="0"/>
    <n v="0"/>
    <n v="0"/>
    <n v="0"/>
  </r>
  <r>
    <n v="2020"/>
    <s v="All"/>
    <s v="All"/>
    <s v="Female"/>
    <x v="6"/>
    <n v="14"/>
    <n v="1.2"/>
    <n v="3"/>
    <n v="21.4"/>
    <n v="14"/>
    <n v="1.2"/>
  </r>
  <r>
    <n v="2020"/>
    <s v="All"/>
    <s v="All"/>
    <s v="Male"/>
    <x v="2"/>
    <n v="1139"/>
    <n v="34.5"/>
    <n v="215"/>
    <n v="18.899999999999999"/>
    <n v="690"/>
    <n v="20.9"/>
  </r>
  <r>
    <n v="2020"/>
    <s v="All"/>
    <s v="All"/>
    <s v="Male"/>
    <x v="8"/>
    <n v="57"/>
    <n v="11.4"/>
    <n v="14"/>
    <n v="24.6"/>
    <n v="28"/>
    <n v="5.6"/>
  </r>
  <r>
    <n v="2020"/>
    <s v="All"/>
    <s v="All"/>
    <s v="Male"/>
    <x v="0"/>
    <n v="502"/>
    <n v="73.3"/>
    <n v="90"/>
    <n v="17.899999999999999"/>
    <n v="313"/>
    <n v="45.7"/>
  </r>
  <r>
    <n v="2020"/>
    <s v="All"/>
    <s v="All"/>
    <s v="Male"/>
    <x v="9"/>
    <n v="400"/>
    <n v="42.7"/>
    <n v="72"/>
    <n v="18"/>
    <n v="233"/>
    <n v="24.8"/>
  </r>
  <r>
    <n v="2020"/>
    <s v="All"/>
    <s v="All"/>
    <s v="Male"/>
    <x v="10"/>
    <n v="7"/>
    <n v="12.3"/>
    <n v="2"/>
    <n v="28.6"/>
    <n v="10"/>
    <n v="17.5"/>
  </r>
  <r>
    <n v="2020"/>
    <s v="All"/>
    <s v="All"/>
    <s v="Male"/>
    <x v="6"/>
    <n v="173"/>
    <n v="15.5"/>
    <n v="37"/>
    <n v="21.4"/>
    <n v="106"/>
    <n v="9.5"/>
  </r>
  <r>
    <n v="2020"/>
    <s v="Bronx"/>
    <s v="All"/>
    <s v="All"/>
    <x v="2"/>
    <n v="306"/>
    <n v="26.6"/>
    <n v="47"/>
    <n v="15.4"/>
    <n v="245"/>
    <n v="21.3"/>
  </r>
  <r>
    <n v="2020"/>
    <s v="Bronx"/>
    <s v="All"/>
    <s v="All"/>
    <x v="8"/>
    <n v="4"/>
    <n v="8.1"/>
    <n v="1"/>
    <n v="25"/>
    <n v="3"/>
    <n v="6.1"/>
  </r>
  <r>
    <n v="2020"/>
    <s v="Bronx"/>
    <s v="All"/>
    <s v="All"/>
    <x v="0"/>
    <n v="143"/>
    <n v="42.2"/>
    <n v="27"/>
    <n v="18.899999999999999"/>
    <n v="128"/>
    <n v="37.799999999999997"/>
  </r>
  <r>
    <n v="2020"/>
    <s v="Bronx"/>
    <s v="All"/>
    <s v="All"/>
    <x v="9"/>
    <n v="141"/>
    <n v="22"/>
    <n v="15"/>
    <n v="10.6"/>
    <n v="102"/>
    <n v="15.9"/>
  </r>
  <r>
    <n v="2020"/>
    <s v="Bronx"/>
    <s v="All"/>
    <s v="All"/>
    <x v="10"/>
    <n v="0"/>
    <n v="0"/>
    <n v="0"/>
    <n v="0"/>
    <n v="1"/>
    <n v="7.6"/>
  </r>
  <r>
    <n v="2020"/>
    <s v="Bronx"/>
    <s v="All"/>
    <s v="All"/>
    <x v="6"/>
    <n v="18"/>
    <n v="16.5"/>
    <n v="4"/>
    <n v="22.2"/>
    <n v="11"/>
    <n v="10.1"/>
  </r>
  <r>
    <n v="2020"/>
    <s v="Bronx"/>
    <s v="All"/>
    <s v="Female"/>
    <x v="2"/>
    <n v="72"/>
    <n v="11.6"/>
    <n v="14"/>
    <n v="19.399999999999999"/>
    <n v="87"/>
    <n v="14"/>
  </r>
  <r>
    <n v="2020"/>
    <s v="Bronx"/>
    <s v="All"/>
    <s v="Female"/>
    <x v="8"/>
    <n v="0"/>
    <n v="0"/>
    <n v="0"/>
    <n v="0"/>
    <n v="0"/>
    <n v="0"/>
  </r>
  <r>
    <n v="2020"/>
    <s v="Bronx"/>
    <s v="All"/>
    <s v="Female"/>
    <x v="0"/>
    <n v="45"/>
    <n v="24.3"/>
    <n v="12"/>
    <n v="26.7"/>
    <n v="46"/>
    <n v="24.9"/>
  </r>
  <r>
    <n v="2020"/>
    <s v="Bronx"/>
    <s v="All"/>
    <s v="Female"/>
    <x v="9"/>
    <n v="27"/>
    <n v="7.8"/>
    <n v="2"/>
    <n v="7.4"/>
    <n v="39"/>
    <n v="11.2"/>
  </r>
  <r>
    <n v="2020"/>
    <s v="Bronx"/>
    <s v="All"/>
    <s v="Female"/>
    <x v="10"/>
    <n v="0"/>
    <n v="0"/>
    <n v="0"/>
    <n v="0"/>
    <n v="0"/>
    <n v="0"/>
  </r>
  <r>
    <n v="2020"/>
    <s v="Bronx"/>
    <s v="All"/>
    <s v="Female"/>
    <x v="6"/>
    <n v="0"/>
    <n v="0"/>
    <n v="0"/>
    <n v="0"/>
    <n v="2"/>
    <n v="3.6"/>
  </r>
  <r>
    <n v="2020"/>
    <s v="Bronx"/>
    <s v="All"/>
    <s v="Male"/>
    <x v="2"/>
    <n v="234"/>
    <n v="44.1"/>
    <n v="33"/>
    <n v="14.1"/>
    <n v="158"/>
    <n v="29.8"/>
  </r>
  <r>
    <n v="2020"/>
    <s v="Bronx"/>
    <s v="All"/>
    <s v="Male"/>
    <x v="8"/>
    <n v="4"/>
    <n v="17.100000000000001"/>
    <n v="1"/>
    <n v="25"/>
    <n v="3"/>
    <n v="12.9"/>
  </r>
  <r>
    <n v="2020"/>
    <s v="Bronx"/>
    <s v="All"/>
    <s v="Male"/>
    <x v="0"/>
    <n v="98"/>
    <n v="63.7"/>
    <n v="15"/>
    <n v="15.3"/>
    <n v="82"/>
    <n v="53.3"/>
  </r>
  <r>
    <n v="2020"/>
    <s v="Bronx"/>
    <s v="All"/>
    <s v="Male"/>
    <x v="9"/>
    <n v="114"/>
    <n v="38.700000000000003"/>
    <n v="13"/>
    <n v="11.4"/>
    <n v="63"/>
    <n v="21.4"/>
  </r>
  <r>
    <n v="2020"/>
    <s v="Bronx"/>
    <s v="All"/>
    <s v="Male"/>
    <x v="10"/>
    <n v="0"/>
    <n v="0"/>
    <n v="0"/>
    <n v="0"/>
    <n v="1"/>
    <n v="16.7"/>
  </r>
  <r>
    <n v="2020"/>
    <s v="Bronx"/>
    <s v="All"/>
    <s v="Male"/>
    <x v="6"/>
    <n v="18"/>
    <n v="34.1"/>
    <n v="4"/>
    <n v="22.2"/>
    <n v="9"/>
    <n v="17.100000000000001"/>
  </r>
  <r>
    <n v="2020"/>
    <s v="Bronx"/>
    <s v="Crotona - Tremont"/>
    <s v="All"/>
    <x v="2"/>
    <n v="56"/>
    <n v="33.200000000000003"/>
    <n v="7"/>
    <n v="12.5"/>
    <n v="61"/>
    <n v="36.1"/>
  </r>
  <r>
    <n v="2020"/>
    <s v="Bronx"/>
    <s v="Crotona - Tremont"/>
    <s v="All"/>
    <x v="8"/>
    <n v="2"/>
    <n v="62.1"/>
    <n v="1"/>
    <n v="50"/>
    <n v="1"/>
    <n v="31"/>
  </r>
  <r>
    <n v="2020"/>
    <s v="Bronx"/>
    <s v="Crotona - Tremont"/>
    <s v="All"/>
    <x v="0"/>
    <n v="25"/>
    <n v="54.1"/>
    <n v="3"/>
    <n v="12"/>
    <n v="31"/>
    <n v="67.099999999999994"/>
  </r>
  <r>
    <n v="2020"/>
    <s v="Bronx"/>
    <s v="Crotona - Tremont"/>
    <s v="All"/>
    <x v="9"/>
    <n v="28"/>
    <n v="24.3"/>
    <n v="3"/>
    <n v="10.7"/>
    <n v="27"/>
    <n v="23.4"/>
  </r>
  <r>
    <n v="2020"/>
    <s v="Bronx"/>
    <s v="Crotona - Tremont"/>
    <s v="All"/>
    <x v="10"/>
    <n v="0"/>
    <n v="0"/>
    <n v="0"/>
    <n v="0"/>
    <n v="0"/>
    <n v="0"/>
  </r>
  <r>
    <n v="2020"/>
    <s v="Bronx"/>
    <s v="Crotona - Tremont"/>
    <s v="All"/>
    <x v="6"/>
    <n v="1"/>
    <n v="35"/>
    <n v="0"/>
    <n v="0"/>
    <n v="2"/>
    <n v="69.900000000000006"/>
  </r>
  <r>
    <n v="2020"/>
    <s v="Bronx"/>
    <s v="Crotona - Tremont"/>
    <s v="Female"/>
    <x v="2"/>
    <n v="12"/>
    <n v="13.2"/>
    <n v="3"/>
    <n v="25"/>
    <n v="17"/>
    <n v="18.7"/>
  </r>
  <r>
    <n v="2020"/>
    <s v="Bronx"/>
    <s v="Crotona - Tremont"/>
    <s v="Female"/>
    <x v="8"/>
    <n v="0"/>
    <n v="0"/>
    <n v="0"/>
    <n v="0"/>
    <n v="0"/>
    <n v="0"/>
  </r>
  <r>
    <n v="2020"/>
    <s v="Bronx"/>
    <s v="Crotona - Tremont"/>
    <s v="Female"/>
    <x v="0"/>
    <n v="6"/>
    <n v="24.5"/>
    <n v="2"/>
    <n v="33.299999999999997"/>
    <n v="7"/>
    <n v="28.6"/>
  </r>
  <r>
    <n v="2020"/>
    <s v="Bronx"/>
    <s v="Crotona - Tremont"/>
    <s v="Female"/>
    <x v="9"/>
    <n v="6"/>
    <n v="9.5"/>
    <n v="1"/>
    <n v="16.7"/>
    <n v="10"/>
    <n v="15.9"/>
  </r>
  <r>
    <n v="2020"/>
    <s v="Bronx"/>
    <s v="Crotona - Tremont"/>
    <s v="Female"/>
    <x v="10"/>
    <n v="0"/>
    <n v="0"/>
    <n v="0"/>
    <n v="0"/>
    <n v="0"/>
    <n v="0"/>
  </r>
  <r>
    <n v="2020"/>
    <s v="Bronx"/>
    <s v="Crotona - Tremont"/>
    <s v="Female"/>
    <x v="6"/>
    <n v="0"/>
    <n v="0"/>
    <n v="0"/>
    <n v="0"/>
    <n v="0"/>
    <n v="0"/>
  </r>
  <r>
    <n v="2020"/>
    <s v="Bronx"/>
    <s v="Crotona - Tremont"/>
    <s v="Male"/>
    <x v="2"/>
    <n v="44"/>
    <n v="56.7"/>
    <n v="4"/>
    <n v="9.1"/>
    <n v="44"/>
    <n v="56.7"/>
  </r>
  <r>
    <n v="2020"/>
    <s v="Bronx"/>
    <s v="Crotona - Tremont"/>
    <s v="Male"/>
    <x v="8"/>
    <n v="2"/>
    <n v="125.7"/>
    <n v="1"/>
    <n v="50"/>
    <n v="1"/>
    <n v="62.9"/>
  </r>
  <r>
    <n v="2020"/>
    <s v="Bronx"/>
    <s v="Crotona - Tremont"/>
    <s v="Male"/>
    <x v="0"/>
    <n v="19"/>
    <n v="87.4"/>
    <n v="1"/>
    <n v="5.3"/>
    <n v="24"/>
    <n v="110.3"/>
  </r>
  <r>
    <n v="2020"/>
    <s v="Bronx"/>
    <s v="Crotona - Tremont"/>
    <s v="Male"/>
    <x v="9"/>
    <n v="22"/>
    <n v="42.1"/>
    <n v="2"/>
    <n v="9.1"/>
    <n v="17"/>
    <n v="32.5"/>
  </r>
  <r>
    <n v="2020"/>
    <s v="Bronx"/>
    <s v="Crotona - Tremont"/>
    <s v="Male"/>
    <x v="10"/>
    <n v="0"/>
    <n v="0"/>
    <n v="0"/>
    <n v="0"/>
    <n v="0"/>
    <n v="0"/>
  </r>
  <r>
    <n v="2020"/>
    <s v="Bronx"/>
    <s v="Crotona - Tremont"/>
    <s v="Male"/>
    <x v="6"/>
    <n v="1"/>
    <n v="67.5"/>
    <n v="0"/>
    <n v="0"/>
    <n v="2"/>
    <n v="135"/>
  </r>
  <r>
    <n v="2020"/>
    <s v="Bronx"/>
    <s v="Fordham - Bronx_x000d__x000a_Park"/>
    <s v="All"/>
    <x v="2"/>
    <n v="55"/>
    <n v="26.1"/>
    <n v="10"/>
    <n v="18.2"/>
    <n v="43"/>
    <n v="20.399999999999999"/>
  </r>
  <r>
    <n v="2020"/>
    <s v="Bronx"/>
    <s v="Fordham - Bronx_x000d__x000a_Park"/>
    <s v="All"/>
    <x v="8"/>
    <n v="1"/>
    <n v="10.6"/>
    <n v="0"/>
    <n v="0"/>
    <n v="1"/>
    <n v="10.6"/>
  </r>
  <r>
    <n v="2020"/>
    <s v="Bronx"/>
    <s v="Fordham - Bronx_x000d__x000a_Park"/>
    <s v="All"/>
    <x v="0"/>
    <n v="24"/>
    <n v="51.4"/>
    <n v="5"/>
    <n v="20.8"/>
    <n v="20"/>
    <n v="42.8"/>
  </r>
  <r>
    <n v="2020"/>
    <s v="Bronx"/>
    <s v="Fordham - Bronx_x000d__x000a_Park"/>
    <s v="All"/>
    <x v="9"/>
    <n v="27"/>
    <n v="19.8"/>
    <n v="3"/>
    <n v="11.1"/>
    <n v="18"/>
    <n v="13.2"/>
  </r>
  <r>
    <n v="2020"/>
    <s v="Bronx"/>
    <s v="Fordham - Bronx_x000d__x000a_Park"/>
    <s v="All"/>
    <x v="10"/>
    <n v="0"/>
    <n v="0"/>
    <n v="0"/>
    <n v="0"/>
    <n v="1"/>
    <n v="36.4"/>
  </r>
  <r>
    <n v="2020"/>
    <s v="Bronx"/>
    <s v="Fordham - Bronx_x000d__x000a_Park"/>
    <s v="All"/>
    <x v="6"/>
    <n v="3"/>
    <n v="19.5"/>
    <n v="2"/>
    <n v="66.7"/>
    <n v="3"/>
    <n v="19.5"/>
  </r>
  <r>
    <n v="2020"/>
    <s v="Bronx"/>
    <s v="Fordham - Bronx_x000d__x000a_Park"/>
    <s v="Female"/>
    <x v="2"/>
    <n v="11"/>
    <n v="9.8000000000000007"/>
    <n v="3"/>
    <n v="27.3"/>
    <n v="17"/>
    <n v="15.2"/>
  </r>
  <r>
    <n v="2020"/>
    <s v="Bronx"/>
    <s v="Fordham - Bronx_x000d__x000a_Park"/>
    <s v="Female"/>
    <x v="8"/>
    <n v="0"/>
    <n v="0"/>
    <n v="0"/>
    <n v="0"/>
    <n v="0"/>
    <n v="0"/>
  </r>
  <r>
    <n v="2020"/>
    <s v="Bronx"/>
    <s v="Fordham - Bronx_x000d__x000a_Park"/>
    <s v="Female"/>
    <x v="0"/>
    <n v="8"/>
    <n v="32.1"/>
    <n v="3"/>
    <n v="37.5"/>
    <n v="10"/>
    <n v="40.1"/>
  </r>
  <r>
    <n v="2020"/>
    <s v="Bronx"/>
    <s v="Fordham - Bronx_x000d__x000a_Park"/>
    <s v="Female"/>
    <x v="9"/>
    <n v="3"/>
    <n v="4.0999999999999996"/>
    <n v="0"/>
    <n v="0"/>
    <n v="6"/>
    <n v="8.1999999999999993"/>
  </r>
  <r>
    <n v="2020"/>
    <s v="Bronx"/>
    <s v="Fordham - Bronx_x000d__x000a_Park"/>
    <s v="Female"/>
    <x v="10"/>
    <n v="0"/>
    <n v="0"/>
    <n v="0"/>
    <n v="0"/>
    <n v="0"/>
    <n v="0"/>
  </r>
  <r>
    <n v="2020"/>
    <s v="Bronx"/>
    <s v="Fordham - Bronx_x000d__x000a_Park"/>
    <s v="Female"/>
    <x v="6"/>
    <n v="0"/>
    <n v="0"/>
    <n v="0"/>
    <n v="0"/>
    <n v="1"/>
    <n v="13.2"/>
  </r>
  <r>
    <n v="2020"/>
    <s v="Bronx"/>
    <s v="Fordham - Bronx_x000d__x000a_Park"/>
    <s v="Male"/>
    <x v="2"/>
    <n v="44"/>
    <n v="44.5"/>
    <n v="7"/>
    <n v="15.9"/>
    <n v="26"/>
    <n v="26.3"/>
  </r>
  <r>
    <n v="2020"/>
    <s v="Bronx"/>
    <s v="Fordham - Bronx_x000d__x000a_Park"/>
    <s v="Male"/>
    <x v="8"/>
    <n v="1"/>
    <n v="22.1"/>
    <n v="0"/>
    <n v="0"/>
    <n v="1"/>
    <n v="22.1"/>
  </r>
  <r>
    <n v="2020"/>
    <s v="Bronx"/>
    <s v="Fordham - Bronx_x000d__x000a_Park"/>
    <s v="Male"/>
    <x v="0"/>
    <n v="16"/>
    <n v="73.400000000000006"/>
    <n v="2"/>
    <n v="12.5"/>
    <n v="10"/>
    <n v="45.9"/>
  </r>
  <r>
    <n v="2020"/>
    <s v="Bronx"/>
    <s v="Fordham - Bronx_x000d__x000a_Park"/>
    <s v="Male"/>
    <x v="9"/>
    <n v="24"/>
    <n v="37.799999999999997"/>
    <n v="3"/>
    <n v="12.5"/>
    <n v="12"/>
    <n v="18.899999999999999"/>
  </r>
  <r>
    <n v="2020"/>
    <s v="Bronx"/>
    <s v="Fordham - Bronx_x000d__x000a_Park"/>
    <s v="Male"/>
    <x v="10"/>
    <n v="0"/>
    <n v="0"/>
    <n v="0"/>
    <n v="0"/>
    <n v="1"/>
    <n v="76.3"/>
  </r>
  <r>
    <n v="2020"/>
    <s v="Bronx"/>
    <s v="Fordham - Bronx_x000d__x000a_Park"/>
    <s v="Male"/>
    <x v="6"/>
    <n v="3"/>
    <n v="38.6"/>
    <n v="2"/>
    <n v="66.7"/>
    <n v="2"/>
    <n v="25.7"/>
  </r>
  <r>
    <n v="2020"/>
    <s v="Bronx"/>
    <s v="High Bridge -_x000d__x000a_Morrisania"/>
    <s v="All"/>
    <x v="2"/>
    <n v="68"/>
    <n v="40"/>
    <n v="13"/>
    <n v="19.100000000000001"/>
    <n v="47"/>
    <n v="27.6"/>
  </r>
  <r>
    <n v="2020"/>
    <s v="Bronx"/>
    <s v="High Bridge -_x000d__x000a_Morrisania"/>
    <s v="All"/>
    <x v="8"/>
    <n v="0"/>
    <n v="0"/>
    <n v="0"/>
    <n v="0"/>
    <n v="0"/>
    <n v="0"/>
  </r>
  <r>
    <n v="2020"/>
    <s v="Bronx"/>
    <s v="High Bridge -_x000d__x000a_Morrisania"/>
    <s v="All"/>
    <x v="0"/>
    <n v="38"/>
    <n v="69.2"/>
    <n v="9"/>
    <n v="23.7"/>
    <n v="29"/>
    <n v="52.8"/>
  </r>
  <r>
    <n v="2020"/>
    <s v="Bronx"/>
    <s v="High Bridge -_x000d__x000a_Morrisania"/>
    <s v="All"/>
    <x v="9"/>
    <n v="26"/>
    <n v="24.2"/>
    <n v="2"/>
    <n v="7.7"/>
    <n v="15"/>
    <n v="14"/>
  </r>
  <r>
    <n v="2020"/>
    <s v="Bronx"/>
    <s v="High Bridge -_x000d__x000a_Morrisania"/>
    <s v="All"/>
    <x v="10"/>
    <n v="0"/>
    <n v="0"/>
    <n v="0"/>
    <n v="0"/>
    <n v="0"/>
    <n v="0"/>
  </r>
  <r>
    <n v="2020"/>
    <s v="Bronx"/>
    <s v="High Bridge -_x000d__x000a_Morrisania"/>
    <s v="All"/>
    <x v="6"/>
    <n v="4"/>
    <n v="115.4"/>
    <n v="2"/>
    <n v="50"/>
    <n v="3"/>
    <n v="86.5"/>
  </r>
  <r>
    <n v="2020"/>
    <s v="Bronx"/>
    <s v="High Bridge -_x000d__x000a_Morrisania"/>
    <s v="Female"/>
    <x v="2"/>
    <n v="19"/>
    <n v="20.7"/>
    <n v="4"/>
    <n v="21.1"/>
    <n v="17"/>
    <n v="18.5"/>
  </r>
  <r>
    <n v="2020"/>
    <s v="Bronx"/>
    <s v="High Bridge -_x000d__x000a_Morrisania"/>
    <s v="Female"/>
    <x v="8"/>
    <n v="0"/>
    <n v="0"/>
    <n v="0"/>
    <n v="0"/>
    <n v="0"/>
    <n v="0"/>
  </r>
  <r>
    <n v="2020"/>
    <s v="Bronx"/>
    <s v="High Bridge -_x000d__x000a_Morrisania"/>
    <s v="Female"/>
    <x v="0"/>
    <n v="13"/>
    <n v="44"/>
    <n v="3"/>
    <n v="23.1"/>
    <n v="11"/>
    <n v="37.299999999999997"/>
  </r>
  <r>
    <n v="2020"/>
    <s v="Bronx"/>
    <s v="High Bridge -_x000d__x000a_Morrisania"/>
    <s v="Female"/>
    <x v="9"/>
    <n v="6"/>
    <n v="10.3"/>
    <n v="1"/>
    <n v="16.7"/>
    <n v="6"/>
    <n v="10.3"/>
  </r>
  <r>
    <n v="2020"/>
    <s v="Bronx"/>
    <s v="High Bridge -_x000d__x000a_Morrisania"/>
    <s v="Female"/>
    <x v="10"/>
    <n v="0"/>
    <n v="0"/>
    <n v="0"/>
    <n v="0"/>
    <n v="0"/>
    <n v="0"/>
  </r>
  <r>
    <n v="2020"/>
    <s v="Bronx"/>
    <s v="High Bridge -_x000d__x000a_Morrisania"/>
    <s v="Female"/>
    <x v="6"/>
    <n v="0"/>
    <n v="0"/>
    <n v="0"/>
    <n v="0"/>
    <n v="0"/>
    <n v="0"/>
  </r>
  <r>
    <n v="2020"/>
    <s v="Bronx"/>
    <s v="High Bridge -_x000d__x000a_Morrisania"/>
    <s v="Male"/>
    <x v="2"/>
    <n v="49"/>
    <n v="62.4"/>
    <n v="9"/>
    <n v="18.399999999999999"/>
    <n v="30"/>
    <n v="38.200000000000003"/>
  </r>
  <r>
    <n v="2020"/>
    <s v="Bronx"/>
    <s v="High Bridge -_x000d__x000a_Morrisania"/>
    <s v="Male"/>
    <x v="8"/>
    <n v="0"/>
    <n v="0"/>
    <n v="0"/>
    <n v="0"/>
    <n v="0"/>
    <n v="0"/>
  </r>
  <r>
    <n v="2020"/>
    <s v="Bronx"/>
    <s v="High Bridge -_x000d__x000a_Morrisania"/>
    <s v="Male"/>
    <x v="0"/>
    <n v="25"/>
    <n v="98.6"/>
    <n v="6"/>
    <n v="24"/>
    <n v="18"/>
    <n v="71"/>
  </r>
  <r>
    <n v="2020"/>
    <s v="Bronx"/>
    <s v="High Bridge -_x000d__x000a_Morrisania"/>
    <s v="Male"/>
    <x v="9"/>
    <n v="20"/>
    <n v="40.700000000000003"/>
    <n v="1"/>
    <n v="5"/>
    <n v="9"/>
    <n v="18.3"/>
  </r>
  <r>
    <n v="2020"/>
    <s v="Bronx"/>
    <s v="High Bridge -_x000d__x000a_Morrisania"/>
    <s v="Male"/>
    <x v="10"/>
    <n v="0"/>
    <n v="0"/>
    <n v="0"/>
    <n v="0"/>
    <n v="0"/>
    <n v="0"/>
  </r>
  <r>
    <n v="2020"/>
    <s v="Bronx"/>
    <s v="High Bridge -_x000d__x000a_Morrisania"/>
    <s v="Male"/>
    <x v="6"/>
    <n v="4"/>
    <n v="212.7"/>
    <n v="2"/>
    <n v="50"/>
    <n v="3"/>
    <n v="159.5"/>
  </r>
  <r>
    <n v="2020"/>
    <s v="Bronx"/>
    <s v="Hunts Point - Mott_x000d__x000a_Haven"/>
    <s v="All"/>
    <x v="2"/>
    <n v="38"/>
    <n v="34.6"/>
    <n v="2"/>
    <n v="5.3"/>
    <n v="30"/>
    <n v="27.3"/>
  </r>
  <r>
    <n v="2020"/>
    <s v="Bronx"/>
    <s v="Hunts Point - Mott_x000d__x000a_Haven"/>
    <s v="All"/>
    <x v="8"/>
    <n v="0"/>
    <n v="0"/>
    <n v="0"/>
    <n v="0"/>
    <n v="1"/>
    <n v="86.9"/>
  </r>
  <r>
    <n v="2020"/>
    <s v="Bronx"/>
    <s v="Hunts Point - Mott_x000d__x000a_Haven"/>
    <s v="All"/>
    <x v="0"/>
    <n v="15"/>
    <n v="51"/>
    <n v="1"/>
    <n v="6.7"/>
    <n v="10"/>
    <n v="34"/>
  </r>
  <r>
    <n v="2020"/>
    <s v="Bronx"/>
    <s v="Hunts Point - Mott_x000d__x000a_Haven"/>
    <s v="All"/>
    <x v="9"/>
    <n v="22"/>
    <n v="28.7"/>
    <n v="1"/>
    <n v="4.5"/>
    <n v="18"/>
    <n v="23.5"/>
  </r>
  <r>
    <n v="2020"/>
    <s v="Bronx"/>
    <s v="Hunts Point - Mott_x000d__x000a_Haven"/>
    <s v="All"/>
    <x v="10"/>
    <n v="0"/>
    <n v="0"/>
    <n v="0"/>
    <n v="0"/>
    <n v="0"/>
    <n v="0"/>
  </r>
  <r>
    <n v="2020"/>
    <s v="Bronx"/>
    <s v="Hunts Point - Mott_x000d__x000a_Haven"/>
    <s v="All"/>
    <x v="6"/>
    <n v="1"/>
    <n v="46.7"/>
    <n v="0"/>
    <n v="0"/>
    <n v="1"/>
    <n v="46.7"/>
  </r>
  <r>
    <n v="2020"/>
    <s v="Bronx"/>
    <s v="Hunts Point - Mott_x000d__x000a_Haven"/>
    <s v="Female"/>
    <x v="2"/>
    <n v="10"/>
    <n v="17.2"/>
    <n v="0"/>
    <n v="0"/>
    <n v="10"/>
    <n v="17.2"/>
  </r>
  <r>
    <n v="2020"/>
    <s v="Bronx"/>
    <s v="Hunts Point - Mott_x000d__x000a_Haven"/>
    <s v="Female"/>
    <x v="8"/>
    <n v="0"/>
    <n v="0"/>
    <n v="0"/>
    <n v="0"/>
    <n v="0"/>
    <n v="0"/>
  </r>
  <r>
    <n v="2020"/>
    <s v="Bronx"/>
    <s v="Hunts Point - Mott_x000d__x000a_Haven"/>
    <s v="Female"/>
    <x v="0"/>
    <n v="4"/>
    <n v="25.6"/>
    <n v="0"/>
    <n v="0"/>
    <n v="3"/>
    <n v="19.2"/>
  </r>
  <r>
    <n v="2020"/>
    <s v="Bronx"/>
    <s v="Hunts Point - Mott_x000d__x000a_Haven"/>
    <s v="Female"/>
    <x v="9"/>
    <n v="6"/>
    <n v="14.8"/>
    <n v="0"/>
    <n v="0"/>
    <n v="6"/>
    <n v="14.8"/>
  </r>
  <r>
    <n v="2020"/>
    <s v="Bronx"/>
    <s v="Hunts Point - Mott_x000d__x000a_Haven"/>
    <s v="Female"/>
    <x v="10"/>
    <n v="0"/>
    <n v="0"/>
    <n v="0"/>
    <n v="0"/>
    <n v="0"/>
    <n v="0"/>
  </r>
  <r>
    <n v="2020"/>
    <s v="Bronx"/>
    <s v="Hunts Point - Mott_x000d__x000a_Haven"/>
    <s v="Female"/>
    <x v="6"/>
    <n v="0"/>
    <n v="0"/>
    <n v="0"/>
    <n v="0"/>
    <n v="1"/>
    <n v="95.9"/>
  </r>
  <r>
    <n v="2020"/>
    <s v="Bronx"/>
    <s v="Hunts Point - Mott_x000d__x000a_Haven"/>
    <s v="Male"/>
    <x v="2"/>
    <n v="28"/>
    <n v="54.2"/>
    <n v="2"/>
    <n v="7.1"/>
    <n v="20"/>
    <n v="38.700000000000003"/>
  </r>
  <r>
    <n v="2020"/>
    <s v="Bronx"/>
    <s v="Hunts Point - Mott_x000d__x000a_Haven"/>
    <s v="Male"/>
    <x v="8"/>
    <n v="0"/>
    <n v="0"/>
    <n v="0"/>
    <n v="0"/>
    <n v="1"/>
    <n v="189.7"/>
  </r>
  <r>
    <n v="2020"/>
    <s v="Bronx"/>
    <s v="Hunts Point - Mott_x000d__x000a_Haven"/>
    <s v="Male"/>
    <x v="0"/>
    <n v="11"/>
    <n v="80"/>
    <n v="1"/>
    <n v="9.1"/>
    <n v="7"/>
    <n v="50.9"/>
  </r>
  <r>
    <n v="2020"/>
    <s v="Bronx"/>
    <s v="Hunts Point - Mott_x000d__x000a_Haven"/>
    <s v="Male"/>
    <x v="9"/>
    <n v="16"/>
    <n v="44.5"/>
    <n v="1"/>
    <n v="6.3"/>
    <n v="12"/>
    <n v="33.4"/>
  </r>
  <r>
    <n v="2020"/>
    <s v="Bronx"/>
    <s v="Hunts Point - Mott_x000d__x000a_Haven"/>
    <s v="Male"/>
    <x v="10"/>
    <n v="0"/>
    <n v="0"/>
    <n v="0"/>
    <n v="0"/>
    <n v="0"/>
    <n v="0"/>
  </r>
  <r>
    <n v="2020"/>
    <s v="Bronx"/>
    <s v="Hunts Point - Mott_x000d__x000a_Haven"/>
    <s v="Male"/>
    <x v="6"/>
    <n v="1"/>
    <n v="91"/>
    <n v="0"/>
    <n v="0"/>
    <n v="0"/>
    <n v="0"/>
  </r>
  <r>
    <n v="2020"/>
    <s v="Bronx"/>
    <s v="Kingsbridge -_x000d__x000a_Riverdale"/>
    <s v="All"/>
    <x v="2"/>
    <n v="3"/>
    <n v="3.9"/>
    <n v="0"/>
    <n v="0"/>
    <n v="5"/>
    <n v="6.4"/>
  </r>
  <r>
    <n v="2020"/>
    <s v="Bronx"/>
    <s v="Kingsbridge -_x000d__x000a_Riverdale"/>
    <s v="All"/>
    <x v="8"/>
    <n v="0"/>
    <n v="0"/>
    <n v="0"/>
    <n v="0"/>
    <n v="0"/>
    <n v="0"/>
  </r>
  <r>
    <n v="2020"/>
    <s v="Bronx"/>
    <s v="Kingsbridge -_x000d__x000a_Riverdale"/>
    <s v="All"/>
    <x v="0"/>
    <n v="0"/>
    <n v="0"/>
    <n v="0"/>
    <n v="0"/>
    <n v="3"/>
    <n v="31.9"/>
  </r>
  <r>
    <n v="2020"/>
    <s v="Bronx"/>
    <s v="Kingsbridge -_x000d__x000a_Riverdale"/>
    <s v="All"/>
    <x v="9"/>
    <n v="2"/>
    <n v="5.9"/>
    <n v="0"/>
    <n v="0"/>
    <n v="1"/>
    <n v="3"/>
  </r>
  <r>
    <n v="2020"/>
    <s v="Bronx"/>
    <s v="Kingsbridge -_x000d__x000a_Riverdale"/>
    <s v="All"/>
    <x v="10"/>
    <n v="0"/>
    <n v="0"/>
    <n v="0"/>
    <n v="0"/>
    <n v="0"/>
    <n v="0"/>
  </r>
  <r>
    <n v="2020"/>
    <s v="Bronx"/>
    <s v="Kingsbridge -_x000d__x000a_Riverdale"/>
    <s v="All"/>
    <x v="6"/>
    <n v="1"/>
    <n v="3.4"/>
    <n v="0"/>
    <n v="0"/>
    <n v="1"/>
    <n v="3.4"/>
  </r>
  <r>
    <n v="2020"/>
    <s v="Bronx"/>
    <s v="Kingsbridge -_x000d__x000a_Riverdale"/>
    <s v="Female"/>
    <x v="2"/>
    <n v="0"/>
    <n v="0"/>
    <n v="0"/>
    <n v="0"/>
    <n v="0"/>
    <n v="0"/>
  </r>
  <r>
    <n v="2020"/>
    <s v="Bronx"/>
    <s v="Kingsbridge -_x000d__x000a_Riverdale"/>
    <s v="Female"/>
    <x v="8"/>
    <n v="0"/>
    <n v="0"/>
    <n v="0"/>
    <n v="0"/>
    <n v="0"/>
    <n v="0"/>
  </r>
  <r>
    <n v="2020"/>
    <s v="Bronx"/>
    <s v="Kingsbridge -_x000d__x000a_Riverdale"/>
    <s v="Female"/>
    <x v="0"/>
    <n v="0"/>
    <n v="0"/>
    <n v="0"/>
    <n v="0"/>
    <n v="0"/>
    <n v="0"/>
  </r>
  <r>
    <n v="2020"/>
    <s v="Bronx"/>
    <s v="Kingsbridge -_x000d__x000a_Riverdale"/>
    <s v="Female"/>
    <x v="9"/>
    <n v="0"/>
    <n v="0"/>
    <n v="0"/>
    <n v="0"/>
    <n v="0"/>
    <n v="0"/>
  </r>
  <r>
    <n v="2020"/>
    <s v="Bronx"/>
    <s v="Kingsbridge -_x000d__x000a_Riverdale"/>
    <s v="Female"/>
    <x v="10"/>
    <n v="0"/>
    <n v="0"/>
    <n v="0"/>
    <n v="0"/>
    <n v="0"/>
    <n v="0"/>
  </r>
  <r>
    <n v="2020"/>
    <s v="Bronx"/>
    <s v="Kingsbridge -_x000d__x000a_Riverdale"/>
    <s v="Female"/>
    <x v="6"/>
    <n v="0"/>
    <n v="0"/>
    <n v="0"/>
    <n v="0"/>
    <n v="0"/>
    <n v="0"/>
  </r>
  <r>
    <n v="2020"/>
    <s v="Bronx"/>
    <s v="Kingsbridge -_x000d__x000a_Riverdale"/>
    <s v="Male"/>
    <x v="2"/>
    <n v="3"/>
    <n v="8.6999999999999993"/>
    <n v="0"/>
    <n v="0"/>
    <n v="5"/>
    <n v="14.5"/>
  </r>
  <r>
    <n v="2020"/>
    <s v="Bronx"/>
    <s v="Kingsbridge -_x000d__x000a_Riverdale"/>
    <s v="Male"/>
    <x v="8"/>
    <n v="0"/>
    <n v="0"/>
    <n v="0"/>
    <n v="0"/>
    <n v="0"/>
    <n v="0"/>
  </r>
  <r>
    <n v="2020"/>
    <s v="Bronx"/>
    <s v="Kingsbridge -_x000d__x000a_Riverdale"/>
    <s v="Male"/>
    <x v="0"/>
    <n v="0"/>
    <n v="0"/>
    <n v="0"/>
    <n v="0"/>
    <n v="3"/>
    <n v="75.3"/>
  </r>
  <r>
    <n v="2020"/>
    <s v="Bronx"/>
    <s v="Kingsbridge -_x000d__x000a_Riverdale"/>
    <s v="Male"/>
    <x v="9"/>
    <n v="2"/>
    <n v="13.5"/>
    <n v="0"/>
    <n v="0"/>
    <n v="1"/>
    <n v="6.7"/>
  </r>
  <r>
    <n v="2020"/>
    <s v="Bronx"/>
    <s v="Kingsbridge -_x000d__x000a_Riverdale"/>
    <s v="Male"/>
    <x v="10"/>
    <n v="0"/>
    <n v="0"/>
    <n v="0"/>
    <n v="0"/>
    <n v="0"/>
    <n v="0"/>
  </r>
  <r>
    <n v="2020"/>
    <s v="Bronx"/>
    <s v="Kingsbridge -_x000d__x000a_Riverdale"/>
    <s v="Male"/>
    <x v="6"/>
    <n v="1"/>
    <n v="7.5"/>
    <n v="0"/>
    <n v="0"/>
    <n v="1"/>
    <n v="7.5"/>
  </r>
  <r>
    <n v="2020"/>
    <s v="Bronx"/>
    <s v="Northeast Bronx"/>
    <s v="All"/>
    <x v="2"/>
    <n v="29"/>
    <n v="17"/>
    <n v="5"/>
    <n v="17.2"/>
    <n v="26"/>
    <n v="15.3"/>
  </r>
  <r>
    <n v="2020"/>
    <s v="Bronx"/>
    <s v="Northeast Bronx"/>
    <s v="All"/>
    <x v="8"/>
    <n v="0"/>
    <n v="0"/>
    <n v="0"/>
    <n v="0"/>
    <n v="0"/>
    <n v="0"/>
  </r>
  <r>
    <n v="2020"/>
    <s v="Bronx"/>
    <s v="Northeast Bronx"/>
    <s v="All"/>
    <x v="0"/>
    <n v="16"/>
    <n v="15.9"/>
    <n v="4"/>
    <n v="25"/>
    <n v="21"/>
    <n v="20.9"/>
  </r>
  <r>
    <n v="2020"/>
    <s v="Bronx"/>
    <s v="Northeast Bronx"/>
    <s v="All"/>
    <x v="9"/>
    <n v="12"/>
    <n v="27.5"/>
    <n v="1"/>
    <n v="8.3000000000000007"/>
    <n v="5"/>
    <n v="11.4"/>
  </r>
  <r>
    <n v="2020"/>
    <s v="Bronx"/>
    <s v="Northeast Bronx"/>
    <s v="All"/>
    <x v="10"/>
    <n v="0"/>
    <n v="0"/>
    <n v="0"/>
    <n v="0"/>
    <n v="0"/>
    <n v="0"/>
  </r>
  <r>
    <n v="2020"/>
    <s v="Bronx"/>
    <s v="Northeast Bronx"/>
    <s v="All"/>
    <x v="6"/>
    <n v="1"/>
    <n v="6.5"/>
    <n v="0"/>
    <n v="0"/>
    <n v="0"/>
    <n v="0"/>
  </r>
  <r>
    <n v="2020"/>
    <s v="Bronx"/>
    <s v="Northeast Bronx"/>
    <s v="Female"/>
    <x v="2"/>
    <n v="12"/>
    <n v="12.7"/>
    <n v="3"/>
    <n v="25"/>
    <n v="10"/>
    <n v="10.6"/>
  </r>
  <r>
    <n v="2020"/>
    <s v="Bronx"/>
    <s v="Northeast Bronx"/>
    <s v="Female"/>
    <x v="8"/>
    <n v="0"/>
    <n v="0"/>
    <n v="0"/>
    <n v="0"/>
    <n v="0"/>
    <n v="0"/>
  </r>
  <r>
    <n v="2020"/>
    <s v="Bronx"/>
    <s v="Northeast Bronx"/>
    <s v="Female"/>
    <x v="0"/>
    <n v="8"/>
    <n v="14.1"/>
    <n v="3"/>
    <n v="37.5"/>
    <n v="9"/>
    <n v="15.9"/>
  </r>
  <r>
    <n v="2020"/>
    <s v="Bronx"/>
    <s v="Northeast Bronx"/>
    <s v="Female"/>
    <x v="9"/>
    <n v="4"/>
    <n v="16.600000000000001"/>
    <n v="0"/>
    <n v="0"/>
    <n v="1"/>
    <n v="4.2"/>
  </r>
  <r>
    <n v="2020"/>
    <s v="Bronx"/>
    <s v="Northeast Bronx"/>
    <s v="Female"/>
    <x v="10"/>
    <n v="0"/>
    <n v="0"/>
    <n v="0"/>
    <n v="0"/>
    <n v="0"/>
    <n v="0"/>
  </r>
  <r>
    <n v="2020"/>
    <s v="Bronx"/>
    <s v="Northeast Bronx"/>
    <s v="Female"/>
    <x v="6"/>
    <n v="0"/>
    <n v="0"/>
    <n v="0"/>
    <n v="0"/>
    <n v="0"/>
    <n v="0"/>
  </r>
  <r>
    <n v="2020"/>
    <s v="Bronx"/>
    <s v="Northeast Bronx"/>
    <s v="Male"/>
    <x v="2"/>
    <n v="17"/>
    <n v="22.4"/>
    <n v="2"/>
    <n v="11.8"/>
    <n v="16"/>
    <n v="21.1"/>
  </r>
  <r>
    <n v="2020"/>
    <s v="Bronx"/>
    <s v="Northeast Bronx"/>
    <s v="Male"/>
    <x v="8"/>
    <n v="0"/>
    <n v="0"/>
    <n v="0"/>
    <n v="0"/>
    <n v="0"/>
    <n v="0"/>
  </r>
  <r>
    <n v="2020"/>
    <s v="Bronx"/>
    <s v="Northeast Bronx"/>
    <s v="Male"/>
    <x v="0"/>
    <n v="8"/>
    <n v="18.3"/>
    <n v="1"/>
    <n v="12.5"/>
    <n v="12"/>
    <n v="27.4"/>
  </r>
  <r>
    <n v="2020"/>
    <s v="Bronx"/>
    <s v="Northeast Bronx"/>
    <s v="Male"/>
    <x v="9"/>
    <n v="8"/>
    <n v="40.799999999999997"/>
    <n v="1"/>
    <n v="12.5"/>
    <n v="4"/>
    <n v="20.399999999999999"/>
  </r>
  <r>
    <n v="2020"/>
    <s v="Bronx"/>
    <s v="Northeast Bronx"/>
    <s v="Male"/>
    <x v="10"/>
    <n v="0"/>
    <n v="0"/>
    <n v="0"/>
    <n v="0"/>
    <n v="0"/>
    <n v="0"/>
  </r>
  <r>
    <n v="2020"/>
    <s v="Bronx"/>
    <s v="Northeast Bronx"/>
    <s v="Male"/>
    <x v="6"/>
    <n v="1"/>
    <n v="13.5"/>
    <n v="0"/>
    <n v="0"/>
    <n v="0"/>
    <n v="0"/>
  </r>
  <r>
    <n v="2020"/>
    <s v="Bronx"/>
    <s v="Pelham - Throgs_x000d__x000a_Neck"/>
    <s v="All"/>
    <x v="2"/>
    <n v="57"/>
    <n v="23.3"/>
    <n v="10"/>
    <n v="17.5"/>
    <n v="33"/>
    <n v="13.5"/>
  </r>
  <r>
    <n v="2020"/>
    <s v="Bronx"/>
    <s v="Pelham - Throgs_x000d__x000a_Neck"/>
    <s v="All"/>
    <x v="8"/>
    <n v="1"/>
    <n v="5"/>
    <n v="0"/>
    <n v="0"/>
    <n v="0"/>
    <n v="0"/>
  </r>
  <r>
    <n v="2020"/>
    <s v="Bronx"/>
    <s v="Pelham - Throgs_x000d__x000a_Neck"/>
    <s v="All"/>
    <x v="0"/>
    <n v="25"/>
    <n v="48.3"/>
    <n v="5"/>
    <n v="20"/>
    <n v="14"/>
    <n v="27.1"/>
  </r>
  <r>
    <n v="2020"/>
    <s v="Bronx"/>
    <s v="Pelham - Throgs_x000d__x000a_Neck"/>
    <s v="All"/>
    <x v="9"/>
    <n v="24"/>
    <n v="18.600000000000001"/>
    <n v="5"/>
    <n v="20.8"/>
    <n v="18"/>
    <n v="14"/>
  </r>
  <r>
    <n v="2020"/>
    <s v="Bronx"/>
    <s v="Pelham - Throgs_x000d__x000a_Neck"/>
    <s v="All"/>
    <x v="10"/>
    <n v="0"/>
    <n v="0"/>
    <n v="0"/>
    <n v="0"/>
    <n v="0"/>
    <n v="0"/>
  </r>
  <r>
    <n v="2020"/>
    <s v="Bronx"/>
    <s v="Pelham - Throgs_x000d__x000a_Neck"/>
    <s v="All"/>
    <x v="6"/>
    <n v="7"/>
    <n v="17.3"/>
    <n v="0"/>
    <n v="0"/>
    <n v="1"/>
    <n v="2.5"/>
  </r>
  <r>
    <n v="2020"/>
    <s v="Bronx"/>
    <s v="Pelham - Throgs_x000d__x000a_Neck"/>
    <s v="Female"/>
    <x v="2"/>
    <n v="8"/>
    <n v="6.1"/>
    <n v="1"/>
    <n v="12.5"/>
    <n v="16"/>
    <n v="12.3"/>
  </r>
  <r>
    <n v="2020"/>
    <s v="Bronx"/>
    <s v="Pelham - Throgs_x000d__x000a_Neck"/>
    <s v="Female"/>
    <x v="8"/>
    <n v="0"/>
    <n v="0"/>
    <n v="0"/>
    <n v="0"/>
    <n v="0"/>
    <n v="0"/>
  </r>
  <r>
    <n v="2020"/>
    <s v="Bronx"/>
    <s v="Pelham - Throgs_x000d__x000a_Neck"/>
    <s v="Female"/>
    <x v="0"/>
    <n v="6"/>
    <n v="21.1"/>
    <n v="1"/>
    <n v="16.7"/>
    <n v="6"/>
    <n v="21.1"/>
  </r>
  <r>
    <n v="2020"/>
    <s v="Bronx"/>
    <s v="Pelham - Throgs_x000d__x000a_Neck"/>
    <s v="Female"/>
    <x v="9"/>
    <n v="2"/>
    <n v="2.9"/>
    <n v="0"/>
    <n v="0"/>
    <n v="10"/>
    <n v="14.4"/>
  </r>
  <r>
    <n v="2020"/>
    <s v="Bronx"/>
    <s v="Pelham - Throgs_x000d__x000a_Neck"/>
    <s v="Female"/>
    <x v="10"/>
    <n v="0"/>
    <n v="0"/>
    <n v="0"/>
    <n v="0"/>
    <n v="0"/>
    <n v="0"/>
  </r>
  <r>
    <n v="2020"/>
    <s v="Bronx"/>
    <s v="Pelham - Throgs_x000d__x000a_Neck"/>
    <s v="Female"/>
    <x v="6"/>
    <n v="0"/>
    <n v="0"/>
    <n v="0"/>
    <n v="0"/>
    <n v="0"/>
    <n v="0"/>
  </r>
  <r>
    <n v="2020"/>
    <s v="Bronx"/>
    <s v="Pelham - Throgs_x000d__x000a_Neck"/>
    <s v="Male"/>
    <x v="2"/>
    <n v="49"/>
    <n v="43.1"/>
    <n v="9"/>
    <n v="18.399999999999999"/>
    <n v="17"/>
    <n v="15"/>
  </r>
  <r>
    <n v="2020"/>
    <s v="Bronx"/>
    <s v="Pelham - Throgs_x000d__x000a_Neck"/>
    <s v="Male"/>
    <x v="8"/>
    <n v="1"/>
    <n v="10.199999999999999"/>
    <n v="0"/>
    <n v="0"/>
    <n v="0"/>
    <n v="0"/>
  </r>
  <r>
    <n v="2020"/>
    <s v="Bronx"/>
    <s v="Pelham - Throgs_x000d__x000a_Neck"/>
    <s v="Male"/>
    <x v="0"/>
    <n v="19"/>
    <n v="81.400000000000006"/>
    <n v="4"/>
    <n v="21.1"/>
    <n v="8"/>
    <n v="34.299999999999997"/>
  </r>
  <r>
    <n v="2020"/>
    <s v="Bronx"/>
    <s v="Pelham - Throgs_x000d__x000a_Neck"/>
    <s v="Male"/>
    <x v="9"/>
    <n v="22"/>
    <n v="37.1"/>
    <n v="5"/>
    <n v="22.7"/>
    <n v="8"/>
    <n v="13.5"/>
  </r>
  <r>
    <n v="2020"/>
    <s v="Bronx"/>
    <s v="Pelham - Throgs_x000d__x000a_Neck"/>
    <s v="Male"/>
    <x v="10"/>
    <n v="0"/>
    <n v="0"/>
    <n v="0"/>
    <n v="0"/>
    <n v="0"/>
    <n v="0"/>
  </r>
  <r>
    <n v="2020"/>
    <s v="Bronx"/>
    <s v="Pelham - Throgs_x000d__x000a_Neck"/>
    <s v="Male"/>
    <x v="6"/>
    <n v="7"/>
    <n v="35.5"/>
    <n v="0"/>
    <n v="0"/>
    <n v="1"/>
    <n v="5.0999999999999996"/>
  </r>
  <r>
    <n v="2020"/>
    <s v="Brooklyn"/>
    <s v="All"/>
    <s v="All"/>
    <x v="2"/>
    <n v="410"/>
    <n v="19.399999999999999"/>
    <n v="95"/>
    <n v="23.2"/>
    <n v="247"/>
    <n v="11.7"/>
  </r>
  <r>
    <n v="2020"/>
    <s v="Brooklyn"/>
    <s v="All"/>
    <s v="All"/>
    <x v="8"/>
    <n v="8"/>
    <n v="3"/>
    <n v="1"/>
    <n v="12.5"/>
    <n v="6"/>
    <n v="2.2000000000000002"/>
  </r>
  <r>
    <n v="2020"/>
    <s v="Brooklyn"/>
    <s v="All"/>
    <s v="All"/>
    <x v="0"/>
    <n v="262"/>
    <n v="41.1"/>
    <n v="58"/>
    <n v="22.1"/>
    <n v="153"/>
    <n v="24"/>
  </r>
  <r>
    <n v="2020"/>
    <s v="Brooklyn"/>
    <s v="All"/>
    <s v="All"/>
    <x v="9"/>
    <n v="84"/>
    <n v="21.6"/>
    <n v="24"/>
    <n v="28.6"/>
    <n v="63"/>
    <n v="16.2"/>
  </r>
  <r>
    <n v="2020"/>
    <s v="Brooklyn"/>
    <s v="All"/>
    <s v="All"/>
    <x v="10"/>
    <n v="3"/>
    <n v="7.8"/>
    <n v="0"/>
    <n v="0"/>
    <n v="0"/>
    <n v="0"/>
  </r>
  <r>
    <n v="2020"/>
    <s v="Brooklyn"/>
    <s v="All"/>
    <s v="All"/>
    <x v="6"/>
    <n v="53"/>
    <n v="6.8"/>
    <n v="12"/>
    <n v="22.6"/>
    <n v="25"/>
    <n v="3.2"/>
  </r>
  <r>
    <n v="2020"/>
    <s v="Brooklyn"/>
    <s v="All"/>
    <s v="Female"/>
    <x v="2"/>
    <n v="89"/>
    <n v="7.9"/>
    <n v="25"/>
    <n v="28.1"/>
    <n v="74"/>
    <n v="6.6"/>
  </r>
  <r>
    <n v="2020"/>
    <s v="Brooklyn"/>
    <s v="All"/>
    <s v="Female"/>
    <x v="8"/>
    <n v="1"/>
    <n v="0.7"/>
    <n v="0"/>
    <n v="0"/>
    <n v="2"/>
    <n v="1.4"/>
  </r>
  <r>
    <n v="2020"/>
    <s v="Brooklyn"/>
    <s v="All"/>
    <s v="Female"/>
    <x v="0"/>
    <n v="65"/>
    <n v="17.899999999999999"/>
    <n v="19"/>
    <n v="29.2"/>
    <n v="53"/>
    <n v="14.6"/>
  </r>
  <r>
    <n v="2020"/>
    <s v="Brooklyn"/>
    <s v="All"/>
    <s v="Female"/>
    <x v="9"/>
    <n v="17"/>
    <n v="8.4"/>
    <n v="5"/>
    <n v="29.4"/>
    <n v="14"/>
    <n v="6.9"/>
  </r>
  <r>
    <n v="2020"/>
    <s v="Brooklyn"/>
    <s v="All"/>
    <s v="Female"/>
    <x v="10"/>
    <n v="2"/>
    <n v="9.5"/>
    <n v="0"/>
    <n v="0"/>
    <n v="0"/>
    <n v="0"/>
  </r>
  <r>
    <n v="2020"/>
    <s v="Brooklyn"/>
    <s v="All"/>
    <s v="Female"/>
    <x v="6"/>
    <n v="4"/>
    <n v="1"/>
    <n v="1"/>
    <n v="25"/>
    <n v="5"/>
    <n v="1.3"/>
  </r>
  <r>
    <n v="2020"/>
    <s v="Brooklyn"/>
    <s v="All"/>
    <s v="Male"/>
    <x v="2"/>
    <n v="321"/>
    <n v="32.700000000000003"/>
    <n v="70"/>
    <n v="21.8"/>
    <n v="173"/>
    <n v="17.600000000000001"/>
  </r>
  <r>
    <n v="2020"/>
    <s v="Brooklyn"/>
    <s v="All"/>
    <s v="Male"/>
    <x v="8"/>
    <n v="7"/>
    <n v="5.5"/>
    <n v="1"/>
    <n v="14.3"/>
    <n v="4"/>
    <n v="3.1"/>
  </r>
  <r>
    <n v="2020"/>
    <s v="Brooklyn"/>
    <s v="All"/>
    <s v="Male"/>
    <x v="0"/>
    <n v="197"/>
    <n v="71.5"/>
    <n v="39"/>
    <n v="19.8"/>
    <n v="100"/>
    <n v="36.299999999999997"/>
  </r>
  <r>
    <n v="2020"/>
    <s v="Brooklyn"/>
    <s v="All"/>
    <s v="Male"/>
    <x v="9"/>
    <n v="67"/>
    <n v="35.9"/>
    <n v="19"/>
    <n v="28.4"/>
    <n v="49"/>
    <n v="26.3"/>
  </r>
  <r>
    <n v="2020"/>
    <s v="Brooklyn"/>
    <s v="All"/>
    <s v="Male"/>
    <x v="10"/>
    <n v="1"/>
    <n v="5.8"/>
    <n v="0"/>
    <n v="0"/>
    <n v="0"/>
    <n v="0"/>
  </r>
  <r>
    <n v="2020"/>
    <s v="Brooklyn"/>
    <s v="All"/>
    <s v="Male"/>
    <x v="6"/>
    <n v="49"/>
    <n v="13"/>
    <n v="11"/>
    <n v="22.4"/>
    <n v="20"/>
    <n v="5.3"/>
  </r>
  <r>
    <n v="2020"/>
    <s v="Brooklyn"/>
    <s v="Bedford Stuyvesant -_x000d__x000a_Crown Heights"/>
    <s v="All"/>
    <x v="2"/>
    <n v="100"/>
    <n v="36.6"/>
    <n v="21"/>
    <n v="21"/>
    <n v="62"/>
    <n v="22.7"/>
  </r>
  <r>
    <n v="2020"/>
    <s v="Brooklyn"/>
    <s v="Bedford Stuyvesant -_x000d__x000a_Crown Heights"/>
    <s v="All"/>
    <x v="8"/>
    <n v="0"/>
    <n v="0"/>
    <n v="0"/>
    <n v="0"/>
    <n v="0"/>
    <n v="0"/>
  </r>
  <r>
    <n v="2020"/>
    <s v="Brooklyn"/>
    <s v="Bedford Stuyvesant -_x000d__x000a_Crown Heights"/>
    <s v="All"/>
    <x v="0"/>
    <n v="81"/>
    <n v="48.7"/>
    <n v="16"/>
    <n v="19.8"/>
    <n v="43"/>
    <n v="25.9"/>
  </r>
  <r>
    <n v="2020"/>
    <s v="Brooklyn"/>
    <s v="Bedford Stuyvesant -_x000d__x000a_Crown Heights"/>
    <s v="All"/>
    <x v="9"/>
    <n v="10"/>
    <n v="27.5"/>
    <n v="4"/>
    <n v="40"/>
    <n v="16"/>
    <n v="44"/>
  </r>
  <r>
    <n v="2020"/>
    <s v="Brooklyn"/>
    <s v="Bedford Stuyvesant -_x000d__x000a_Crown Heights"/>
    <s v="All"/>
    <x v="10"/>
    <n v="2"/>
    <n v="36.299999999999997"/>
    <n v="0"/>
    <n v="0"/>
    <n v="0"/>
    <n v="0"/>
  </r>
  <r>
    <n v="2020"/>
    <s v="Brooklyn"/>
    <s v="Bedford Stuyvesant -_x000d__x000a_Crown Heights"/>
    <s v="All"/>
    <x v="6"/>
    <n v="7"/>
    <n v="12.8"/>
    <n v="1"/>
    <n v="14.3"/>
    <n v="3"/>
    <n v="5.5"/>
  </r>
  <r>
    <n v="2020"/>
    <s v="Brooklyn"/>
    <s v="Bedford Stuyvesant -_x000d__x000a_Crown Heights"/>
    <s v="Female"/>
    <x v="2"/>
    <n v="17"/>
    <n v="11.2"/>
    <n v="5"/>
    <n v="29.4"/>
    <n v="23"/>
    <n v="15.2"/>
  </r>
  <r>
    <n v="2020"/>
    <s v="Brooklyn"/>
    <s v="Bedford Stuyvesant -_x000d__x000a_Crown Heights"/>
    <s v="Female"/>
    <x v="8"/>
    <n v="0"/>
    <n v="0"/>
    <n v="0"/>
    <n v="0"/>
    <n v="0"/>
    <n v="0"/>
  </r>
  <r>
    <n v="2020"/>
    <s v="Brooklyn"/>
    <s v="Bedford Stuyvesant -_x000d__x000a_Crown Heights"/>
    <s v="Female"/>
    <x v="0"/>
    <n v="14"/>
    <n v="14.8"/>
    <n v="3"/>
    <n v="21.4"/>
    <n v="16"/>
    <n v="16.899999999999999"/>
  </r>
  <r>
    <n v="2020"/>
    <s v="Brooklyn"/>
    <s v="Bedford Stuyvesant -_x000d__x000a_Crown Heights"/>
    <s v="Female"/>
    <x v="9"/>
    <n v="2"/>
    <n v="9.9"/>
    <n v="2"/>
    <n v="100"/>
    <n v="6"/>
    <n v="29.7"/>
  </r>
  <r>
    <n v="2020"/>
    <s v="Brooklyn"/>
    <s v="Bedford Stuyvesant -_x000d__x000a_Crown Heights"/>
    <s v="Female"/>
    <x v="10"/>
    <n v="1"/>
    <n v="30.4"/>
    <n v="0"/>
    <n v="0"/>
    <n v="0"/>
    <n v="0"/>
  </r>
  <r>
    <n v="2020"/>
    <s v="Brooklyn"/>
    <s v="Bedford Stuyvesant -_x000d__x000a_Crown Heights"/>
    <s v="Female"/>
    <x v="6"/>
    <n v="0"/>
    <n v="0"/>
    <n v="0"/>
    <n v="0"/>
    <n v="1"/>
    <n v="3.6"/>
  </r>
  <r>
    <n v="2020"/>
    <s v="Brooklyn"/>
    <s v="Bedford Stuyvesant -_x000d__x000a_Crown Heights"/>
    <s v="Male"/>
    <x v="2"/>
    <n v="83"/>
    <n v="68.2"/>
    <n v="16"/>
    <n v="19.3"/>
    <n v="39"/>
    <n v="32"/>
  </r>
  <r>
    <n v="2020"/>
    <s v="Brooklyn"/>
    <s v="Bedford Stuyvesant -_x000d__x000a_Crown Heights"/>
    <s v="Male"/>
    <x v="8"/>
    <n v="0"/>
    <n v="0"/>
    <n v="0"/>
    <n v="0"/>
    <n v="0"/>
    <n v="0"/>
  </r>
  <r>
    <n v="2020"/>
    <s v="Brooklyn"/>
    <s v="Bedford Stuyvesant -_x000d__x000a_Crown Heights"/>
    <s v="Male"/>
    <x v="0"/>
    <n v="67"/>
    <n v="93.5"/>
    <n v="13"/>
    <n v="19.399999999999999"/>
    <n v="27"/>
    <n v="37.700000000000003"/>
  </r>
  <r>
    <n v="2020"/>
    <s v="Brooklyn"/>
    <s v="Bedford Stuyvesant -_x000d__x000a_Crown Heights"/>
    <s v="Male"/>
    <x v="9"/>
    <n v="8"/>
    <n v="49.5"/>
    <n v="2"/>
    <n v="25"/>
    <n v="10"/>
    <n v="61.9"/>
  </r>
  <r>
    <n v="2020"/>
    <s v="Brooklyn"/>
    <s v="Bedford Stuyvesant -_x000d__x000a_Crown Heights"/>
    <s v="Male"/>
    <x v="10"/>
    <n v="1"/>
    <n v="44.9"/>
    <n v="0"/>
    <n v="0"/>
    <n v="0"/>
    <n v="0"/>
  </r>
  <r>
    <n v="2020"/>
    <s v="Brooklyn"/>
    <s v="Bedford Stuyvesant -_x000d__x000a_Crown Heights"/>
    <s v="Male"/>
    <x v="6"/>
    <n v="7"/>
    <n v="25.7"/>
    <n v="1"/>
    <n v="14.3"/>
    <n v="2"/>
    <n v="7.3"/>
  </r>
  <r>
    <n v="2020"/>
    <s v="Brooklyn"/>
    <s v="Bensonhurst - Bay_x000d__x000a_Ridge"/>
    <s v="All"/>
    <x v="2"/>
    <n v="5"/>
    <n v="2.9"/>
    <n v="1"/>
    <n v="20"/>
    <n v="5"/>
    <n v="2.9"/>
  </r>
  <r>
    <n v="2020"/>
    <s v="Brooklyn"/>
    <s v="Bensonhurst - Bay_x000d__x000a_Ridge"/>
    <s v="All"/>
    <x v="8"/>
    <n v="0"/>
    <n v="0"/>
    <n v="0"/>
    <n v="0"/>
    <n v="0"/>
    <n v="0"/>
  </r>
  <r>
    <n v="2020"/>
    <s v="Brooklyn"/>
    <s v="Bensonhurst - Bay_x000d__x000a_Ridge"/>
    <s v="All"/>
    <x v="0"/>
    <n v="0"/>
    <n v="0"/>
    <n v="0"/>
    <n v="0"/>
    <n v="1"/>
    <n v="31.6"/>
  </r>
  <r>
    <n v="2020"/>
    <s v="Brooklyn"/>
    <s v="Bensonhurst - Bay_x000d__x000a_Ridge"/>
    <s v="All"/>
    <x v="9"/>
    <n v="2"/>
    <n v="7.7"/>
    <n v="1"/>
    <n v="50"/>
    <n v="2"/>
    <n v="7.7"/>
  </r>
  <r>
    <n v="2020"/>
    <s v="Brooklyn"/>
    <s v="Bensonhurst - Bay_x000d__x000a_Ridge"/>
    <s v="All"/>
    <x v="10"/>
    <n v="0"/>
    <n v="0"/>
    <n v="0"/>
    <n v="0"/>
    <n v="0"/>
    <n v="0"/>
  </r>
  <r>
    <n v="2020"/>
    <s v="Brooklyn"/>
    <s v="Bensonhurst - Bay_x000d__x000a_Ridge"/>
    <s v="All"/>
    <x v="6"/>
    <n v="3"/>
    <n v="3.4"/>
    <n v="0"/>
    <n v="0"/>
    <n v="2"/>
    <n v="2.2000000000000002"/>
  </r>
  <r>
    <n v="2020"/>
    <s v="Brooklyn"/>
    <s v="Bensonhurst - Bay_x000d__x000a_Ridge"/>
    <s v="Female"/>
    <x v="2"/>
    <n v="0"/>
    <n v="0"/>
    <n v="0"/>
    <n v="0"/>
    <n v="0"/>
    <n v="0"/>
  </r>
  <r>
    <n v="2020"/>
    <s v="Brooklyn"/>
    <s v="Bensonhurst - Bay_x000d__x000a_Ridge"/>
    <s v="Female"/>
    <x v="8"/>
    <n v="0"/>
    <n v="0"/>
    <n v="0"/>
    <n v="0"/>
    <n v="0"/>
    <n v="0"/>
  </r>
  <r>
    <n v="2020"/>
    <s v="Brooklyn"/>
    <s v="Bensonhurst - Bay_x000d__x000a_Ridge"/>
    <s v="Female"/>
    <x v="0"/>
    <n v="0"/>
    <n v="0"/>
    <n v="0"/>
    <n v="0"/>
    <n v="0"/>
    <n v="0"/>
  </r>
  <r>
    <n v="2020"/>
    <s v="Brooklyn"/>
    <s v="Bensonhurst - Bay_x000d__x000a_Ridge"/>
    <s v="Female"/>
    <x v="9"/>
    <n v="0"/>
    <n v="0"/>
    <n v="0"/>
    <n v="0"/>
    <n v="0"/>
    <n v="0"/>
  </r>
  <r>
    <n v="2020"/>
    <s v="Brooklyn"/>
    <s v="Bensonhurst - Bay_x000d__x000a_Ridge"/>
    <s v="Female"/>
    <x v="10"/>
    <n v="0"/>
    <n v="0"/>
    <n v="0"/>
    <n v="0"/>
    <n v="0"/>
    <n v="0"/>
  </r>
  <r>
    <n v="2020"/>
    <s v="Brooklyn"/>
    <s v="Bensonhurst - Bay_x000d__x000a_Ridge"/>
    <s v="Female"/>
    <x v="6"/>
    <n v="0"/>
    <n v="0"/>
    <n v="0"/>
    <n v="0"/>
    <n v="0"/>
    <n v="0"/>
  </r>
  <r>
    <n v="2020"/>
    <s v="Brooklyn"/>
    <s v="Bensonhurst - Bay_x000d__x000a_Ridge"/>
    <s v="Male"/>
    <x v="2"/>
    <n v="5"/>
    <n v="6.1"/>
    <n v="1"/>
    <n v="20"/>
    <n v="5"/>
    <n v="6.1"/>
  </r>
  <r>
    <n v="2020"/>
    <s v="Brooklyn"/>
    <s v="Bensonhurst - Bay_x000d__x000a_Ridge"/>
    <s v="Male"/>
    <x v="8"/>
    <n v="0"/>
    <n v="0"/>
    <n v="0"/>
    <n v="0"/>
    <n v="0"/>
    <n v="0"/>
  </r>
  <r>
    <n v="2020"/>
    <s v="Brooklyn"/>
    <s v="Bensonhurst - Bay_x000d__x000a_Ridge"/>
    <s v="Male"/>
    <x v="0"/>
    <n v="0"/>
    <n v="0"/>
    <n v="0"/>
    <n v="0"/>
    <n v="1"/>
    <n v="62"/>
  </r>
  <r>
    <n v="2020"/>
    <s v="Brooklyn"/>
    <s v="Bensonhurst - Bay_x000d__x000a_Ridge"/>
    <s v="Male"/>
    <x v="9"/>
    <n v="2"/>
    <n v="14.9"/>
    <n v="1"/>
    <n v="50"/>
    <n v="2"/>
    <n v="14.9"/>
  </r>
  <r>
    <n v="2020"/>
    <s v="Brooklyn"/>
    <s v="Bensonhurst - Bay_x000d__x000a_Ridge"/>
    <s v="Male"/>
    <x v="10"/>
    <n v="0"/>
    <n v="0"/>
    <n v="0"/>
    <n v="0"/>
    <n v="0"/>
    <n v="0"/>
  </r>
  <r>
    <n v="2020"/>
    <s v="Brooklyn"/>
    <s v="Bensonhurst - Bay_x000d__x000a_Ridge"/>
    <s v="Male"/>
    <x v="6"/>
    <n v="3"/>
    <n v="7.1"/>
    <n v="0"/>
    <n v="0"/>
    <n v="2"/>
    <n v="4.8"/>
  </r>
  <r>
    <n v="2020"/>
    <s v="Brooklyn"/>
    <s v="Borough Park"/>
    <s v="All"/>
    <x v="2"/>
    <n v="13"/>
    <n v="5.2"/>
    <n v="3"/>
    <n v="23.1"/>
    <n v="11"/>
    <n v="4.4000000000000004"/>
  </r>
  <r>
    <n v="2020"/>
    <s v="Brooklyn"/>
    <s v="Borough Park"/>
    <s v="All"/>
    <x v="8"/>
    <n v="3"/>
    <n v="5"/>
    <n v="0"/>
    <n v="0"/>
    <n v="2"/>
    <n v="3.3"/>
  </r>
  <r>
    <n v="2020"/>
    <s v="Brooklyn"/>
    <s v="Borough Park"/>
    <s v="All"/>
    <x v="0"/>
    <n v="1"/>
    <n v="9"/>
    <n v="0"/>
    <n v="0"/>
    <n v="2"/>
    <n v="18"/>
  </r>
  <r>
    <n v="2020"/>
    <s v="Brooklyn"/>
    <s v="Borough Park"/>
    <s v="All"/>
    <x v="9"/>
    <n v="5"/>
    <n v="15.5"/>
    <n v="3"/>
    <n v="60"/>
    <n v="4"/>
    <n v="12.4"/>
  </r>
  <r>
    <n v="2020"/>
    <s v="Brooklyn"/>
    <s v="Borough Park"/>
    <s v="All"/>
    <x v="10"/>
    <n v="0"/>
    <n v="0"/>
    <n v="0"/>
    <n v="0"/>
    <n v="0"/>
    <n v="0"/>
  </r>
  <r>
    <n v="2020"/>
    <s v="Brooklyn"/>
    <s v="Borough Park"/>
    <s v="All"/>
    <x v="6"/>
    <n v="4"/>
    <n v="2.9"/>
    <n v="0"/>
    <n v="0"/>
    <n v="3"/>
    <n v="2.1"/>
  </r>
  <r>
    <n v="2020"/>
    <s v="Brooklyn"/>
    <s v="Borough Park"/>
    <s v="Female"/>
    <x v="2"/>
    <n v="0"/>
    <n v="0"/>
    <n v="0"/>
    <n v="0"/>
    <n v="3"/>
    <n v="2.4"/>
  </r>
  <r>
    <n v="2020"/>
    <s v="Brooklyn"/>
    <s v="Borough Park"/>
    <s v="Female"/>
    <x v="8"/>
    <n v="0"/>
    <n v="0"/>
    <n v="0"/>
    <n v="0"/>
    <n v="0"/>
    <n v="0"/>
  </r>
  <r>
    <n v="2020"/>
    <s v="Brooklyn"/>
    <s v="Borough Park"/>
    <s v="Female"/>
    <x v="0"/>
    <n v="0"/>
    <n v="0"/>
    <n v="0"/>
    <n v="0"/>
    <n v="2"/>
    <n v="32.799999999999997"/>
  </r>
  <r>
    <n v="2020"/>
    <s v="Brooklyn"/>
    <s v="Borough Park"/>
    <s v="Female"/>
    <x v="9"/>
    <n v="0"/>
    <n v="0"/>
    <n v="0"/>
    <n v="0"/>
    <n v="0"/>
    <n v="0"/>
  </r>
  <r>
    <n v="2020"/>
    <s v="Brooklyn"/>
    <s v="Borough Park"/>
    <s v="Female"/>
    <x v="10"/>
    <n v="0"/>
    <n v="0"/>
    <n v="0"/>
    <n v="0"/>
    <n v="0"/>
    <n v="0"/>
  </r>
  <r>
    <n v="2020"/>
    <s v="Brooklyn"/>
    <s v="Borough Park"/>
    <s v="Female"/>
    <x v="6"/>
    <n v="0"/>
    <n v="0"/>
    <n v="0"/>
    <n v="0"/>
    <n v="1"/>
    <n v="1.4"/>
  </r>
  <r>
    <n v="2020"/>
    <s v="Brooklyn"/>
    <s v="Borough Park"/>
    <s v="Male"/>
    <x v="2"/>
    <n v="13"/>
    <n v="10.8"/>
    <n v="3"/>
    <n v="23.1"/>
    <n v="8"/>
    <n v="6.6"/>
  </r>
  <r>
    <n v="2020"/>
    <s v="Brooklyn"/>
    <s v="Borough Park"/>
    <s v="Male"/>
    <x v="8"/>
    <n v="3"/>
    <n v="10.199999999999999"/>
    <n v="0"/>
    <n v="0"/>
    <n v="2"/>
    <n v="6.8"/>
  </r>
  <r>
    <n v="2020"/>
    <s v="Brooklyn"/>
    <s v="Borough Park"/>
    <s v="Male"/>
    <x v="0"/>
    <n v="1"/>
    <n v="20"/>
    <n v="0"/>
    <n v="0"/>
    <n v="0"/>
    <n v="0"/>
  </r>
  <r>
    <n v="2020"/>
    <s v="Brooklyn"/>
    <s v="Borough Park"/>
    <s v="Male"/>
    <x v="9"/>
    <n v="5"/>
    <n v="29.9"/>
    <n v="3"/>
    <n v="60"/>
    <n v="4"/>
    <n v="23.9"/>
  </r>
  <r>
    <n v="2020"/>
    <s v="Brooklyn"/>
    <s v="Borough Park"/>
    <s v="Male"/>
    <x v="10"/>
    <n v="0"/>
    <n v="0"/>
    <n v="0"/>
    <n v="0"/>
    <n v="0"/>
    <n v="0"/>
  </r>
  <r>
    <n v="2020"/>
    <s v="Brooklyn"/>
    <s v="Borough Park"/>
    <s v="Male"/>
    <x v="6"/>
    <n v="4"/>
    <n v="5.9"/>
    <n v="0"/>
    <n v="0"/>
    <n v="2"/>
    <n v="3"/>
  </r>
  <r>
    <n v="2020"/>
    <s v="Brooklyn"/>
    <s v="Canarsie - Flatlands"/>
    <s v="All"/>
    <x v="2"/>
    <n v="28"/>
    <n v="16.399999999999999"/>
    <n v="9"/>
    <n v="32.1"/>
    <n v="24"/>
    <n v="14.1"/>
  </r>
  <r>
    <n v="2020"/>
    <s v="Brooklyn"/>
    <s v="Canarsie - Flatlands"/>
    <s v="All"/>
    <x v="8"/>
    <n v="0"/>
    <n v="0"/>
    <n v="0"/>
    <n v="0"/>
    <n v="0"/>
    <n v="0"/>
  </r>
  <r>
    <n v="2020"/>
    <s v="Brooklyn"/>
    <s v="Canarsie - Flatlands"/>
    <s v="All"/>
    <x v="0"/>
    <n v="23"/>
    <n v="21.2"/>
    <n v="9"/>
    <n v="39.1"/>
    <n v="21"/>
    <n v="19.399999999999999"/>
  </r>
  <r>
    <n v="2020"/>
    <s v="Brooklyn"/>
    <s v="Canarsie - Flatlands"/>
    <s v="All"/>
    <x v="9"/>
    <n v="3"/>
    <n v="18.399999999999999"/>
    <n v="0"/>
    <n v="0"/>
    <n v="3"/>
    <n v="18.399999999999999"/>
  </r>
  <r>
    <n v="2020"/>
    <s v="Brooklyn"/>
    <s v="Canarsie - Flatlands"/>
    <s v="All"/>
    <x v="10"/>
    <n v="0"/>
    <n v="0"/>
    <n v="0"/>
    <n v="0"/>
    <n v="0"/>
    <n v="0"/>
  </r>
  <r>
    <n v="2020"/>
    <s v="Brooklyn"/>
    <s v="Canarsie - Flatlands"/>
    <s v="All"/>
    <x v="6"/>
    <n v="2"/>
    <n v="5.7"/>
    <n v="0"/>
    <n v="0"/>
    <n v="0"/>
    <n v="0"/>
  </r>
  <r>
    <n v="2020"/>
    <s v="Brooklyn"/>
    <s v="Canarsie - Flatlands"/>
    <s v="Female"/>
    <x v="2"/>
    <n v="10"/>
    <n v="10.4"/>
    <n v="2"/>
    <n v="20"/>
    <n v="5"/>
    <n v="5.2"/>
  </r>
  <r>
    <n v="2020"/>
    <s v="Brooklyn"/>
    <s v="Canarsie - Flatlands"/>
    <s v="Female"/>
    <x v="8"/>
    <n v="0"/>
    <n v="0"/>
    <n v="0"/>
    <n v="0"/>
    <n v="0"/>
    <n v="0"/>
  </r>
  <r>
    <n v="2020"/>
    <s v="Brooklyn"/>
    <s v="Canarsie - Flatlands"/>
    <s v="Female"/>
    <x v="0"/>
    <n v="7"/>
    <n v="11.2"/>
    <n v="2"/>
    <n v="28.6"/>
    <n v="5"/>
    <n v="8"/>
  </r>
  <r>
    <n v="2020"/>
    <s v="Brooklyn"/>
    <s v="Canarsie - Flatlands"/>
    <s v="Female"/>
    <x v="9"/>
    <n v="2"/>
    <n v="21.5"/>
    <n v="0"/>
    <n v="0"/>
    <n v="0"/>
    <n v="0"/>
  </r>
  <r>
    <n v="2020"/>
    <s v="Brooklyn"/>
    <s v="Canarsie - Flatlands"/>
    <s v="Female"/>
    <x v="10"/>
    <n v="0"/>
    <n v="0"/>
    <n v="0"/>
    <n v="0"/>
    <n v="0"/>
    <n v="0"/>
  </r>
  <r>
    <n v="2020"/>
    <s v="Brooklyn"/>
    <s v="Canarsie - Flatlands"/>
    <s v="Female"/>
    <x v="6"/>
    <n v="1"/>
    <n v="5.4"/>
    <n v="0"/>
    <n v="0"/>
    <n v="0"/>
    <n v="0"/>
  </r>
  <r>
    <n v="2020"/>
    <s v="Brooklyn"/>
    <s v="Canarsie - Flatlands"/>
    <s v="Male"/>
    <x v="2"/>
    <n v="18"/>
    <n v="24.1"/>
    <n v="7"/>
    <n v="38.9"/>
    <n v="19"/>
    <n v="25.4"/>
  </r>
  <r>
    <n v="2020"/>
    <s v="Brooklyn"/>
    <s v="Canarsie - Flatlands"/>
    <s v="Male"/>
    <x v="8"/>
    <n v="0"/>
    <n v="0"/>
    <n v="0"/>
    <n v="0"/>
    <n v="0"/>
    <n v="0"/>
  </r>
  <r>
    <n v="2020"/>
    <s v="Brooklyn"/>
    <s v="Canarsie - Flatlands"/>
    <s v="Male"/>
    <x v="0"/>
    <n v="16"/>
    <n v="34.799999999999997"/>
    <n v="7"/>
    <n v="43.8"/>
    <n v="16"/>
    <n v="34.799999999999997"/>
  </r>
  <r>
    <n v="2020"/>
    <s v="Brooklyn"/>
    <s v="Canarsie - Flatlands"/>
    <s v="Male"/>
    <x v="9"/>
    <n v="1"/>
    <n v="14.3"/>
    <n v="0"/>
    <n v="0"/>
    <n v="3"/>
    <n v="42.8"/>
  </r>
  <r>
    <n v="2020"/>
    <s v="Brooklyn"/>
    <s v="Canarsie - Flatlands"/>
    <s v="Male"/>
    <x v="10"/>
    <n v="0"/>
    <n v="0"/>
    <n v="0"/>
    <n v="0"/>
    <n v="0"/>
    <n v="0"/>
  </r>
  <r>
    <n v="2020"/>
    <s v="Brooklyn"/>
    <s v="Canarsie - Flatlands"/>
    <s v="Male"/>
    <x v="6"/>
    <n v="1"/>
    <n v="6"/>
    <n v="0"/>
    <n v="0"/>
    <n v="0"/>
    <n v="0"/>
  </r>
  <r>
    <n v="2020"/>
    <s v="Brooklyn"/>
    <s v="Coney Island -_x000d__x000a_Sheepshead Bay"/>
    <s v="All"/>
    <x v="2"/>
    <n v="18"/>
    <n v="7.4"/>
    <n v="6"/>
    <n v="33.299999999999997"/>
    <n v="14"/>
    <n v="5.8"/>
  </r>
  <r>
    <n v="2020"/>
    <s v="Brooklyn"/>
    <s v="Coney Island -_x000d__x000a_Sheepshead Bay"/>
    <s v="All"/>
    <x v="8"/>
    <n v="0"/>
    <n v="0"/>
    <n v="0"/>
    <n v="0"/>
    <n v="1"/>
    <n v="2.2000000000000002"/>
  </r>
  <r>
    <n v="2020"/>
    <s v="Brooklyn"/>
    <s v="Coney Island -_x000d__x000a_Sheepshead Bay"/>
    <s v="All"/>
    <x v="0"/>
    <n v="3"/>
    <n v="20.100000000000001"/>
    <n v="1"/>
    <n v="33.299999999999997"/>
    <n v="4"/>
    <n v="26.8"/>
  </r>
  <r>
    <n v="2020"/>
    <s v="Brooklyn"/>
    <s v="Coney Island -_x000d__x000a_Sheepshead Bay"/>
    <s v="All"/>
    <x v="9"/>
    <n v="7"/>
    <n v="25.5"/>
    <n v="2"/>
    <n v="28.6"/>
    <n v="3"/>
    <n v="10.9"/>
  </r>
  <r>
    <n v="2020"/>
    <s v="Brooklyn"/>
    <s v="Coney Island -_x000d__x000a_Sheepshead Bay"/>
    <s v="All"/>
    <x v="10"/>
    <n v="0"/>
    <n v="0"/>
    <n v="0"/>
    <n v="0"/>
    <n v="0"/>
    <n v="0"/>
  </r>
  <r>
    <n v="2020"/>
    <s v="Brooklyn"/>
    <s v="Coney Island -_x000d__x000a_Sheepshead Bay"/>
    <s v="All"/>
    <x v="6"/>
    <n v="8"/>
    <n v="5.4"/>
    <n v="3"/>
    <n v="37.5"/>
    <n v="6"/>
    <n v="4"/>
  </r>
  <r>
    <n v="2020"/>
    <s v="Brooklyn"/>
    <s v="Coney Island -_x000d__x000a_Sheepshead Bay"/>
    <s v="Female"/>
    <x v="2"/>
    <n v="2"/>
    <n v="1.5"/>
    <n v="1"/>
    <n v="50"/>
    <n v="4"/>
    <n v="3.1"/>
  </r>
  <r>
    <n v="2020"/>
    <s v="Brooklyn"/>
    <s v="Coney Island -_x000d__x000a_Sheepshead Bay"/>
    <s v="Female"/>
    <x v="8"/>
    <n v="0"/>
    <n v="0"/>
    <n v="0"/>
    <n v="0"/>
    <n v="1"/>
    <n v="4.2"/>
  </r>
  <r>
    <n v="2020"/>
    <s v="Brooklyn"/>
    <s v="Coney Island -_x000d__x000a_Sheepshead Bay"/>
    <s v="Female"/>
    <x v="0"/>
    <n v="0"/>
    <n v="0"/>
    <n v="0"/>
    <n v="0"/>
    <n v="1"/>
    <n v="11.1"/>
  </r>
  <r>
    <n v="2020"/>
    <s v="Brooklyn"/>
    <s v="Coney Island -_x000d__x000a_Sheepshead Bay"/>
    <s v="Female"/>
    <x v="9"/>
    <n v="1"/>
    <n v="7"/>
    <n v="0"/>
    <n v="0"/>
    <n v="0"/>
    <n v="0"/>
  </r>
  <r>
    <n v="2020"/>
    <s v="Brooklyn"/>
    <s v="Coney Island -_x000d__x000a_Sheepshead Bay"/>
    <s v="Female"/>
    <x v="10"/>
    <n v="0"/>
    <n v="0"/>
    <n v="0"/>
    <n v="0"/>
    <n v="0"/>
    <n v="0"/>
  </r>
  <r>
    <n v="2020"/>
    <s v="Brooklyn"/>
    <s v="Coney Island -_x000d__x000a_Sheepshead Bay"/>
    <s v="Female"/>
    <x v="6"/>
    <n v="1"/>
    <n v="1.3"/>
    <n v="1"/>
    <n v="100"/>
    <n v="2"/>
    <n v="2.5"/>
  </r>
  <r>
    <n v="2020"/>
    <s v="Brooklyn"/>
    <s v="Coney Island -_x000d__x000a_Sheepshead Bay"/>
    <s v="Male"/>
    <x v="2"/>
    <n v="16"/>
    <n v="14.1"/>
    <n v="5"/>
    <n v="31.3"/>
    <n v="10"/>
    <n v="8.8000000000000007"/>
  </r>
  <r>
    <n v="2020"/>
    <s v="Brooklyn"/>
    <s v="Coney Island -_x000d__x000a_Sheepshead Bay"/>
    <s v="Male"/>
    <x v="8"/>
    <n v="0"/>
    <n v="0"/>
    <n v="0"/>
    <n v="0"/>
    <n v="0"/>
    <n v="0"/>
  </r>
  <r>
    <n v="2020"/>
    <s v="Brooklyn"/>
    <s v="Coney Island -_x000d__x000a_Sheepshead Bay"/>
    <s v="Male"/>
    <x v="0"/>
    <n v="3"/>
    <n v="51.1"/>
    <n v="1"/>
    <n v="33.299999999999997"/>
    <n v="3"/>
    <n v="51.1"/>
  </r>
  <r>
    <n v="2020"/>
    <s v="Brooklyn"/>
    <s v="Coney Island -_x000d__x000a_Sheepshead Bay"/>
    <s v="Male"/>
    <x v="9"/>
    <n v="6"/>
    <n v="45.5"/>
    <n v="2"/>
    <n v="33.299999999999997"/>
    <n v="3"/>
    <n v="22.7"/>
  </r>
  <r>
    <n v="2020"/>
    <s v="Brooklyn"/>
    <s v="Coney Island -_x000d__x000a_Sheepshead Bay"/>
    <s v="Male"/>
    <x v="10"/>
    <n v="0"/>
    <n v="0"/>
    <n v="0"/>
    <n v="0"/>
    <n v="0"/>
    <n v="0"/>
  </r>
  <r>
    <n v="2020"/>
    <s v="Brooklyn"/>
    <s v="Coney Island -_x000d__x000a_Sheepshead Bay"/>
    <s v="Male"/>
    <x v="6"/>
    <n v="7"/>
    <n v="10.1"/>
    <n v="2"/>
    <n v="28.6"/>
    <n v="4"/>
    <n v="5.8"/>
  </r>
  <r>
    <n v="2020"/>
    <s v="Brooklyn"/>
    <s v="Downtown - Heights -_x000d__x000a_Park Slope"/>
    <s v="All"/>
    <x v="2"/>
    <n v="29"/>
    <n v="13.4"/>
    <n v="6"/>
    <n v="20.7"/>
    <n v="13"/>
    <n v="6"/>
  </r>
  <r>
    <n v="2020"/>
    <s v="Brooklyn"/>
    <s v="Downtown - Heights -_x000d__x000a_Park Slope"/>
    <s v="All"/>
    <x v="8"/>
    <n v="1"/>
    <n v="4.5"/>
    <n v="0"/>
    <n v="0"/>
    <n v="1"/>
    <n v="4.5"/>
  </r>
  <r>
    <n v="2020"/>
    <s v="Brooklyn"/>
    <s v="Downtown - Heights -_x000d__x000a_Park Slope"/>
    <s v="All"/>
    <x v="0"/>
    <n v="12"/>
    <n v="37.799999999999997"/>
    <n v="3"/>
    <n v="25"/>
    <n v="7"/>
    <n v="22"/>
  </r>
  <r>
    <n v="2020"/>
    <s v="Brooklyn"/>
    <s v="Downtown - Heights -_x000d__x000a_Park Slope"/>
    <s v="All"/>
    <x v="9"/>
    <n v="4"/>
    <n v="12.3"/>
    <n v="2"/>
    <n v="50"/>
    <n v="3"/>
    <n v="9.1999999999999993"/>
  </r>
  <r>
    <n v="2020"/>
    <s v="Brooklyn"/>
    <s v="Downtown - Heights -_x000d__x000a_Park Slope"/>
    <s v="All"/>
    <x v="10"/>
    <n v="0"/>
    <n v="0"/>
    <n v="0"/>
    <n v="0"/>
    <n v="0"/>
    <n v="0"/>
  </r>
  <r>
    <n v="2020"/>
    <s v="Brooklyn"/>
    <s v="Downtown - Heights -_x000d__x000a_Park Slope"/>
    <s v="All"/>
    <x v="6"/>
    <n v="12"/>
    <n v="9.6"/>
    <n v="1"/>
    <n v="8.3000000000000007"/>
    <n v="2"/>
    <n v="1.6"/>
  </r>
  <r>
    <n v="2020"/>
    <s v="Brooklyn"/>
    <s v="Downtown - Heights -_x000d__x000a_Park Slope"/>
    <s v="Female"/>
    <x v="2"/>
    <n v="7"/>
    <n v="6"/>
    <n v="2"/>
    <n v="28.6"/>
    <n v="6"/>
    <n v="5.0999999999999996"/>
  </r>
  <r>
    <n v="2020"/>
    <s v="Brooklyn"/>
    <s v="Downtown - Heights -_x000d__x000a_Park Slope"/>
    <s v="Female"/>
    <x v="8"/>
    <n v="0"/>
    <n v="0"/>
    <n v="0"/>
    <n v="0"/>
    <n v="1"/>
    <n v="7.6"/>
  </r>
  <r>
    <n v="2020"/>
    <s v="Brooklyn"/>
    <s v="Downtown - Heights -_x000d__x000a_Park Slope"/>
    <s v="Female"/>
    <x v="0"/>
    <n v="5"/>
    <n v="27"/>
    <n v="2"/>
    <n v="40"/>
    <n v="4"/>
    <n v="21.6"/>
  </r>
  <r>
    <n v="2020"/>
    <s v="Brooklyn"/>
    <s v="Downtown - Heights -_x000d__x000a_Park Slope"/>
    <s v="Female"/>
    <x v="9"/>
    <n v="0"/>
    <n v="0"/>
    <n v="0"/>
    <n v="0"/>
    <n v="1"/>
    <n v="5.8"/>
  </r>
  <r>
    <n v="2020"/>
    <s v="Brooklyn"/>
    <s v="Downtown - Heights -_x000d__x000a_Park Slope"/>
    <s v="Female"/>
    <x v="10"/>
    <n v="0"/>
    <n v="0"/>
    <n v="0"/>
    <n v="0"/>
    <n v="0"/>
    <n v="0"/>
  </r>
  <r>
    <n v="2020"/>
    <s v="Brooklyn"/>
    <s v="Downtown - Heights -_x000d__x000a_Park Slope"/>
    <s v="Female"/>
    <x v="6"/>
    <n v="2"/>
    <n v="3.1"/>
    <n v="0"/>
    <n v="0"/>
    <n v="0"/>
    <n v="0"/>
  </r>
  <r>
    <n v="2020"/>
    <s v="Brooklyn"/>
    <s v="Downtown - Heights -_x000d__x000a_Park Slope"/>
    <s v="Male"/>
    <x v="2"/>
    <n v="22"/>
    <n v="22"/>
    <n v="4"/>
    <n v="18.2"/>
    <n v="7"/>
    <n v="7"/>
  </r>
  <r>
    <n v="2020"/>
    <s v="Brooklyn"/>
    <s v="Downtown - Heights -_x000d__x000a_Park Slope"/>
    <s v="Male"/>
    <x v="8"/>
    <n v="1"/>
    <n v="11.3"/>
    <n v="0"/>
    <n v="0"/>
    <n v="0"/>
    <n v="0"/>
  </r>
  <r>
    <n v="2020"/>
    <s v="Brooklyn"/>
    <s v="Downtown - Heights -_x000d__x000a_Park Slope"/>
    <s v="Male"/>
    <x v="0"/>
    <n v="7"/>
    <n v="53"/>
    <n v="1"/>
    <n v="14.3"/>
    <n v="3"/>
    <n v="22.7"/>
  </r>
  <r>
    <n v="2020"/>
    <s v="Brooklyn"/>
    <s v="Downtown - Heights -_x000d__x000a_Park Slope"/>
    <s v="Male"/>
    <x v="9"/>
    <n v="4"/>
    <n v="26.5"/>
    <n v="2"/>
    <n v="50"/>
    <n v="2"/>
    <n v="13.3"/>
  </r>
  <r>
    <n v="2020"/>
    <s v="Brooklyn"/>
    <s v="Downtown - Heights -_x000d__x000a_Park Slope"/>
    <s v="Male"/>
    <x v="10"/>
    <n v="0"/>
    <n v="0"/>
    <n v="0"/>
    <n v="0"/>
    <n v="0"/>
    <n v="0"/>
  </r>
  <r>
    <n v="2020"/>
    <s v="Brooklyn"/>
    <s v="Downtown - Heights -_x000d__x000a_Park Slope"/>
    <s v="Male"/>
    <x v="6"/>
    <n v="10"/>
    <n v="16.5"/>
    <n v="1"/>
    <n v="10"/>
    <n v="2"/>
    <n v="3.3"/>
  </r>
  <r>
    <n v="2020"/>
    <s v="Brooklyn"/>
    <s v="East Flatbush -_x000d__x000a_Flatbush"/>
    <s v="All"/>
    <x v="2"/>
    <n v="76"/>
    <n v="31.1"/>
    <n v="21"/>
    <n v="27.6"/>
    <n v="47"/>
    <n v="19.3"/>
  </r>
  <r>
    <n v="2020"/>
    <s v="Brooklyn"/>
    <s v="East Flatbush -_x000d__x000a_Flatbush"/>
    <s v="All"/>
    <x v="8"/>
    <n v="0"/>
    <n v="0"/>
    <n v="0"/>
    <n v="0"/>
    <n v="0"/>
    <n v="0"/>
  </r>
  <r>
    <n v="2020"/>
    <s v="Brooklyn"/>
    <s v="East Flatbush -_x000d__x000a_Flatbush"/>
    <s v="All"/>
    <x v="0"/>
    <n v="61"/>
    <n v="36.4"/>
    <n v="17"/>
    <n v="27.9"/>
    <n v="37"/>
    <n v="22.1"/>
  </r>
  <r>
    <n v="2020"/>
    <s v="Brooklyn"/>
    <s v="East Flatbush -_x000d__x000a_Flatbush"/>
    <s v="All"/>
    <x v="9"/>
    <n v="12"/>
    <n v="49.3"/>
    <n v="3"/>
    <n v="25"/>
    <n v="9"/>
    <n v="37"/>
  </r>
  <r>
    <n v="2020"/>
    <s v="Brooklyn"/>
    <s v="East Flatbush -_x000d__x000a_Flatbush"/>
    <s v="All"/>
    <x v="10"/>
    <n v="1"/>
    <n v="25.9"/>
    <n v="0"/>
    <n v="0"/>
    <n v="0"/>
    <n v="0"/>
  </r>
  <r>
    <n v="2020"/>
    <s v="Brooklyn"/>
    <s v="East Flatbush -_x000d__x000a_Flatbush"/>
    <s v="All"/>
    <x v="6"/>
    <n v="2"/>
    <n v="5.0999999999999996"/>
    <n v="1"/>
    <n v="50"/>
    <n v="1"/>
    <n v="2.5"/>
  </r>
  <r>
    <n v="2020"/>
    <s v="Brooklyn"/>
    <s v="East Flatbush -_x000d__x000a_Flatbush"/>
    <s v="Female"/>
    <x v="2"/>
    <n v="23"/>
    <n v="17"/>
    <n v="6"/>
    <n v="26.1"/>
    <n v="13"/>
    <n v="9.6"/>
  </r>
  <r>
    <n v="2020"/>
    <s v="Brooklyn"/>
    <s v="East Flatbush -_x000d__x000a_Flatbush"/>
    <s v="Female"/>
    <x v="8"/>
    <n v="0"/>
    <n v="0"/>
    <n v="0"/>
    <n v="0"/>
    <n v="0"/>
    <n v="0"/>
  </r>
  <r>
    <n v="2020"/>
    <s v="Brooklyn"/>
    <s v="East Flatbush -_x000d__x000a_Flatbush"/>
    <s v="Female"/>
    <x v="0"/>
    <n v="19"/>
    <n v="20"/>
    <n v="6"/>
    <n v="31.6"/>
    <n v="11"/>
    <n v="11.6"/>
  </r>
  <r>
    <n v="2020"/>
    <s v="Brooklyn"/>
    <s v="East Flatbush -_x000d__x000a_Flatbush"/>
    <s v="Female"/>
    <x v="9"/>
    <n v="3"/>
    <n v="23"/>
    <n v="0"/>
    <n v="0"/>
    <n v="2"/>
    <n v="15.4"/>
  </r>
  <r>
    <n v="2020"/>
    <s v="Brooklyn"/>
    <s v="East Flatbush -_x000d__x000a_Flatbush"/>
    <s v="Female"/>
    <x v="10"/>
    <n v="1"/>
    <n v="44.3"/>
    <n v="0"/>
    <n v="0"/>
    <n v="0"/>
    <n v="0"/>
  </r>
  <r>
    <n v="2020"/>
    <s v="Brooklyn"/>
    <s v="East Flatbush -_x000d__x000a_Flatbush"/>
    <s v="Female"/>
    <x v="6"/>
    <n v="0"/>
    <n v="0"/>
    <n v="0"/>
    <n v="0"/>
    <n v="0"/>
    <n v="0"/>
  </r>
  <r>
    <n v="2020"/>
    <s v="Brooklyn"/>
    <s v="East Flatbush -_x000d__x000a_Flatbush"/>
    <s v="Male"/>
    <x v="2"/>
    <n v="53"/>
    <n v="48.7"/>
    <n v="15"/>
    <n v="28.3"/>
    <n v="34"/>
    <n v="31.2"/>
  </r>
  <r>
    <n v="2020"/>
    <s v="Brooklyn"/>
    <s v="East Flatbush -_x000d__x000a_Flatbush"/>
    <s v="Male"/>
    <x v="8"/>
    <n v="0"/>
    <n v="0"/>
    <n v="0"/>
    <n v="0"/>
    <n v="0"/>
    <n v="0"/>
  </r>
  <r>
    <n v="2020"/>
    <s v="Brooklyn"/>
    <s v="East Flatbush -_x000d__x000a_Flatbush"/>
    <s v="Male"/>
    <x v="0"/>
    <n v="42"/>
    <n v="58.1"/>
    <n v="11"/>
    <n v="26.2"/>
    <n v="26"/>
    <n v="36"/>
  </r>
  <r>
    <n v="2020"/>
    <s v="Brooklyn"/>
    <s v="East Flatbush -_x000d__x000a_Flatbush"/>
    <s v="Male"/>
    <x v="9"/>
    <n v="9"/>
    <n v="79.7"/>
    <n v="3"/>
    <n v="33.299999999999997"/>
    <n v="7"/>
    <n v="62"/>
  </r>
  <r>
    <n v="2020"/>
    <s v="Brooklyn"/>
    <s v="East Flatbush -_x000d__x000a_Flatbush"/>
    <s v="Male"/>
    <x v="10"/>
    <n v="0"/>
    <n v="0"/>
    <n v="0"/>
    <n v="0"/>
    <n v="0"/>
    <n v="0"/>
  </r>
  <r>
    <n v="2020"/>
    <s v="Brooklyn"/>
    <s v="East Flatbush -_x000d__x000a_Flatbush"/>
    <s v="Male"/>
    <x v="6"/>
    <n v="2"/>
    <n v="10.3"/>
    <n v="1"/>
    <n v="50"/>
    <n v="1"/>
    <n v="5.0999999999999996"/>
  </r>
  <r>
    <n v="2020"/>
    <s v="Brooklyn"/>
    <s v="East New York"/>
    <s v="All"/>
    <x v="2"/>
    <n v="62"/>
    <n v="40.9"/>
    <n v="7"/>
    <n v="11.3"/>
    <n v="28"/>
    <n v="18.5"/>
  </r>
  <r>
    <n v="2020"/>
    <s v="Brooklyn"/>
    <s v="East New York"/>
    <s v="All"/>
    <x v="8"/>
    <n v="1"/>
    <n v="12.5"/>
    <n v="0"/>
    <n v="0"/>
    <n v="0"/>
    <n v="0"/>
  </r>
  <r>
    <n v="2020"/>
    <s v="Brooklyn"/>
    <s v="East New York"/>
    <s v="All"/>
    <x v="0"/>
    <n v="47"/>
    <n v="57.7"/>
    <n v="6"/>
    <n v="12.8"/>
    <n v="19"/>
    <n v="23.3"/>
  </r>
  <r>
    <n v="2020"/>
    <s v="Brooklyn"/>
    <s v="East New York"/>
    <s v="All"/>
    <x v="9"/>
    <n v="14"/>
    <n v="25.9"/>
    <n v="1"/>
    <n v="7.1"/>
    <n v="9"/>
    <n v="16.600000000000001"/>
  </r>
  <r>
    <n v="2020"/>
    <s v="Brooklyn"/>
    <s v="East New York"/>
    <s v="All"/>
    <x v="10"/>
    <n v="0"/>
    <n v="0"/>
    <n v="0"/>
    <n v="0"/>
    <n v="0"/>
    <n v="0"/>
  </r>
  <r>
    <n v="2020"/>
    <s v="Brooklyn"/>
    <s v="East New York"/>
    <s v="All"/>
    <x v="6"/>
    <n v="0"/>
    <n v="0"/>
    <n v="0"/>
    <n v="0"/>
    <n v="0"/>
    <n v="0"/>
  </r>
  <r>
    <n v="2020"/>
    <s v="Brooklyn"/>
    <s v="East New York"/>
    <s v="Female"/>
    <x v="2"/>
    <n v="13"/>
    <n v="15.6"/>
    <n v="2"/>
    <n v="15.4"/>
    <n v="8"/>
    <n v="9.6"/>
  </r>
  <r>
    <n v="2020"/>
    <s v="Brooklyn"/>
    <s v="East New York"/>
    <s v="Female"/>
    <x v="8"/>
    <n v="1"/>
    <n v="24.8"/>
    <n v="0"/>
    <n v="0"/>
    <n v="0"/>
    <n v="0"/>
  </r>
  <r>
    <n v="2020"/>
    <s v="Brooklyn"/>
    <s v="East New York"/>
    <s v="Female"/>
    <x v="0"/>
    <n v="11"/>
    <n v="23.8"/>
    <n v="2"/>
    <n v="18.2"/>
    <n v="7"/>
    <n v="15.2"/>
  </r>
  <r>
    <n v="2020"/>
    <s v="Brooklyn"/>
    <s v="East New York"/>
    <s v="Female"/>
    <x v="9"/>
    <n v="1"/>
    <n v="3.5"/>
    <n v="0"/>
    <n v="0"/>
    <n v="1"/>
    <n v="3.5"/>
  </r>
  <r>
    <n v="2020"/>
    <s v="Brooklyn"/>
    <s v="East New York"/>
    <s v="Female"/>
    <x v="10"/>
    <n v="0"/>
    <n v="0"/>
    <n v="0"/>
    <n v="0"/>
    <n v="0"/>
    <n v="0"/>
  </r>
  <r>
    <n v="2020"/>
    <s v="Brooklyn"/>
    <s v="East New York"/>
    <s v="Female"/>
    <x v="6"/>
    <n v="0"/>
    <n v="0"/>
    <n v="0"/>
    <n v="0"/>
    <n v="0"/>
    <n v="0"/>
  </r>
  <r>
    <n v="2020"/>
    <s v="Brooklyn"/>
    <s v="East New York"/>
    <s v="Male"/>
    <x v="2"/>
    <n v="49"/>
    <n v="71.7"/>
    <n v="5"/>
    <n v="10.199999999999999"/>
    <n v="20"/>
    <n v="29.3"/>
  </r>
  <r>
    <n v="2020"/>
    <s v="Brooklyn"/>
    <s v="East New York"/>
    <s v="Male"/>
    <x v="8"/>
    <n v="0"/>
    <n v="0"/>
    <n v="0"/>
    <n v="0"/>
    <n v="0"/>
    <n v="0"/>
  </r>
  <r>
    <n v="2020"/>
    <s v="Brooklyn"/>
    <s v="East New York"/>
    <s v="Male"/>
    <x v="0"/>
    <n v="36"/>
    <n v="101.9"/>
    <n v="4"/>
    <n v="11.1"/>
    <n v="12"/>
    <n v="34"/>
  </r>
  <r>
    <n v="2020"/>
    <s v="Brooklyn"/>
    <s v="East New York"/>
    <s v="Male"/>
    <x v="9"/>
    <n v="13"/>
    <n v="51.5"/>
    <n v="1"/>
    <n v="7.7"/>
    <n v="8"/>
    <n v="31.7"/>
  </r>
  <r>
    <n v="2020"/>
    <s v="Brooklyn"/>
    <s v="East New York"/>
    <s v="Male"/>
    <x v="10"/>
    <n v="0"/>
    <n v="0"/>
    <n v="0"/>
    <n v="0"/>
    <n v="0"/>
    <n v="0"/>
  </r>
  <r>
    <n v="2020"/>
    <s v="Brooklyn"/>
    <s v="East New York"/>
    <s v="Male"/>
    <x v="6"/>
    <n v="0"/>
    <n v="0"/>
    <n v="0"/>
    <n v="0"/>
    <n v="0"/>
    <n v="0"/>
  </r>
  <r>
    <n v="2020"/>
    <s v="Brooklyn"/>
    <s v="Greenpoint"/>
    <s v="All"/>
    <x v="2"/>
    <n v="10"/>
    <n v="8.5"/>
    <n v="2"/>
    <n v="20"/>
    <n v="2"/>
    <n v="1.7"/>
  </r>
  <r>
    <n v="2020"/>
    <s v="Brooklyn"/>
    <s v="Greenpoint"/>
    <s v="All"/>
    <x v="8"/>
    <n v="0"/>
    <n v="0"/>
    <n v="0"/>
    <n v="0"/>
    <n v="0"/>
    <n v="0"/>
  </r>
  <r>
    <n v="2020"/>
    <s v="Brooklyn"/>
    <s v="Greenpoint"/>
    <s v="All"/>
    <x v="0"/>
    <n v="4"/>
    <n v="97.6"/>
    <n v="1"/>
    <n v="25"/>
    <n v="1"/>
    <n v="24.4"/>
  </r>
  <r>
    <n v="2020"/>
    <s v="Brooklyn"/>
    <s v="Greenpoint"/>
    <s v="All"/>
    <x v="9"/>
    <n v="4"/>
    <n v="15.2"/>
    <n v="1"/>
    <n v="25"/>
    <n v="1"/>
    <n v="3.8"/>
  </r>
  <r>
    <n v="2020"/>
    <s v="Brooklyn"/>
    <s v="Greenpoint"/>
    <s v="All"/>
    <x v="10"/>
    <n v="0"/>
    <n v="0"/>
    <n v="0"/>
    <n v="0"/>
    <n v="0"/>
    <n v="0"/>
  </r>
  <r>
    <n v="2020"/>
    <s v="Brooklyn"/>
    <s v="Greenpoint"/>
    <s v="All"/>
    <x v="6"/>
    <n v="2"/>
    <n v="2.6"/>
    <n v="0"/>
    <n v="0"/>
    <n v="0"/>
    <n v="0"/>
  </r>
  <r>
    <n v="2020"/>
    <s v="Brooklyn"/>
    <s v="Greenpoint"/>
    <s v="Female"/>
    <x v="2"/>
    <n v="2"/>
    <n v="3.3"/>
    <n v="0"/>
    <n v="0"/>
    <n v="0"/>
    <n v="0"/>
  </r>
  <r>
    <n v="2020"/>
    <s v="Brooklyn"/>
    <s v="Greenpoint"/>
    <s v="Female"/>
    <x v="8"/>
    <n v="0"/>
    <n v="0"/>
    <n v="0"/>
    <n v="0"/>
    <n v="0"/>
    <n v="0"/>
  </r>
  <r>
    <n v="2020"/>
    <s v="Brooklyn"/>
    <s v="Greenpoint"/>
    <s v="Female"/>
    <x v="0"/>
    <n v="0"/>
    <n v="0"/>
    <n v="0"/>
    <n v="0"/>
    <n v="0"/>
    <n v="0"/>
  </r>
  <r>
    <n v="2020"/>
    <s v="Brooklyn"/>
    <s v="Greenpoint"/>
    <s v="Female"/>
    <x v="9"/>
    <n v="2"/>
    <n v="14.3"/>
    <n v="0"/>
    <n v="0"/>
    <n v="0"/>
    <n v="0"/>
  </r>
  <r>
    <n v="2020"/>
    <s v="Brooklyn"/>
    <s v="Greenpoint"/>
    <s v="Female"/>
    <x v="10"/>
    <n v="0"/>
    <n v="0"/>
    <n v="0"/>
    <n v="0"/>
    <n v="0"/>
    <n v="0"/>
  </r>
  <r>
    <n v="2020"/>
    <s v="Brooklyn"/>
    <s v="Greenpoint"/>
    <s v="Female"/>
    <x v="6"/>
    <n v="0"/>
    <n v="0"/>
    <n v="0"/>
    <n v="0"/>
    <n v="0"/>
    <n v="0"/>
  </r>
  <r>
    <n v="2020"/>
    <s v="Brooklyn"/>
    <s v="Greenpoint"/>
    <s v="Male"/>
    <x v="2"/>
    <n v="8"/>
    <n v="13.9"/>
    <n v="2"/>
    <n v="25"/>
    <n v="2"/>
    <n v="3.5"/>
  </r>
  <r>
    <n v="2020"/>
    <s v="Queens"/>
    <s v="Southwest Queens"/>
    <s v="Female"/>
    <x v="10"/>
    <n v="0"/>
    <n v="0"/>
    <n v="0"/>
    <n v="0"/>
    <n v="0"/>
    <n v="0"/>
  </r>
  <r>
    <n v="2020"/>
    <s v="Brooklyn"/>
    <s v="Greenpoint"/>
    <s v="Male"/>
    <x v="8"/>
    <n v="0"/>
    <n v="0"/>
    <n v="0"/>
    <n v="0"/>
    <n v="0"/>
    <n v="0"/>
  </r>
  <r>
    <n v="2020"/>
    <s v="Brooklyn"/>
    <s v="Greenpoint"/>
    <s v="Male"/>
    <x v="0"/>
    <n v="4"/>
    <n v="199.8"/>
    <n v="1"/>
    <n v="25"/>
    <n v="1"/>
    <n v="49.9"/>
  </r>
  <r>
    <n v="2020"/>
    <s v="Brooklyn"/>
    <s v="Greenpoint"/>
    <s v="Male"/>
    <x v="9"/>
    <n v="2"/>
    <n v="16.2"/>
    <n v="1"/>
    <n v="50"/>
    <n v="1"/>
    <n v="8.1"/>
  </r>
  <r>
    <n v="2020"/>
    <s v="Brooklyn"/>
    <s v="Greenpoint"/>
    <s v="Male"/>
    <x v="10"/>
    <n v="0"/>
    <n v="0"/>
    <n v="0"/>
    <n v="0"/>
    <n v="0"/>
    <n v="0"/>
  </r>
  <r>
    <n v="2020"/>
    <s v="Brooklyn"/>
    <s v="Greenpoint"/>
    <s v="Male"/>
    <x v="6"/>
    <n v="2"/>
    <n v="5.0999999999999996"/>
    <n v="0"/>
    <n v="0"/>
    <n v="0"/>
    <n v="0"/>
  </r>
  <r>
    <n v="2020"/>
    <s v="Brooklyn"/>
    <s v="Sunset Park"/>
    <s v="All"/>
    <x v="2"/>
    <n v="9"/>
    <n v="9.3000000000000007"/>
    <n v="2"/>
    <n v="22.2"/>
    <n v="4"/>
    <n v="4.0999999999999996"/>
  </r>
  <r>
    <n v="2020"/>
    <s v="Brooklyn"/>
    <s v="Sunset Park"/>
    <s v="All"/>
    <x v="8"/>
    <n v="1"/>
    <n v="2.8"/>
    <n v="0"/>
    <n v="0"/>
    <n v="0"/>
    <n v="0"/>
  </r>
  <r>
    <n v="2020"/>
    <s v="Brooklyn"/>
    <s v="Sunset Park"/>
    <s v="All"/>
    <x v="0"/>
    <n v="2"/>
    <n v="70.900000000000006"/>
    <n v="0"/>
    <n v="0"/>
    <n v="0"/>
    <n v="0"/>
  </r>
  <r>
    <n v="2020"/>
    <s v="Brooklyn"/>
    <s v="Sunset Park"/>
    <s v="All"/>
    <x v="9"/>
    <n v="6"/>
    <n v="14.8"/>
    <n v="2"/>
    <n v="33.299999999999997"/>
    <n v="3"/>
    <n v="7.4"/>
  </r>
  <r>
    <n v="2020"/>
    <s v="Brooklyn"/>
    <s v="Sunset Park"/>
    <s v="All"/>
    <x v="10"/>
    <n v="0"/>
    <n v="0"/>
    <n v="0"/>
    <n v="0"/>
    <n v="0"/>
    <n v="0"/>
  </r>
  <r>
    <n v="2020"/>
    <s v="Brooklyn"/>
    <s v="Sunset Park"/>
    <s v="All"/>
    <x v="6"/>
    <n v="0"/>
    <n v="0"/>
    <n v="0"/>
    <n v="0"/>
    <n v="1"/>
    <n v="6.1"/>
  </r>
  <r>
    <n v="2020"/>
    <s v="Brooklyn"/>
    <s v="Sunset Park"/>
    <s v="Female"/>
    <x v="2"/>
    <n v="5"/>
    <n v="10.4"/>
    <n v="2"/>
    <n v="40"/>
    <n v="2"/>
    <n v="4.2"/>
  </r>
  <r>
    <n v="2020"/>
    <s v="Brooklyn"/>
    <s v="Sunset Park"/>
    <s v="Female"/>
    <x v="8"/>
    <n v="0"/>
    <n v="0"/>
    <n v="0"/>
    <n v="0"/>
    <n v="0"/>
    <n v="0"/>
  </r>
  <r>
    <n v="2020"/>
    <s v="Brooklyn"/>
    <s v="Sunset Park"/>
    <s v="Female"/>
    <x v="0"/>
    <n v="1"/>
    <n v="85.7"/>
    <n v="0"/>
    <n v="0"/>
    <n v="0"/>
    <n v="0"/>
  </r>
  <r>
    <n v="2020"/>
    <s v="Brooklyn"/>
    <s v="Sunset Park"/>
    <s v="Female"/>
    <x v="9"/>
    <n v="4"/>
    <n v="20.7"/>
    <n v="2"/>
    <n v="50"/>
    <n v="2"/>
    <n v="10.4"/>
  </r>
  <r>
    <n v="2020"/>
    <s v="Brooklyn"/>
    <s v="Sunset Park"/>
    <s v="Female"/>
    <x v="10"/>
    <n v="0"/>
    <n v="0"/>
    <n v="0"/>
    <n v="0"/>
    <n v="0"/>
    <n v="0"/>
  </r>
  <r>
    <n v="2020"/>
    <s v="Brooklyn"/>
    <s v="Sunset Park"/>
    <s v="Female"/>
    <x v="6"/>
    <n v="0"/>
    <n v="0"/>
    <n v="0"/>
    <n v="0"/>
    <n v="0"/>
    <n v="0"/>
  </r>
  <r>
    <n v="2020"/>
    <s v="Brooklyn"/>
    <s v="Sunset Park"/>
    <s v="Male"/>
    <x v="2"/>
    <n v="4"/>
    <n v="8.1"/>
    <n v="0"/>
    <n v="0"/>
    <n v="2"/>
    <n v="4.0999999999999996"/>
  </r>
  <r>
    <n v="2020"/>
    <s v="Brooklyn"/>
    <s v="Sunset Park"/>
    <s v="Male"/>
    <x v="8"/>
    <n v="1"/>
    <n v="5.7"/>
    <n v="0"/>
    <n v="0"/>
    <n v="0"/>
    <n v="0"/>
  </r>
  <r>
    <n v="2020"/>
    <s v="Brooklyn"/>
    <s v="Sunset Park"/>
    <s v="Male"/>
    <x v="0"/>
    <n v="1"/>
    <n v="60.5"/>
    <n v="0"/>
    <n v="0"/>
    <n v="0"/>
    <n v="0"/>
  </r>
  <r>
    <n v="2020"/>
    <s v="Brooklyn"/>
    <s v="Sunset Park"/>
    <s v="Male"/>
    <x v="9"/>
    <n v="2"/>
    <n v="9.4"/>
    <n v="0"/>
    <n v="0"/>
    <n v="1"/>
    <n v="4.7"/>
  </r>
  <r>
    <n v="2020"/>
    <s v="Brooklyn"/>
    <s v="Sunset Park"/>
    <s v="Male"/>
    <x v="10"/>
    <n v="0"/>
    <n v="0"/>
    <n v="0"/>
    <n v="0"/>
    <n v="0"/>
    <n v="0"/>
  </r>
  <r>
    <n v="2020"/>
    <s v="Brooklyn"/>
    <s v="Sunset Park"/>
    <s v="Male"/>
    <x v="6"/>
    <n v="0"/>
    <n v="0"/>
    <n v="0"/>
    <n v="0"/>
    <n v="1"/>
    <n v="12"/>
  </r>
  <r>
    <n v="2020"/>
    <s v="Brooklyn"/>
    <s v="Williamsburg -_x000d__x000a_Bushwick"/>
    <s v="All"/>
    <x v="2"/>
    <n v="60"/>
    <n v="34.200000000000003"/>
    <n v="17"/>
    <n v="28.3"/>
    <n v="37"/>
    <n v="21.1"/>
  </r>
  <r>
    <n v="2020"/>
    <s v="Brooklyn"/>
    <s v="Williamsburg -_x000d__x000a_Bushwick"/>
    <s v="All"/>
    <x v="8"/>
    <n v="2"/>
    <n v="17.600000000000001"/>
    <n v="1"/>
    <n v="50"/>
    <n v="2"/>
    <n v="17.600000000000001"/>
  </r>
  <r>
    <n v="2020"/>
    <s v="Brooklyn"/>
    <s v="Williamsburg -_x000d__x000a_Bushwick"/>
    <s v="All"/>
    <x v="0"/>
    <n v="28"/>
    <n v="60.1"/>
    <n v="5"/>
    <n v="17.899999999999999"/>
    <n v="18"/>
    <n v="38.6"/>
  </r>
  <r>
    <n v="2020"/>
    <s v="Brooklyn"/>
    <s v="Williamsburg -_x000d__x000a_Bushwick"/>
    <s v="All"/>
    <x v="9"/>
    <n v="17"/>
    <n v="23.4"/>
    <n v="5"/>
    <n v="29.4"/>
    <n v="10"/>
    <n v="13.8"/>
  </r>
  <r>
    <n v="2020"/>
    <s v="Brooklyn"/>
    <s v="Williamsburg -_x000d__x000a_Bushwick"/>
    <s v="All"/>
    <x v="10"/>
    <n v="0"/>
    <n v="0"/>
    <n v="0"/>
    <n v="0"/>
    <n v="0"/>
    <n v="0"/>
  </r>
  <r>
    <n v="2020"/>
    <s v="Brooklyn"/>
    <s v="Williamsburg -_x000d__x000a_Bushwick"/>
    <s v="All"/>
    <x v="6"/>
    <n v="13"/>
    <n v="31.1"/>
    <n v="6"/>
    <n v="46.2"/>
    <n v="7"/>
    <n v="16.7"/>
  </r>
  <r>
    <n v="2020"/>
    <s v="Brooklyn"/>
    <s v="Williamsburg -_x000d__x000a_Bushwick"/>
    <s v="Female"/>
    <x v="2"/>
    <n v="10"/>
    <n v="11"/>
    <n v="5"/>
    <n v="50"/>
    <n v="10"/>
    <n v="11"/>
  </r>
  <r>
    <n v="2020"/>
    <s v="Brooklyn"/>
    <s v="Williamsburg -_x000d__x000a_Bushwick"/>
    <s v="Female"/>
    <x v="8"/>
    <n v="0"/>
    <n v="0"/>
    <n v="0"/>
    <n v="0"/>
    <n v="0"/>
    <n v="0"/>
  </r>
  <r>
    <n v="2020"/>
    <s v="Brooklyn"/>
    <s v="Williamsburg -_x000d__x000a_Bushwick"/>
    <s v="Female"/>
    <x v="0"/>
    <n v="8"/>
    <n v="31"/>
    <n v="4"/>
    <n v="50"/>
    <n v="7"/>
    <n v="27.1"/>
  </r>
  <r>
    <n v="2020"/>
    <s v="Brooklyn"/>
    <s v="Williamsburg -_x000d__x000a_Bushwick"/>
    <s v="Female"/>
    <x v="9"/>
    <n v="2"/>
    <n v="5.3"/>
    <n v="1"/>
    <n v="50"/>
    <n v="2"/>
    <n v="5.3"/>
  </r>
  <r>
    <n v="2020"/>
    <s v="Brooklyn"/>
    <s v="Williamsburg -_x000d__x000a_Bushwick"/>
    <s v="Female"/>
    <x v="10"/>
    <n v="0"/>
    <n v="0"/>
    <n v="0"/>
    <n v="0"/>
    <n v="0"/>
    <n v="0"/>
  </r>
  <r>
    <n v="2020"/>
    <s v="Brooklyn"/>
    <s v="Williamsburg -_x000d__x000a_Bushwick"/>
    <s v="Female"/>
    <x v="6"/>
    <n v="0"/>
    <n v="0"/>
    <n v="0"/>
    <n v="0"/>
    <n v="1"/>
    <n v="5.2"/>
  </r>
  <r>
    <n v="2020"/>
    <s v="Brooklyn"/>
    <s v="Williamsburg -_x000d__x000a_Bushwick"/>
    <s v="Male"/>
    <x v="2"/>
    <n v="50"/>
    <n v="58.9"/>
    <n v="12"/>
    <n v="24"/>
    <n v="27"/>
    <n v="31.8"/>
  </r>
  <r>
    <n v="2020"/>
    <s v="Brooklyn"/>
    <s v="Williamsburg -_x000d__x000a_Bushwick"/>
    <s v="Male"/>
    <x v="8"/>
    <n v="2"/>
    <n v="38.700000000000003"/>
    <n v="1"/>
    <n v="50"/>
    <n v="2"/>
    <n v="38.700000000000003"/>
  </r>
  <r>
    <n v="2020"/>
    <s v="Brooklyn"/>
    <s v="Williamsburg -_x000d__x000a_Bushwick"/>
    <s v="Male"/>
    <x v="0"/>
    <n v="20"/>
    <n v="96.2"/>
    <n v="1"/>
    <n v="5"/>
    <n v="11"/>
    <n v="52.9"/>
  </r>
  <r>
    <n v="2020"/>
    <s v="Brooklyn"/>
    <s v="Williamsburg -_x000d__x000a_Bushwick"/>
    <s v="Male"/>
    <x v="9"/>
    <n v="15"/>
    <n v="43.1"/>
    <n v="4"/>
    <n v="26.7"/>
    <n v="8"/>
    <n v="23"/>
  </r>
  <r>
    <n v="2020"/>
    <s v="Brooklyn"/>
    <s v="Williamsburg -_x000d__x000a_Bushwick"/>
    <s v="Male"/>
    <x v="10"/>
    <n v="0"/>
    <n v="0"/>
    <n v="0"/>
    <n v="0"/>
    <n v="0"/>
    <n v="0"/>
  </r>
  <r>
    <n v="2020"/>
    <s v="Brooklyn"/>
    <s v="Williamsburg -_x000d__x000a_Bushwick"/>
    <s v="Male"/>
    <x v="6"/>
    <n v="13"/>
    <n v="57.3"/>
    <n v="6"/>
    <n v="46.2"/>
    <n v="6"/>
    <n v="26.4"/>
  </r>
  <r>
    <n v="2020"/>
    <s v="Manhattan"/>
    <s v="All"/>
    <s v="All"/>
    <x v="2"/>
    <n v="282"/>
    <n v="19.8"/>
    <n v="52"/>
    <n v="18.399999999999999"/>
    <n v="201"/>
    <n v="14.1"/>
  </r>
  <r>
    <n v="2020"/>
    <s v="Manhattan"/>
    <s v="All"/>
    <s v="All"/>
    <x v="8"/>
    <n v="8"/>
    <n v="4.3"/>
    <n v="3"/>
    <n v="37.5"/>
    <n v="8"/>
    <n v="4.3"/>
  </r>
  <r>
    <n v="2020"/>
    <s v="Manhattan"/>
    <s v="All"/>
    <s v="All"/>
    <x v="0"/>
    <n v="114"/>
    <n v="65.400000000000006"/>
    <n v="19"/>
    <n v="16.7"/>
    <n v="79"/>
    <n v="45.3"/>
  </r>
  <r>
    <n v="2020"/>
    <s v="Manhattan"/>
    <s v="All"/>
    <s v="All"/>
    <x v="9"/>
    <n v="97"/>
    <n v="27.8"/>
    <n v="19"/>
    <n v="19.600000000000001"/>
    <n v="64"/>
    <n v="18.399999999999999"/>
  </r>
  <r>
    <n v="2020"/>
    <s v="Manhattan"/>
    <s v="All"/>
    <s v="All"/>
    <x v="10"/>
    <n v="4"/>
    <n v="14.9"/>
    <n v="2"/>
    <n v="50"/>
    <n v="5"/>
    <n v="18.7"/>
  </r>
  <r>
    <n v="2020"/>
    <s v="Manhattan"/>
    <s v="All"/>
    <s v="All"/>
    <x v="6"/>
    <n v="59"/>
    <n v="8.6"/>
    <n v="9"/>
    <n v="15.3"/>
    <n v="45"/>
    <n v="6.5"/>
  </r>
  <r>
    <n v="2020"/>
    <s v="Manhattan"/>
    <s v="All"/>
    <s v="Female"/>
    <x v="2"/>
    <n v="34"/>
    <n v="4.5"/>
    <n v="8"/>
    <n v="23.5"/>
    <n v="35"/>
    <n v="4.5999999999999996"/>
  </r>
  <r>
    <n v="2020"/>
    <s v="Manhattan"/>
    <s v="All"/>
    <s v="Female"/>
    <x v="8"/>
    <n v="1"/>
    <n v="1"/>
    <n v="1"/>
    <n v="100"/>
    <n v="1"/>
    <n v="1"/>
  </r>
  <r>
    <n v="2020"/>
    <s v="Manhattan"/>
    <s v="All"/>
    <s v="Female"/>
    <x v="0"/>
    <n v="16"/>
    <n v="17.100000000000001"/>
    <n v="2"/>
    <n v="12.5"/>
    <n v="19"/>
    <n v="20.3"/>
  </r>
  <r>
    <n v="2020"/>
    <s v="Manhattan"/>
    <s v="All"/>
    <s v="Female"/>
    <x v="9"/>
    <n v="15"/>
    <n v="8.1"/>
    <n v="5"/>
    <n v="33.299999999999997"/>
    <n v="13"/>
    <n v="7.1"/>
  </r>
  <r>
    <n v="2020"/>
    <s v="Manhattan"/>
    <s v="All"/>
    <s v="Female"/>
    <x v="10"/>
    <n v="1"/>
    <n v="6.7"/>
    <n v="0"/>
    <n v="0"/>
    <n v="0"/>
    <n v="0"/>
  </r>
  <r>
    <n v="2020"/>
    <s v="Manhattan"/>
    <s v="All"/>
    <s v="Female"/>
    <x v="6"/>
    <n v="1"/>
    <n v="0.3"/>
    <n v="0"/>
    <n v="0"/>
    <n v="2"/>
    <n v="0.6"/>
  </r>
  <r>
    <n v="2020"/>
    <s v="Manhattan"/>
    <s v="All"/>
    <s v="Male"/>
    <x v="2"/>
    <n v="248"/>
    <n v="37.1"/>
    <n v="44"/>
    <n v="17.7"/>
    <n v="166"/>
    <n v="24.8"/>
  </r>
  <r>
    <n v="2020"/>
    <s v="Manhattan"/>
    <s v="All"/>
    <s v="Male"/>
    <x v="8"/>
    <n v="7"/>
    <n v="8.6999999999999993"/>
    <n v="2"/>
    <n v="28.6"/>
    <n v="7"/>
    <n v="8.6999999999999993"/>
  </r>
  <r>
    <n v="2020"/>
    <s v="Manhattan"/>
    <s v="All"/>
    <s v="Male"/>
    <x v="0"/>
    <n v="98"/>
    <n v="121.4"/>
    <n v="17"/>
    <n v="17.3"/>
    <n v="60"/>
    <n v="74.3"/>
  </r>
  <r>
    <n v="2020"/>
    <s v="Manhattan"/>
    <s v="All"/>
    <s v="Male"/>
    <x v="9"/>
    <n v="82"/>
    <n v="49.9"/>
    <n v="14"/>
    <n v="17.100000000000001"/>
    <n v="51"/>
    <n v="31.1"/>
  </r>
  <r>
    <n v="2020"/>
    <s v="Manhattan"/>
    <s v="All"/>
    <s v="Male"/>
    <x v="10"/>
    <n v="3"/>
    <n v="25.2"/>
    <n v="2"/>
    <n v="66.7"/>
    <n v="5"/>
    <n v="42"/>
  </r>
  <r>
    <n v="2020"/>
    <s v="Manhattan"/>
    <s v="All"/>
    <s v="Male"/>
    <x v="6"/>
    <n v="58"/>
    <n v="17.5"/>
    <n v="9"/>
    <n v="15.5"/>
    <n v="43"/>
    <n v="13"/>
  </r>
  <r>
    <n v="2020"/>
    <s v="Manhattan"/>
    <s v="Central Harlem -_x000d__x000a_Morningside Heights"/>
    <s v="All"/>
    <x v="2"/>
    <n v="55"/>
    <n v="35.9"/>
    <n v="8"/>
    <n v="14.5"/>
    <n v="37"/>
    <n v="24.2"/>
  </r>
  <r>
    <n v="2020"/>
    <s v="Manhattan"/>
    <s v="Central Harlem -_x000d__x000a_Morningside Heights"/>
    <s v="All"/>
    <x v="8"/>
    <n v="1"/>
    <n v="10.5"/>
    <n v="0"/>
    <n v="0"/>
    <n v="0"/>
    <n v="0"/>
  </r>
  <r>
    <n v="2020"/>
    <s v="Manhattan"/>
    <s v="Central Harlem -_x000d__x000a_Morningside Heights"/>
    <s v="All"/>
    <x v="0"/>
    <n v="37"/>
    <n v="49.5"/>
    <n v="6"/>
    <n v="16.2"/>
    <n v="29"/>
    <n v="38.799999999999997"/>
  </r>
  <r>
    <n v="2020"/>
    <s v="Manhattan"/>
    <s v="Central Harlem -_x000d__x000a_Morningside Heights"/>
    <s v="All"/>
    <x v="9"/>
    <n v="12"/>
    <n v="32.4"/>
    <n v="2"/>
    <n v="16.7"/>
    <n v="5"/>
    <n v="13.5"/>
  </r>
  <r>
    <n v="2020"/>
    <s v="Manhattan"/>
    <s v="Central Harlem -_x000d__x000a_Morningside Heights"/>
    <s v="All"/>
    <x v="10"/>
    <n v="0"/>
    <n v="0"/>
    <n v="0"/>
    <n v="0"/>
    <n v="0"/>
    <n v="0"/>
  </r>
  <r>
    <n v="2020"/>
    <s v="Manhattan"/>
    <s v="Central Harlem -_x000d__x000a_Morningside Heights"/>
    <s v="All"/>
    <x v="6"/>
    <n v="5"/>
    <n v="18"/>
    <n v="0"/>
    <n v="0"/>
    <n v="3"/>
    <n v="10.8"/>
  </r>
  <r>
    <n v="2020"/>
    <s v="Manhattan"/>
    <s v="Central Harlem -_x000d__x000a_Morningside Heights"/>
    <s v="Female"/>
    <x v="2"/>
    <n v="9"/>
    <n v="10.8"/>
    <n v="1"/>
    <n v="11.1"/>
    <n v="8"/>
    <n v="9.6"/>
  </r>
  <r>
    <n v="2020"/>
    <s v="Manhattan"/>
    <s v="Central Harlem -_x000d__x000a_Morningside Heights"/>
    <s v="Female"/>
    <x v="8"/>
    <n v="0"/>
    <n v="0"/>
    <n v="0"/>
    <n v="0"/>
    <n v="0"/>
    <n v="0"/>
  </r>
  <r>
    <n v="2020"/>
    <s v="Manhattan"/>
    <s v="Central Harlem -_x000d__x000a_Morningside Heights"/>
    <s v="Female"/>
    <x v="0"/>
    <n v="7"/>
    <n v="17"/>
    <n v="1"/>
    <n v="14.3"/>
    <n v="7"/>
    <n v="17"/>
  </r>
  <r>
    <n v="2020"/>
    <s v="Manhattan"/>
    <s v="Central Harlem -_x000d__x000a_Morningside Heights"/>
    <s v="Female"/>
    <x v="9"/>
    <n v="1"/>
    <n v="5"/>
    <n v="0"/>
    <n v="0"/>
    <n v="1"/>
    <n v="5"/>
  </r>
  <r>
    <n v="2020"/>
    <s v="Manhattan"/>
    <s v="Central Harlem -_x000d__x000a_Morningside Heights"/>
    <s v="Female"/>
    <x v="10"/>
    <n v="0"/>
    <n v="0"/>
    <n v="0"/>
    <n v="0"/>
    <n v="0"/>
    <n v="0"/>
  </r>
  <r>
    <n v="2020"/>
    <s v="Manhattan"/>
    <s v="Central Harlem -_x000d__x000a_Morningside Heights"/>
    <s v="Female"/>
    <x v="6"/>
    <n v="1"/>
    <n v="7.1"/>
    <n v="0"/>
    <n v="0"/>
    <n v="0"/>
    <n v="0"/>
  </r>
  <r>
    <n v="2020"/>
    <s v="Manhattan"/>
    <s v="Central Harlem -_x000d__x000a_Morningside Heights"/>
    <s v="Male"/>
    <x v="2"/>
    <n v="46"/>
    <n v="65.8"/>
    <n v="7"/>
    <n v="15.2"/>
    <n v="29"/>
    <n v="41.5"/>
  </r>
  <r>
    <n v="2020"/>
    <s v="Manhattan"/>
    <s v="Central Harlem -_x000d__x000a_Morningside Heights"/>
    <s v="Male"/>
    <x v="8"/>
    <n v="1"/>
    <n v="24.6"/>
    <n v="0"/>
    <n v="0"/>
    <n v="0"/>
    <n v="0"/>
  </r>
  <r>
    <n v="2020"/>
    <s v="Manhattan"/>
    <s v="Central Harlem -_x000d__x000a_Morningside Heights"/>
    <s v="Male"/>
    <x v="0"/>
    <n v="30"/>
    <n v="89.4"/>
    <n v="5"/>
    <n v="16.7"/>
    <n v="22"/>
    <n v="65.599999999999994"/>
  </r>
  <r>
    <n v="2020"/>
    <s v="Manhattan"/>
    <s v="Central Harlem -_x000d__x000a_Morningside Heights"/>
    <s v="Male"/>
    <x v="9"/>
    <n v="11"/>
    <n v="65.099999999999994"/>
    <n v="2"/>
    <n v="18.2"/>
    <n v="4"/>
    <n v="23.7"/>
  </r>
  <r>
    <n v="2020"/>
    <s v="Manhattan"/>
    <s v="Central Harlem -_x000d__x000a_Morningside Heights"/>
    <s v="Male"/>
    <x v="10"/>
    <n v="0"/>
    <n v="0"/>
    <n v="0"/>
    <n v="0"/>
    <n v="0"/>
    <n v="0"/>
  </r>
  <r>
    <n v="2020"/>
    <s v="Manhattan"/>
    <s v="Central Harlem -_x000d__x000a_Morningside Heights"/>
    <s v="Male"/>
    <x v="6"/>
    <n v="4"/>
    <n v="29.2"/>
    <n v="0"/>
    <n v="0"/>
    <n v="3"/>
    <n v="21.9"/>
  </r>
  <r>
    <n v="2020"/>
    <s v="Manhattan"/>
    <s v="Chelsea - Clinton"/>
    <s v="All"/>
    <x v="2"/>
    <n v="52"/>
    <n v="34.6"/>
    <n v="10"/>
    <n v="19.2"/>
    <n v="44"/>
    <n v="29.3"/>
  </r>
  <r>
    <n v="2020"/>
    <s v="Manhattan"/>
    <s v="Chelsea - Clinton"/>
    <s v="All"/>
    <x v="8"/>
    <n v="1"/>
    <n v="3.7"/>
    <n v="1"/>
    <n v="100"/>
    <n v="2"/>
    <n v="7.5"/>
  </r>
  <r>
    <n v="2020"/>
    <s v="Manhattan"/>
    <s v="Chelsea - Clinton"/>
    <s v="All"/>
    <x v="0"/>
    <n v="18"/>
    <n v="231"/>
    <n v="5"/>
    <n v="27.8"/>
    <n v="9"/>
    <n v="115.5"/>
  </r>
  <r>
    <n v="2020"/>
    <s v="Manhattan"/>
    <s v="Chelsea - Clinton"/>
    <s v="All"/>
    <x v="9"/>
    <n v="20"/>
    <n v="87.4"/>
    <n v="2"/>
    <n v="10"/>
    <n v="16"/>
    <n v="69.900000000000006"/>
  </r>
  <r>
    <n v="2020"/>
    <s v="Manhattan"/>
    <s v="Chelsea - Clinton"/>
    <s v="All"/>
    <x v="10"/>
    <n v="0"/>
    <n v="0"/>
    <n v="0"/>
    <n v="0"/>
    <n v="2"/>
    <n v="65.900000000000006"/>
  </r>
  <r>
    <n v="2020"/>
    <s v="Manhattan"/>
    <s v="Chelsea - Clinton"/>
    <s v="All"/>
    <x v="6"/>
    <n v="13"/>
    <n v="14.4"/>
    <n v="2"/>
    <n v="15.4"/>
    <n v="15"/>
    <n v="16.7"/>
  </r>
  <r>
    <n v="2020"/>
    <s v="Manhattan"/>
    <s v="Chelsea - Clinton"/>
    <s v="Female"/>
    <x v="2"/>
    <n v="1"/>
    <n v="1.4"/>
    <n v="0"/>
    <n v="0"/>
    <n v="3"/>
    <n v="4.0999999999999996"/>
  </r>
  <r>
    <n v="2020"/>
    <s v="Manhattan"/>
    <s v="Chelsea - Clinton"/>
    <s v="Female"/>
    <x v="8"/>
    <n v="0"/>
    <n v="0"/>
    <n v="0"/>
    <n v="0"/>
    <n v="0"/>
    <n v="0"/>
  </r>
  <r>
    <n v="2020"/>
    <s v="Manhattan"/>
    <s v="Chelsea - Clinton"/>
    <s v="Female"/>
    <x v="0"/>
    <n v="1"/>
    <n v="28.2"/>
    <n v="0"/>
    <n v="0"/>
    <n v="1"/>
    <n v="28.2"/>
  </r>
  <r>
    <n v="2020"/>
    <s v="Manhattan"/>
    <s v="Chelsea - Clinton"/>
    <s v="Female"/>
    <x v="9"/>
    <n v="0"/>
    <n v="0"/>
    <n v="0"/>
    <n v="0"/>
    <n v="2"/>
    <n v="18"/>
  </r>
  <r>
    <n v="2020"/>
    <s v="Manhattan"/>
    <s v="Chelsea - Clinton"/>
    <s v="Female"/>
    <x v="10"/>
    <n v="0"/>
    <n v="0"/>
    <n v="0"/>
    <n v="0"/>
    <n v="0"/>
    <n v="0"/>
  </r>
  <r>
    <n v="2020"/>
    <s v="Manhattan"/>
    <s v="Chelsea - Clinton"/>
    <s v="Female"/>
    <x v="6"/>
    <n v="0"/>
    <n v="0"/>
    <n v="0"/>
    <n v="0"/>
    <n v="0"/>
    <n v="0"/>
  </r>
  <r>
    <n v="2020"/>
    <s v="Manhattan"/>
    <s v="Chelsea - Clinton"/>
    <s v="Male"/>
    <x v="2"/>
    <n v="51"/>
    <n v="66"/>
    <n v="10"/>
    <n v="19.600000000000001"/>
    <n v="41"/>
    <n v="53"/>
  </r>
  <r>
    <n v="2020"/>
    <s v="Manhattan"/>
    <s v="Chelsea - Clinton"/>
    <s v="Male"/>
    <x v="8"/>
    <n v="1"/>
    <n v="8.4"/>
    <n v="1"/>
    <n v="100"/>
    <n v="2"/>
    <n v="16.7"/>
  </r>
  <r>
    <n v="2020"/>
    <s v="Manhattan"/>
    <s v="Chelsea - Clinton"/>
    <s v="Male"/>
    <x v="0"/>
    <n v="17"/>
    <n v="400.4"/>
    <n v="5"/>
    <n v="29.4"/>
    <n v="8"/>
    <n v="188.4"/>
  </r>
  <r>
    <n v="2020"/>
    <s v="Manhattan"/>
    <s v="Chelsea - Clinton"/>
    <s v="Male"/>
    <x v="9"/>
    <n v="20"/>
    <n v="170.2"/>
    <n v="2"/>
    <n v="10"/>
    <n v="14"/>
    <n v="119.2"/>
  </r>
  <r>
    <n v="2020"/>
    <s v="Manhattan"/>
    <s v="Chelsea - Clinton"/>
    <s v="Male"/>
    <x v="10"/>
    <n v="0"/>
    <n v="0"/>
    <n v="0"/>
    <n v="0"/>
    <n v="2"/>
    <n v="136.19999999999999"/>
  </r>
  <r>
    <n v="2020"/>
    <s v="Manhattan"/>
    <s v="Chelsea - Clinton"/>
    <s v="Male"/>
    <x v="6"/>
    <n v="13"/>
    <n v="27.1"/>
    <n v="2"/>
    <n v="15.4"/>
    <n v="15"/>
    <n v="31.3"/>
  </r>
  <r>
    <n v="2020"/>
    <s v="Manhattan"/>
    <s v="East Harlem"/>
    <s v="All"/>
    <x v="2"/>
    <n v="32"/>
    <n v="34"/>
    <n v="6"/>
    <n v="18.8"/>
    <n v="20"/>
    <n v="21.2"/>
  </r>
  <r>
    <n v="2020"/>
    <s v="Manhattan"/>
    <s v="East Harlem"/>
    <s v="All"/>
    <x v="8"/>
    <n v="0"/>
    <n v="0"/>
    <n v="0"/>
    <n v="0"/>
    <n v="2"/>
    <n v="25.6"/>
  </r>
  <r>
    <n v="2020"/>
    <s v="Manhattan"/>
    <s v="East Harlem"/>
    <s v="All"/>
    <x v="0"/>
    <n v="15"/>
    <n v="52.7"/>
    <n v="1"/>
    <n v="6.7"/>
    <n v="9"/>
    <n v="31.6"/>
  </r>
  <r>
    <n v="2020"/>
    <s v="Manhattan"/>
    <s v="East Harlem"/>
    <s v="All"/>
    <x v="9"/>
    <n v="17"/>
    <n v="40.1"/>
    <n v="5"/>
    <n v="29.4"/>
    <n v="8"/>
    <n v="18.899999999999999"/>
  </r>
  <r>
    <n v="2020"/>
    <s v="Manhattan"/>
    <s v="East Harlem"/>
    <s v="All"/>
    <x v="10"/>
    <n v="0"/>
    <n v="0"/>
    <n v="0"/>
    <n v="0"/>
    <n v="0"/>
    <n v="0"/>
  </r>
  <r>
    <n v="2020"/>
    <s v="Manhattan"/>
    <s v="East Harlem"/>
    <s v="All"/>
    <x v="6"/>
    <n v="0"/>
    <n v="0"/>
    <n v="0"/>
    <n v="0"/>
    <n v="1"/>
    <n v="7"/>
  </r>
  <r>
    <n v="2020"/>
    <s v="Manhattan"/>
    <s v="East Harlem"/>
    <s v="Female"/>
    <x v="2"/>
    <n v="9"/>
    <n v="18"/>
    <n v="2"/>
    <n v="22.2"/>
    <n v="10"/>
    <n v="19.899999999999999"/>
  </r>
  <r>
    <n v="2020"/>
    <s v="Manhattan"/>
    <s v="East Harlem"/>
    <s v="Female"/>
    <x v="8"/>
    <n v="0"/>
    <n v="0"/>
    <n v="0"/>
    <n v="0"/>
    <n v="0"/>
    <n v="0"/>
  </r>
  <r>
    <n v="2020"/>
    <s v="Manhattan"/>
    <s v="East Harlem"/>
    <s v="Female"/>
    <x v="0"/>
    <n v="5"/>
    <n v="31.7"/>
    <n v="0"/>
    <n v="0"/>
    <n v="5"/>
    <n v="31.7"/>
  </r>
  <r>
    <n v="2020"/>
    <s v="Manhattan"/>
    <s v="East Harlem"/>
    <s v="Female"/>
    <x v="9"/>
    <n v="4"/>
    <n v="17.899999999999999"/>
    <n v="2"/>
    <n v="50"/>
    <n v="4"/>
    <n v="17.899999999999999"/>
  </r>
  <r>
    <n v="2020"/>
    <s v="Manhattan"/>
    <s v="East Harlem"/>
    <s v="Female"/>
    <x v="10"/>
    <n v="0"/>
    <n v="0"/>
    <n v="0"/>
    <n v="0"/>
    <n v="0"/>
    <n v="0"/>
  </r>
  <r>
    <n v="2020"/>
    <s v="Manhattan"/>
    <s v="East Harlem"/>
    <s v="Female"/>
    <x v="6"/>
    <n v="0"/>
    <n v="0"/>
    <n v="0"/>
    <n v="0"/>
    <n v="1"/>
    <n v="14.1"/>
  </r>
  <r>
    <n v="2020"/>
    <s v="Manhattan"/>
    <s v="East Harlem"/>
    <s v="Male"/>
    <x v="2"/>
    <n v="23"/>
    <n v="52.2"/>
    <n v="4"/>
    <n v="17.399999999999999"/>
    <n v="10"/>
    <n v="22.7"/>
  </r>
  <r>
    <n v="2020"/>
    <s v="Manhattan"/>
    <s v="East Harlem"/>
    <s v="Male"/>
    <x v="8"/>
    <n v="0"/>
    <n v="0"/>
    <n v="0"/>
    <n v="0"/>
    <n v="2"/>
    <n v="56.4"/>
  </r>
  <r>
    <n v="2020"/>
    <s v="Manhattan"/>
    <s v="East Harlem"/>
    <s v="Male"/>
    <x v="0"/>
    <n v="10"/>
    <n v="78.900000000000006"/>
    <n v="1"/>
    <n v="10"/>
    <n v="4"/>
    <n v="31.5"/>
  </r>
  <r>
    <n v="2020"/>
    <s v="Manhattan"/>
    <s v="East Harlem"/>
    <s v="Male"/>
    <x v="9"/>
    <n v="13"/>
    <n v="64.8"/>
    <n v="3"/>
    <n v="23.1"/>
    <n v="4"/>
    <n v="19.899999999999999"/>
  </r>
  <r>
    <n v="2020"/>
    <s v="Manhattan"/>
    <s v="East Harlem"/>
    <s v="Male"/>
    <x v="10"/>
    <n v="0"/>
    <n v="0"/>
    <n v="0"/>
    <n v="0"/>
    <n v="0"/>
    <n v="0"/>
  </r>
  <r>
    <n v="2020"/>
    <s v="Manhattan"/>
    <s v="East Harlem"/>
    <s v="Male"/>
    <x v="6"/>
    <n v="0"/>
    <n v="0"/>
    <n v="0"/>
    <n v="0"/>
    <n v="0"/>
    <n v="0"/>
  </r>
  <r>
    <n v="2020"/>
    <s v="Manhattan"/>
    <s v="Gramercy Park -_x000d__x000a_Murray Hill"/>
    <s v="All"/>
    <x v="2"/>
    <n v="15"/>
    <n v="12.1"/>
    <n v="0"/>
    <n v="0"/>
    <n v="10"/>
    <n v="8"/>
  </r>
  <r>
    <n v="2020"/>
    <s v="Manhattan"/>
    <s v="Gramercy Park -_x000d__x000a_Murray Hill"/>
    <s v="All"/>
    <x v="8"/>
    <n v="1"/>
    <n v="4.5"/>
    <n v="0"/>
    <n v="0"/>
    <n v="0"/>
    <n v="0"/>
  </r>
  <r>
    <n v="2020"/>
    <s v="Manhattan"/>
    <s v="Gramercy Park -_x000d__x000a_Murray Hill"/>
    <s v="All"/>
    <x v="0"/>
    <n v="2"/>
    <n v="37.799999999999997"/>
    <n v="0"/>
    <n v="0"/>
    <n v="4"/>
    <n v="75.599999999999994"/>
  </r>
  <r>
    <n v="2020"/>
    <s v="Queens"/>
    <s v="Southwest Queens"/>
    <s v="Female"/>
    <x v="6"/>
    <n v="0"/>
    <n v="0"/>
    <n v="0"/>
    <n v="0"/>
    <n v="0"/>
    <n v="0"/>
  </r>
  <r>
    <n v="2020"/>
    <s v="Manhattan"/>
    <s v="Gramercy Park -_x000d__x000a_Murray Hill"/>
    <s v="All"/>
    <x v="9"/>
    <n v="5"/>
    <n v="49.2"/>
    <n v="0"/>
    <n v="0"/>
    <n v="3"/>
    <n v="29.5"/>
  </r>
  <r>
    <n v="2020"/>
    <s v="Manhattan"/>
    <s v="Gramercy Park -_x000d__x000a_Murray Hill"/>
    <s v="All"/>
    <x v="10"/>
    <n v="0"/>
    <n v="0"/>
    <n v="0"/>
    <n v="0"/>
    <n v="0"/>
    <n v="0"/>
  </r>
  <r>
    <n v="2020"/>
    <s v="Manhattan"/>
    <s v="Gramercy Park -_x000d__x000a_Murray Hill"/>
    <s v="All"/>
    <x v="6"/>
    <n v="7"/>
    <n v="8.3000000000000007"/>
    <n v="0"/>
    <n v="0"/>
    <n v="3"/>
    <n v="3.5"/>
  </r>
  <r>
    <n v="2020"/>
    <s v="Manhattan"/>
    <s v="Gramercy Park -_x000d__x000a_Murray Hill"/>
    <s v="Female"/>
    <x v="2"/>
    <n v="1"/>
    <n v="1.5"/>
    <n v="0"/>
    <n v="0"/>
    <n v="0"/>
    <n v="0"/>
  </r>
  <r>
    <n v="2020"/>
    <s v="Manhattan"/>
    <s v="Gramercy Park -_x000d__x000a_Murray Hill"/>
    <s v="Female"/>
    <x v="8"/>
    <n v="0"/>
    <n v="0"/>
    <n v="0"/>
    <n v="0"/>
    <n v="0"/>
    <n v="0"/>
  </r>
  <r>
    <n v="2020"/>
    <s v="Manhattan"/>
    <s v="Gramercy Park -_x000d__x000a_Murray Hill"/>
    <s v="Female"/>
    <x v="0"/>
    <n v="0"/>
    <n v="0"/>
    <n v="0"/>
    <n v="0"/>
    <n v="0"/>
    <n v="0"/>
  </r>
  <r>
    <n v="2020"/>
    <s v="Manhattan"/>
    <s v="Gramercy Park -_x000d__x000a_Murray Hill"/>
    <s v="Female"/>
    <x v="9"/>
    <n v="1"/>
    <n v="19.100000000000001"/>
    <n v="0"/>
    <n v="0"/>
    <n v="0"/>
    <n v="0"/>
  </r>
  <r>
    <n v="2020"/>
    <s v="Manhattan"/>
    <s v="Gramercy Park -_x000d__x000a_Murray Hill"/>
    <s v="Female"/>
    <x v="10"/>
    <n v="0"/>
    <n v="0"/>
    <n v="0"/>
    <n v="0"/>
    <n v="0"/>
    <n v="0"/>
  </r>
  <r>
    <n v="2020"/>
    <s v="Manhattan"/>
    <s v="Gramercy Park -_x000d__x000a_Murray Hill"/>
    <s v="Female"/>
    <x v="6"/>
    <n v="0"/>
    <n v="0"/>
    <n v="0"/>
    <n v="0"/>
    <n v="0"/>
    <n v="0"/>
  </r>
  <r>
    <n v="2020"/>
    <s v="Manhattan"/>
    <s v="Gramercy Park -_x000d__x000a_Murray Hill"/>
    <s v="Male"/>
    <x v="2"/>
    <n v="14"/>
    <n v="24.3"/>
    <n v="0"/>
    <n v="0"/>
    <n v="10"/>
    <n v="17.399999999999999"/>
  </r>
  <r>
    <n v="2020"/>
    <s v="Manhattan"/>
    <s v="Gramercy Park -_x000d__x000a_Murray Hill"/>
    <s v="Male"/>
    <x v="8"/>
    <n v="1"/>
    <n v="10.7"/>
    <n v="0"/>
    <n v="0"/>
    <n v="0"/>
    <n v="0"/>
  </r>
  <r>
    <n v="2020"/>
    <s v="Manhattan"/>
    <s v="Gramercy Park -_x000d__x000a_Murray Hill"/>
    <s v="Male"/>
    <x v="0"/>
    <n v="2"/>
    <n v="69.599999999999994"/>
    <n v="0"/>
    <n v="0"/>
    <n v="4"/>
    <n v="139.19999999999999"/>
  </r>
  <r>
    <n v="2020"/>
    <s v="Manhattan"/>
    <s v="Gramercy Park -_x000d__x000a_Murray Hill"/>
    <s v="Male"/>
    <x v="9"/>
    <n v="4"/>
    <n v="81.2"/>
    <n v="0"/>
    <n v="0"/>
    <n v="3"/>
    <n v="60.9"/>
  </r>
  <r>
    <n v="2020"/>
    <s v="Manhattan"/>
    <s v="Gramercy Park -_x000d__x000a_Murray Hill"/>
    <s v="Male"/>
    <x v="10"/>
    <n v="0"/>
    <n v="0"/>
    <n v="0"/>
    <n v="0"/>
    <n v="0"/>
    <n v="0"/>
  </r>
  <r>
    <n v="2020"/>
    <s v="Manhattan"/>
    <s v="Gramercy Park -_x000d__x000a_Murray Hill"/>
    <s v="Male"/>
    <x v="6"/>
    <n v="7"/>
    <n v="17.8"/>
    <n v="0"/>
    <n v="0"/>
    <n v="3"/>
    <n v="7.6"/>
  </r>
  <r>
    <n v="2020"/>
    <s v="Manhattan"/>
    <s v="Greenwich Village -_x000d__x000a_Soho"/>
    <s v="All"/>
    <x v="2"/>
    <n v="14"/>
    <n v="19"/>
    <n v="2"/>
    <n v="14.3"/>
    <n v="8"/>
    <n v="10.9"/>
  </r>
  <r>
    <n v="2020"/>
    <s v="Manhattan"/>
    <s v="Greenwich Village -_x000d__x000a_Soho"/>
    <s v="All"/>
    <x v="8"/>
    <n v="0"/>
    <n v="0"/>
    <n v="0"/>
    <n v="0"/>
    <n v="0"/>
    <n v="0"/>
  </r>
  <r>
    <n v="2020"/>
    <s v="Manhattan"/>
    <s v="Greenwich Village -_x000d__x000a_Soho"/>
    <s v="All"/>
    <x v="0"/>
    <n v="5"/>
    <n v="273.10000000000002"/>
    <n v="1"/>
    <n v="20"/>
    <n v="2"/>
    <n v="109.3"/>
  </r>
  <r>
    <n v="2020"/>
    <s v="Manhattan"/>
    <s v="Greenwich Village -_x000d__x000a_Soho"/>
    <s v="All"/>
    <x v="9"/>
    <n v="1"/>
    <n v="19.2"/>
    <n v="0"/>
    <n v="0"/>
    <n v="0"/>
    <n v="0"/>
  </r>
  <r>
    <n v="2020"/>
    <s v="Manhattan"/>
    <s v="Greenwich Village -_x000d__x000a_Soho"/>
    <s v="All"/>
    <x v="10"/>
    <n v="0"/>
    <n v="0"/>
    <n v="0"/>
    <n v="0"/>
    <n v="0"/>
    <n v="0"/>
  </r>
  <r>
    <n v="2020"/>
    <s v="Manhattan"/>
    <s v="Greenwich Village -_x000d__x000a_Soho"/>
    <s v="All"/>
    <x v="6"/>
    <n v="8"/>
    <n v="15.7"/>
    <n v="1"/>
    <n v="12.5"/>
    <n v="6"/>
    <n v="11.8"/>
  </r>
  <r>
    <n v="2020"/>
    <s v="Manhattan"/>
    <s v="Greenwich Village -_x000d__x000a_Soho"/>
    <s v="Female"/>
    <x v="2"/>
    <n v="1"/>
    <n v="2.7"/>
    <n v="0"/>
    <n v="0"/>
    <n v="0"/>
    <n v="0"/>
  </r>
  <r>
    <n v="2020"/>
    <s v="Manhattan"/>
    <s v="Greenwich Village -_x000d__x000a_Soho"/>
    <s v="Female"/>
    <x v="8"/>
    <n v="0"/>
    <n v="0"/>
    <n v="0"/>
    <n v="0"/>
    <n v="0"/>
    <n v="0"/>
  </r>
  <r>
    <n v="2020"/>
    <s v="Manhattan"/>
    <s v="Greenwich Village -_x000d__x000a_Soho"/>
    <s v="Female"/>
    <x v="0"/>
    <n v="1"/>
    <n v="156.5"/>
    <n v="0"/>
    <n v="0"/>
    <n v="0"/>
    <n v="0"/>
  </r>
  <r>
    <n v="2020"/>
    <s v="Manhattan"/>
    <s v="Greenwich Village -_x000d__x000a_Soho"/>
    <s v="Female"/>
    <x v="9"/>
    <n v="0"/>
    <n v="0"/>
    <n v="0"/>
    <n v="0"/>
    <n v="0"/>
    <n v="0"/>
  </r>
  <r>
    <n v="2020"/>
    <s v="Manhattan"/>
    <s v="Greenwich Village -_x000d__x000a_Soho"/>
    <s v="Female"/>
    <x v="10"/>
    <n v="0"/>
    <n v="0"/>
    <n v="0"/>
    <n v="0"/>
    <n v="0"/>
    <n v="0"/>
  </r>
  <r>
    <n v="2020"/>
    <s v="Manhattan"/>
    <s v="Greenwich Village -_x000d__x000a_Soho"/>
    <s v="Female"/>
    <x v="6"/>
    <n v="0"/>
    <n v="0"/>
    <n v="0"/>
    <n v="0"/>
    <n v="0"/>
    <n v="0"/>
  </r>
  <r>
    <n v="2020"/>
    <s v="Manhattan"/>
    <s v="Greenwich Village -_x000d__x000a_Soho"/>
    <s v="Male"/>
    <x v="2"/>
    <n v="13"/>
    <n v="35.5"/>
    <n v="2"/>
    <n v="15.4"/>
    <n v="8"/>
    <n v="21.9"/>
  </r>
  <r>
    <n v="2020"/>
    <s v="Manhattan"/>
    <s v="Greenwich Village -_x000d__x000a_Soho"/>
    <s v="Male"/>
    <x v="8"/>
    <n v="0"/>
    <n v="0"/>
    <n v="0"/>
    <n v="0"/>
    <n v="0"/>
    <n v="0"/>
  </r>
  <r>
    <n v="2020"/>
    <s v="Manhattan"/>
    <s v="Greenwich Village -_x000d__x000a_Soho"/>
    <s v="Male"/>
    <x v="0"/>
    <n v="4"/>
    <n v="335.7"/>
    <n v="1"/>
    <n v="25"/>
    <n v="2"/>
    <n v="167.9"/>
  </r>
  <r>
    <n v="2020"/>
    <s v="Manhattan"/>
    <s v="Greenwich Village -_x000d__x000a_Soho"/>
    <s v="Male"/>
    <x v="9"/>
    <n v="1"/>
    <n v="35.1"/>
    <n v="0"/>
    <n v="0"/>
    <n v="0"/>
    <n v="0"/>
  </r>
  <r>
    <n v="2020"/>
    <s v="Manhattan"/>
    <s v="Greenwich Village -_x000d__x000a_Soho"/>
    <s v="Male"/>
    <x v="10"/>
    <n v="0"/>
    <n v="0"/>
    <n v="0"/>
    <n v="0"/>
    <n v="0"/>
    <n v="0"/>
  </r>
  <r>
    <n v="2020"/>
    <s v="Manhattan"/>
    <s v="Greenwich Village -_x000d__x000a_Soho"/>
    <s v="Male"/>
    <x v="6"/>
    <n v="8"/>
    <n v="31.2"/>
    <n v="1"/>
    <n v="12.5"/>
    <n v="6"/>
    <n v="23.4"/>
  </r>
  <r>
    <n v="2020"/>
    <s v="Manhattan"/>
    <s v="Lower Manhattan"/>
    <s v="All"/>
    <x v="2"/>
    <n v="6"/>
    <n v="10.7"/>
    <n v="0"/>
    <n v="0"/>
    <n v="4"/>
    <n v="7.1"/>
  </r>
  <r>
    <n v="2020"/>
    <s v="Manhattan"/>
    <s v="Lower Manhattan"/>
    <s v="All"/>
    <x v="8"/>
    <n v="1"/>
    <n v="7.6"/>
    <n v="0"/>
    <n v="0"/>
    <n v="0"/>
    <n v="0"/>
  </r>
  <r>
    <n v="2020"/>
    <s v="Manhattan"/>
    <s v="Lower Manhattan"/>
    <s v="All"/>
    <x v="0"/>
    <n v="2"/>
    <n v="74.2"/>
    <n v="0"/>
    <n v="0"/>
    <n v="2"/>
    <n v="74.2"/>
  </r>
  <r>
    <n v="2020"/>
    <s v="Manhattan"/>
    <s v="Lower Manhattan"/>
    <s v="All"/>
    <x v="9"/>
    <n v="1"/>
    <n v="18.399999999999999"/>
    <n v="0"/>
    <n v="0"/>
    <n v="1"/>
    <n v="18.399999999999999"/>
  </r>
  <r>
    <n v="2020"/>
    <s v="Manhattan"/>
    <s v="Lower Manhattan"/>
    <s v="All"/>
    <x v="10"/>
    <n v="0"/>
    <n v="0"/>
    <n v="0"/>
    <n v="0"/>
    <n v="1"/>
    <n v="70.900000000000006"/>
  </r>
  <r>
    <n v="2020"/>
    <s v="Manhattan"/>
    <s v="Lower Manhattan"/>
    <s v="All"/>
    <x v="6"/>
    <n v="2"/>
    <n v="6"/>
    <n v="0"/>
    <n v="0"/>
    <n v="0"/>
    <n v="0"/>
  </r>
  <r>
    <n v="2020"/>
    <s v="Manhattan"/>
    <s v="Lower Manhattan"/>
    <s v="Female"/>
    <x v="2"/>
    <n v="1"/>
    <n v="3.5"/>
    <n v="0"/>
    <n v="0"/>
    <n v="0"/>
    <n v="0"/>
  </r>
  <r>
    <n v="2020"/>
    <s v="Manhattan"/>
    <s v="Lower Manhattan"/>
    <s v="Female"/>
    <x v="8"/>
    <n v="0"/>
    <n v="0"/>
    <n v="0"/>
    <n v="0"/>
    <n v="0"/>
    <n v="0"/>
  </r>
  <r>
    <n v="2020"/>
    <s v="Manhattan"/>
    <s v="Lower Manhattan"/>
    <s v="Female"/>
    <x v="0"/>
    <n v="0"/>
    <n v="0"/>
    <n v="0"/>
    <n v="0"/>
    <n v="0"/>
    <n v="0"/>
  </r>
  <r>
    <n v="2020"/>
    <s v="Manhattan"/>
    <s v="Lower Manhattan"/>
    <s v="Female"/>
    <x v="9"/>
    <n v="1"/>
    <n v="34.5"/>
    <n v="0"/>
    <n v="0"/>
    <n v="0"/>
    <n v="0"/>
  </r>
  <r>
    <n v="2020"/>
    <s v="Manhattan"/>
    <s v="Lower Manhattan"/>
    <s v="Female"/>
    <x v="10"/>
    <n v="0"/>
    <n v="0"/>
    <n v="0"/>
    <n v="0"/>
    <n v="0"/>
    <n v="0"/>
  </r>
  <r>
    <n v="2020"/>
    <s v="Manhattan"/>
    <s v="Lower Manhattan"/>
    <s v="Female"/>
    <x v="6"/>
    <n v="0"/>
    <n v="0"/>
    <n v="0"/>
    <n v="0"/>
    <n v="0"/>
    <n v="0"/>
  </r>
  <r>
    <n v="2020"/>
    <s v="Manhattan"/>
    <s v="Lower Manhattan"/>
    <s v="Male"/>
    <x v="2"/>
    <n v="5"/>
    <n v="18.2"/>
    <n v="0"/>
    <n v="0"/>
    <n v="4"/>
    <n v="14.6"/>
  </r>
  <r>
    <n v="2020"/>
    <s v="Manhattan"/>
    <s v="Lower Manhattan"/>
    <s v="Male"/>
    <x v="8"/>
    <n v="1"/>
    <n v="17.5"/>
    <n v="0"/>
    <n v="0"/>
    <n v="0"/>
    <n v="0"/>
  </r>
  <r>
    <n v="2020"/>
    <s v="Manhattan"/>
    <s v="Lower Manhattan"/>
    <s v="Male"/>
    <x v="0"/>
    <n v="2"/>
    <n v="145.4"/>
    <n v="0"/>
    <n v="0"/>
    <n v="2"/>
    <n v="145.4"/>
  </r>
  <r>
    <n v="2020"/>
    <s v="Manhattan"/>
    <s v="Lower Manhattan"/>
    <s v="Male"/>
    <x v="9"/>
    <n v="0"/>
    <n v="0"/>
    <n v="0"/>
    <n v="0"/>
    <n v="1"/>
    <n v="39.299999999999997"/>
  </r>
  <r>
    <n v="2020"/>
    <s v="Manhattan"/>
    <s v="Lower Manhattan"/>
    <s v="Male"/>
    <x v="10"/>
    <n v="0"/>
    <n v="0"/>
    <n v="0"/>
    <n v="0"/>
    <n v="1"/>
    <n v="162.9"/>
  </r>
  <r>
    <n v="2020"/>
    <s v="Manhattan"/>
    <s v="Lower Manhattan"/>
    <s v="Male"/>
    <x v="6"/>
    <n v="2"/>
    <n v="11.6"/>
    <n v="0"/>
    <n v="0"/>
    <n v="0"/>
    <n v="0"/>
  </r>
  <r>
    <n v="2020"/>
    <s v="Manhattan"/>
    <s v="Union Square -_x000d__x000a_Lower East Side"/>
    <s v="All"/>
    <x v="2"/>
    <n v="21"/>
    <n v="12.5"/>
    <n v="7"/>
    <n v="33.299999999999997"/>
    <n v="15"/>
    <n v="9"/>
  </r>
  <r>
    <n v="2020"/>
    <s v="Manhattan"/>
    <s v="Union Square -_x000d__x000a_Lower East Side"/>
    <s v="All"/>
    <x v="8"/>
    <n v="3"/>
    <n v="7"/>
    <n v="1"/>
    <n v="33.299999999999997"/>
    <n v="1"/>
    <n v="2.2999999999999998"/>
  </r>
  <r>
    <n v="2020"/>
    <s v="Manhattan"/>
    <s v="Union Square -_x000d__x000a_Lower East Side"/>
    <s v="All"/>
    <x v="0"/>
    <n v="8"/>
    <n v="70.400000000000006"/>
    <n v="1"/>
    <n v="12.5"/>
    <n v="2"/>
    <n v="17.600000000000001"/>
  </r>
  <r>
    <n v="2020"/>
    <s v="Manhattan"/>
    <s v="Union Square -_x000d__x000a_Lower East Side"/>
    <s v="All"/>
    <x v="9"/>
    <n v="7"/>
    <n v="21.3"/>
    <n v="4"/>
    <n v="57.1"/>
    <n v="6"/>
    <n v="18.3"/>
  </r>
  <r>
    <n v="2020"/>
    <s v="Manhattan"/>
    <s v="Union Square -_x000d__x000a_Lower East Side"/>
    <s v="All"/>
    <x v="10"/>
    <n v="0"/>
    <n v="0"/>
    <n v="0"/>
    <n v="0"/>
    <n v="0"/>
    <n v="0"/>
  </r>
  <r>
    <n v="2020"/>
    <s v="Manhattan"/>
    <s v="Union Square -_x000d__x000a_Lower East Side"/>
    <s v="All"/>
    <x v="6"/>
    <n v="3"/>
    <n v="3.9"/>
    <n v="1"/>
    <n v="33.299999999999997"/>
    <n v="6"/>
    <n v="7.8"/>
  </r>
  <r>
    <n v="2020"/>
    <s v="Manhattan"/>
    <s v="Union Square -_x000d__x000a_Lower East Side"/>
    <s v="Female"/>
    <x v="2"/>
    <n v="3"/>
    <n v="3.4"/>
    <n v="2"/>
    <n v="66.7"/>
    <n v="2"/>
    <n v="2.2999999999999998"/>
  </r>
  <r>
    <n v="2020"/>
    <s v="Manhattan"/>
    <s v="Union Square -_x000d__x000a_Lower East Side"/>
    <s v="Female"/>
    <x v="8"/>
    <n v="1"/>
    <n v="4.3"/>
    <n v="1"/>
    <n v="100"/>
    <n v="1"/>
    <n v="4.3"/>
  </r>
  <r>
    <n v="2020"/>
    <s v="Manhattan"/>
    <s v="Union Square -_x000d__x000a_Lower East Side"/>
    <s v="Female"/>
    <x v="0"/>
    <n v="0"/>
    <n v="0"/>
    <n v="0"/>
    <n v="0"/>
    <n v="0"/>
    <n v="0"/>
  </r>
  <r>
    <n v="2020"/>
    <s v="Manhattan"/>
    <s v="Union Square -_x000d__x000a_Lower East Side"/>
    <s v="Female"/>
    <x v="9"/>
    <n v="2"/>
    <n v="11.1"/>
    <n v="1"/>
    <n v="50"/>
    <n v="1"/>
    <n v="5.6"/>
  </r>
  <r>
    <n v="2020"/>
    <s v="Manhattan"/>
    <s v="Union Square -_x000d__x000a_Lower East Side"/>
    <s v="Female"/>
    <x v="10"/>
    <n v="0"/>
    <n v="0"/>
    <n v="0"/>
    <n v="0"/>
    <n v="0"/>
    <n v="0"/>
  </r>
  <r>
    <n v="2020"/>
    <s v="Manhattan"/>
    <s v="Union Square -_x000d__x000a_Lower East Side"/>
    <s v="Female"/>
    <x v="6"/>
    <n v="0"/>
    <n v="0"/>
    <n v="0"/>
    <n v="0"/>
    <n v="0"/>
    <n v="0"/>
  </r>
  <r>
    <n v="2020"/>
    <s v="Manhattan"/>
    <s v="Union Square -_x000d__x000a_Lower East Side"/>
    <s v="Male"/>
    <x v="2"/>
    <n v="18"/>
    <n v="22.8"/>
    <n v="5"/>
    <n v="27.8"/>
    <n v="13"/>
    <n v="16.5"/>
  </r>
  <r>
    <n v="2020"/>
    <s v="Manhattan"/>
    <s v="Union Square -_x000d__x000a_Lower East Side"/>
    <s v="Male"/>
    <x v="8"/>
    <n v="2"/>
    <n v="10.3"/>
    <n v="0"/>
    <n v="0"/>
    <n v="0"/>
    <n v="0"/>
  </r>
  <r>
    <n v="2020"/>
    <s v="Manhattan"/>
    <s v="Union Square -_x000d__x000a_Lower East Side"/>
    <s v="Male"/>
    <x v="0"/>
    <n v="8"/>
    <n v="145.5"/>
    <n v="1"/>
    <n v="12.5"/>
    <n v="2"/>
    <n v="36.4"/>
  </r>
  <r>
    <n v="2020"/>
    <s v="Manhattan"/>
    <s v="Union Square -_x000d__x000a_Lower East Side"/>
    <s v="Male"/>
    <x v="9"/>
    <n v="5"/>
    <n v="33.799999999999997"/>
    <n v="3"/>
    <n v="60"/>
    <n v="5"/>
    <n v="33.799999999999997"/>
  </r>
  <r>
    <n v="2020"/>
    <s v="Manhattan"/>
    <s v="Union Square -_x000d__x000a_Lower East Side"/>
    <s v="Male"/>
    <x v="10"/>
    <n v="0"/>
    <n v="0"/>
    <n v="0"/>
    <n v="0"/>
    <n v="0"/>
    <n v="0"/>
  </r>
  <r>
    <n v="2020"/>
    <s v="Manhattan"/>
    <s v="Union Square -_x000d__x000a_Lower East Side"/>
    <s v="Male"/>
    <x v="6"/>
    <n v="3"/>
    <n v="8"/>
    <n v="1"/>
    <n v="33.299999999999997"/>
    <n v="6"/>
    <n v="16"/>
  </r>
  <r>
    <n v="2020"/>
    <s v="Manhattan"/>
    <s v="Upper East Side"/>
    <s v="All"/>
    <x v="2"/>
    <n v="8"/>
    <n v="4.3"/>
    <n v="1"/>
    <n v="12.5"/>
    <n v="5"/>
    <n v="2.7"/>
  </r>
  <r>
    <n v="2020"/>
    <s v="Manhattan"/>
    <s v="Upper East Side"/>
    <s v="All"/>
    <x v="8"/>
    <n v="0"/>
    <n v="0"/>
    <n v="0"/>
    <n v="0"/>
    <n v="0"/>
    <n v="0"/>
  </r>
  <r>
    <n v="2020"/>
    <s v="Manhattan"/>
    <s v="Upper East Side"/>
    <s v="All"/>
    <x v="0"/>
    <n v="1"/>
    <n v="21.6"/>
    <n v="0"/>
    <n v="0"/>
    <n v="1"/>
    <n v="21.6"/>
  </r>
  <r>
    <n v="2020"/>
    <s v="Manhattan"/>
    <s v="Upper East Side"/>
    <s v="All"/>
    <x v="9"/>
    <n v="2"/>
    <n v="10.9"/>
    <n v="0"/>
    <n v="0"/>
    <n v="2"/>
    <n v="10.9"/>
  </r>
  <r>
    <n v="2020"/>
    <s v="Manhattan"/>
    <s v="Upper East Side"/>
    <s v="All"/>
    <x v="10"/>
    <n v="1"/>
    <n v="29.1"/>
    <n v="1"/>
    <n v="100"/>
    <n v="1"/>
    <n v="29.1"/>
  </r>
  <r>
    <n v="2020"/>
    <s v="Manhattan"/>
    <s v="Upper East Side"/>
    <s v="All"/>
    <x v="6"/>
    <n v="4"/>
    <n v="2.9"/>
    <n v="0"/>
    <n v="0"/>
    <n v="1"/>
    <n v="0.7"/>
  </r>
  <r>
    <n v="2020"/>
    <s v="Manhattan"/>
    <s v="Upper East Side"/>
    <s v="Female"/>
    <x v="2"/>
    <n v="1"/>
    <n v="1"/>
    <n v="0"/>
    <n v="0"/>
    <n v="0"/>
    <n v="0"/>
  </r>
  <r>
    <n v="2020"/>
    <s v="Manhattan"/>
    <s v="Upper East Side"/>
    <s v="Female"/>
    <x v="8"/>
    <n v="0"/>
    <n v="0"/>
    <n v="0"/>
    <n v="0"/>
    <n v="0"/>
    <n v="0"/>
  </r>
  <r>
    <n v="2020"/>
    <s v="Manhattan"/>
    <s v="Upper East Side"/>
    <s v="Female"/>
    <x v="0"/>
    <n v="0"/>
    <n v="0"/>
    <n v="0"/>
    <n v="0"/>
    <n v="0"/>
    <n v="0"/>
  </r>
  <r>
    <n v="2020"/>
    <s v="Manhattan"/>
    <s v="Upper East Side"/>
    <s v="Female"/>
    <x v="9"/>
    <n v="1"/>
    <n v="9.8000000000000007"/>
    <n v="0"/>
    <n v="0"/>
    <n v="0"/>
    <n v="0"/>
  </r>
  <r>
    <n v="2020"/>
    <s v="Manhattan"/>
    <s v="Upper East Side"/>
    <s v="Female"/>
    <x v="10"/>
    <n v="0"/>
    <n v="0"/>
    <n v="0"/>
    <n v="0"/>
    <n v="0"/>
    <n v="0"/>
  </r>
  <r>
    <n v="2020"/>
    <s v="Manhattan"/>
    <s v="Upper East Side"/>
    <s v="Female"/>
    <x v="6"/>
    <n v="0"/>
    <n v="0"/>
    <n v="0"/>
    <n v="0"/>
    <n v="0"/>
    <n v="0"/>
  </r>
  <r>
    <n v="2020"/>
    <s v="Manhattan"/>
    <s v="Upper East Side"/>
    <s v="Male"/>
    <x v="2"/>
    <n v="7"/>
    <n v="8.6"/>
    <n v="1"/>
    <n v="14.3"/>
    <n v="5"/>
    <n v="6.1"/>
  </r>
  <r>
    <n v="2020"/>
    <s v="Manhattan"/>
    <s v="Upper East Side"/>
    <s v="Male"/>
    <x v="8"/>
    <n v="0"/>
    <n v="0"/>
    <n v="0"/>
    <n v="0"/>
    <n v="0"/>
    <n v="0"/>
  </r>
  <r>
    <n v="2020"/>
    <s v="Manhattan"/>
    <s v="Upper East Side"/>
    <s v="Male"/>
    <x v="0"/>
    <n v="1"/>
    <n v="46.3"/>
    <n v="0"/>
    <n v="0"/>
    <n v="1"/>
    <n v="46.3"/>
  </r>
  <r>
    <n v="2020"/>
    <s v="Manhattan"/>
    <s v="Upper East Side"/>
    <s v="Male"/>
    <x v="9"/>
    <n v="1"/>
    <n v="12.3"/>
    <n v="0"/>
    <n v="0"/>
    <n v="2"/>
    <n v="24.6"/>
  </r>
  <r>
    <n v="2020"/>
    <s v="Manhattan"/>
    <s v="Upper East Side"/>
    <s v="Male"/>
    <x v="10"/>
    <n v="1"/>
    <n v="68.900000000000006"/>
    <n v="1"/>
    <n v="100"/>
    <n v="1"/>
    <n v="68.900000000000006"/>
  </r>
  <r>
    <n v="2020"/>
    <s v="Manhattan"/>
    <s v="Upper East Side"/>
    <s v="Male"/>
    <x v="6"/>
    <n v="4"/>
    <n v="6.5"/>
    <n v="0"/>
    <n v="0"/>
    <n v="1"/>
    <n v="1.6"/>
  </r>
  <r>
    <n v="2020"/>
    <s v="Manhattan"/>
    <s v="Upper West Side"/>
    <s v="All"/>
    <x v="2"/>
    <n v="17"/>
    <n v="9"/>
    <n v="6"/>
    <n v="35.299999999999997"/>
    <n v="23"/>
    <n v="12.1"/>
  </r>
  <r>
    <n v="2020"/>
    <s v="Manhattan"/>
    <s v="Upper West Side"/>
    <s v="All"/>
    <x v="8"/>
    <n v="1"/>
    <n v="5"/>
    <n v="1"/>
    <n v="100"/>
    <n v="2"/>
    <n v="10"/>
  </r>
  <r>
    <n v="2020"/>
    <s v="Manhattan"/>
    <s v="Upper West Side"/>
    <s v="All"/>
    <x v="0"/>
    <n v="6"/>
    <n v="49.5"/>
    <n v="1"/>
    <n v="16.7"/>
    <n v="6"/>
    <n v="49.5"/>
  </r>
  <r>
    <n v="2020"/>
    <s v="Manhattan"/>
    <s v="Upper West Side"/>
    <s v="All"/>
    <x v="9"/>
    <n v="1"/>
    <n v="3.3"/>
    <n v="1"/>
    <n v="100"/>
    <n v="9"/>
    <n v="29.6"/>
  </r>
  <r>
    <n v="2020"/>
    <s v="Manhattan"/>
    <s v="Upper West Side"/>
    <s v="All"/>
    <x v="10"/>
    <n v="1"/>
    <n v="33.5"/>
    <n v="0"/>
    <n v="0"/>
    <n v="0"/>
    <n v="0"/>
  </r>
  <r>
    <n v="2020"/>
    <s v="Manhattan"/>
    <s v="Upper West Side"/>
    <s v="All"/>
    <x v="6"/>
    <n v="8"/>
    <n v="6.4"/>
    <n v="3"/>
    <n v="37.5"/>
    <n v="6"/>
    <n v="4.8"/>
  </r>
  <r>
    <n v="2020"/>
    <s v="Manhattan"/>
    <s v="Upper West Side"/>
    <s v="Female"/>
    <x v="2"/>
    <n v="1"/>
    <n v="1"/>
    <n v="0"/>
    <n v="0"/>
    <n v="2"/>
    <n v="1.9"/>
  </r>
  <r>
    <n v="2020"/>
    <s v="Manhattan"/>
    <s v="Upper West Side"/>
    <s v="Female"/>
    <x v="8"/>
    <n v="0"/>
    <n v="0"/>
    <n v="0"/>
    <n v="0"/>
    <n v="0"/>
    <n v="0"/>
  </r>
  <r>
    <n v="2020"/>
    <s v="Manhattan"/>
    <s v="Upper West Side"/>
    <s v="Female"/>
    <x v="0"/>
    <n v="0"/>
    <n v="0"/>
    <n v="0"/>
    <n v="0"/>
    <n v="0"/>
    <n v="0"/>
  </r>
  <r>
    <n v="2020"/>
    <s v="Manhattan"/>
    <s v="Upper West Side"/>
    <s v="Female"/>
    <x v="9"/>
    <n v="0"/>
    <n v="0"/>
    <n v="0"/>
    <n v="0"/>
    <n v="1"/>
    <n v="6"/>
  </r>
  <r>
    <n v="2020"/>
    <s v="Manhattan"/>
    <s v="Upper West Side"/>
    <s v="Female"/>
    <x v="10"/>
    <n v="1"/>
    <n v="57.1"/>
    <n v="0"/>
    <n v="0"/>
    <n v="0"/>
    <n v="0"/>
  </r>
  <r>
    <n v="2020"/>
    <s v="Manhattan"/>
    <s v="Upper West Side"/>
    <s v="Female"/>
    <x v="6"/>
    <n v="0"/>
    <n v="0"/>
    <n v="0"/>
    <n v="0"/>
    <n v="1"/>
    <n v="1.5"/>
  </r>
  <r>
    <n v="2020"/>
    <s v="Manhattan"/>
    <s v="Upper West Side"/>
    <s v="Male"/>
    <x v="2"/>
    <n v="16"/>
    <n v="18.600000000000001"/>
    <n v="6"/>
    <n v="37.5"/>
    <n v="21"/>
    <n v="24.5"/>
  </r>
  <r>
    <n v="2020"/>
    <s v="Manhattan"/>
    <s v="Upper West Side"/>
    <s v="Male"/>
    <x v="8"/>
    <n v="1"/>
    <n v="12.7"/>
    <n v="1"/>
    <n v="100"/>
    <n v="2"/>
    <n v="25.3"/>
  </r>
  <r>
    <n v="2020"/>
    <s v="Manhattan"/>
    <s v="Upper West Side"/>
    <s v="Male"/>
    <x v="0"/>
    <n v="6"/>
    <n v="114.7"/>
    <n v="1"/>
    <n v="16.7"/>
    <n v="6"/>
    <n v="114.7"/>
  </r>
  <r>
    <n v="2020"/>
    <s v="Manhattan"/>
    <s v="Upper West Side"/>
    <s v="Male"/>
    <x v="9"/>
    <n v="1"/>
    <n v="7.2"/>
    <n v="1"/>
    <n v="100"/>
    <n v="8"/>
    <n v="58"/>
  </r>
  <r>
    <n v="2020"/>
    <s v="Manhattan"/>
    <s v="Upper West Side"/>
    <s v="Male"/>
    <x v="10"/>
    <n v="0"/>
    <n v="0"/>
    <n v="0"/>
    <n v="0"/>
    <n v="0"/>
    <n v="0"/>
  </r>
  <r>
    <n v="2020"/>
    <s v="Manhattan"/>
    <s v="Upper West Side"/>
    <s v="Male"/>
    <x v="6"/>
    <n v="8"/>
    <n v="13.9"/>
    <n v="3"/>
    <n v="37.5"/>
    <n v="5"/>
    <n v="8.6999999999999993"/>
  </r>
  <r>
    <n v="2020"/>
    <s v="Manhattan"/>
    <s v="Washington Heights -_x000d__x000a_Inwood"/>
    <s v="All"/>
    <x v="2"/>
    <n v="57"/>
    <n v="24.9"/>
    <n v="11"/>
    <n v="19.3"/>
    <n v="30"/>
    <n v="13.1"/>
  </r>
  <r>
    <n v="2020"/>
    <s v="Manhattan"/>
    <s v="Washington Heights -_x000d__x000a_Inwood"/>
    <s v="All"/>
    <x v="8"/>
    <n v="0"/>
    <n v="0"/>
    <n v="0"/>
    <n v="0"/>
    <n v="1"/>
    <n v="11.4"/>
  </r>
  <r>
    <n v="2020"/>
    <s v="Manhattan"/>
    <s v="Washington Heights -_x000d__x000a_Inwood"/>
    <s v="All"/>
    <x v="0"/>
    <n v="18"/>
    <n v="70.7"/>
    <n v="3"/>
    <n v="16.7"/>
    <n v="11"/>
    <n v="43.2"/>
  </r>
  <r>
    <n v="2020"/>
    <s v="Manhattan"/>
    <s v="Washington Heights -_x000d__x000a_Inwood"/>
    <s v="All"/>
    <x v="9"/>
    <n v="29"/>
    <n v="20.2"/>
    <n v="5"/>
    <n v="17.2"/>
    <n v="14"/>
    <n v="9.6999999999999993"/>
  </r>
  <r>
    <n v="2020"/>
    <s v="Manhattan"/>
    <s v="Washington Heights -_x000d__x000a_Inwood"/>
    <s v="All"/>
    <x v="10"/>
    <n v="2"/>
    <n v="62.3"/>
    <n v="1"/>
    <n v="50"/>
    <n v="1"/>
    <n v="31.1"/>
  </r>
  <r>
    <n v="2020"/>
    <s v="Manhattan"/>
    <s v="Washington Heights -_x000d__x000a_Inwood"/>
    <s v="All"/>
    <x v="6"/>
    <n v="8"/>
    <n v="16.899999999999999"/>
    <n v="2"/>
    <n v="25"/>
    <n v="3"/>
    <n v="6.3"/>
  </r>
  <r>
    <n v="2020"/>
    <s v="Manhattan"/>
    <s v="Washington Heights -_x000d__x000a_Inwood"/>
    <s v="Female"/>
    <x v="2"/>
    <n v="7"/>
    <n v="5.9"/>
    <n v="3"/>
    <n v="42.9"/>
    <n v="9"/>
    <n v="7.6"/>
  </r>
  <r>
    <n v="2020"/>
    <s v="Manhattan"/>
    <s v="Washington Heights -_x000d__x000a_Inwood"/>
    <s v="Female"/>
    <x v="8"/>
    <n v="0"/>
    <n v="0"/>
    <n v="0"/>
    <n v="0"/>
    <n v="0"/>
    <n v="0"/>
  </r>
  <r>
    <n v="2020"/>
    <s v="Manhattan"/>
    <s v="Washington Heights -_x000d__x000a_Inwood"/>
    <s v="Female"/>
    <x v="0"/>
    <n v="2"/>
    <n v="14.7"/>
    <n v="1"/>
    <n v="50"/>
    <n v="5"/>
    <n v="36.799999999999997"/>
  </r>
  <r>
    <n v="2020"/>
    <s v="Manhattan"/>
    <s v="Washington Heights -_x000d__x000a_Inwood"/>
    <s v="Female"/>
    <x v="9"/>
    <n v="5"/>
    <n v="6.6"/>
    <n v="2"/>
    <n v="40"/>
    <n v="4"/>
    <n v="5.3"/>
  </r>
  <r>
    <n v="2020"/>
    <s v="Manhattan"/>
    <s v="Washington Heights -_x000d__x000a_Inwood"/>
    <s v="Female"/>
    <x v="10"/>
    <n v="0"/>
    <n v="0"/>
    <n v="0"/>
    <n v="0"/>
    <n v="0"/>
    <n v="0"/>
  </r>
  <r>
    <n v="2020"/>
    <s v="Manhattan"/>
    <s v="Washington Heights -_x000d__x000a_Inwood"/>
    <s v="Female"/>
    <x v="6"/>
    <n v="0"/>
    <n v="0"/>
    <n v="0"/>
    <n v="0"/>
    <n v="0"/>
    <n v="0"/>
  </r>
  <r>
    <n v="2020"/>
    <s v="Manhattan"/>
    <s v="Washington Heights -_x000d__x000a_Inwood"/>
    <s v="Male"/>
    <x v="2"/>
    <n v="50"/>
    <n v="45.6"/>
    <n v="8"/>
    <n v="16"/>
    <n v="21"/>
    <n v="19.100000000000001"/>
  </r>
  <r>
    <n v="2020"/>
    <s v="Manhattan"/>
    <s v="Washington Heights -_x000d__x000a_Inwood"/>
    <s v="Male"/>
    <x v="8"/>
    <n v="0"/>
    <n v="0"/>
    <n v="0"/>
    <n v="0"/>
    <n v="1"/>
    <n v="26.2"/>
  </r>
  <r>
    <n v="2020"/>
    <s v="Manhattan"/>
    <s v="Washington Heights -_x000d__x000a_Inwood"/>
    <s v="Male"/>
    <x v="0"/>
    <n v="16"/>
    <n v="134.4"/>
    <n v="2"/>
    <n v="12.5"/>
    <n v="6"/>
    <n v="50.4"/>
  </r>
  <r>
    <n v="2020"/>
    <s v="Manhattan"/>
    <s v="Washington Heights -_x000d__x000a_Inwood"/>
    <s v="Male"/>
    <x v="9"/>
    <n v="24"/>
    <n v="35"/>
    <n v="3"/>
    <n v="12.5"/>
    <n v="10"/>
    <n v="14.6"/>
  </r>
  <r>
    <n v="2020"/>
    <s v="Manhattan"/>
    <s v="Washington Heights -_x000d__x000a_Inwood"/>
    <s v="Male"/>
    <x v="10"/>
    <n v="2"/>
    <n v="134.9"/>
    <n v="1"/>
    <n v="50"/>
    <n v="1"/>
    <n v="67.5"/>
  </r>
  <r>
    <n v="2020"/>
    <s v="Manhattan"/>
    <s v="Washington Heights -_x000d__x000a_Inwood"/>
    <s v="Male"/>
    <x v="6"/>
    <n v="8"/>
    <n v="33.299999999999997"/>
    <n v="2"/>
    <n v="25"/>
    <n v="3"/>
    <n v="12.5"/>
  </r>
  <r>
    <n v="2020"/>
    <s v="Queens"/>
    <s v="All"/>
    <s v="All"/>
    <x v="2"/>
    <n v="276"/>
    <n v="14.4"/>
    <n v="56"/>
    <n v="20.3"/>
    <n v="126"/>
    <n v="6.6"/>
  </r>
  <r>
    <n v="2020"/>
    <s v="Queens"/>
    <s v="All"/>
    <s v="All"/>
    <x v="8"/>
    <n v="37"/>
    <n v="7.1"/>
    <n v="9"/>
    <n v="24.3"/>
    <n v="13"/>
    <n v="2.5"/>
  </r>
  <r>
    <n v="2020"/>
    <s v="Queens"/>
    <s v="All"/>
    <s v="All"/>
    <x v="0"/>
    <n v="87"/>
    <n v="25"/>
    <n v="14"/>
    <n v="16.100000000000001"/>
    <n v="46"/>
    <n v="13.2"/>
  </r>
  <r>
    <n v="2020"/>
    <s v="Queens"/>
    <s v="All"/>
    <s v="All"/>
    <x v="9"/>
    <n v="114"/>
    <n v="22.1"/>
    <n v="24"/>
    <n v="21.1"/>
    <n v="52"/>
    <n v="10.1"/>
  </r>
  <r>
    <n v="2020"/>
    <s v="Queens"/>
    <s v="All"/>
    <s v="All"/>
    <x v="10"/>
    <n v="2"/>
    <n v="5"/>
    <n v="0"/>
    <n v="0"/>
    <n v="1"/>
    <n v="2.5"/>
  </r>
  <r>
    <n v="2020"/>
    <s v="Queens"/>
    <s v="All"/>
    <s v="All"/>
    <x v="6"/>
    <n v="36"/>
    <n v="7.4"/>
    <n v="9"/>
    <n v="25"/>
    <n v="14"/>
    <n v="2.9"/>
  </r>
  <r>
    <n v="2020"/>
    <s v="Queens"/>
    <s v="All"/>
    <s v="Female"/>
    <x v="2"/>
    <n v="41"/>
    <n v="4.0999999999999996"/>
    <n v="3"/>
    <n v="7.3"/>
    <n v="17"/>
    <n v="1.7"/>
  </r>
  <r>
    <n v="2020"/>
    <s v="Queens"/>
    <s v="All"/>
    <s v="Female"/>
    <x v="8"/>
    <n v="4"/>
    <n v="1.5"/>
    <n v="0"/>
    <n v="0"/>
    <n v="1"/>
    <n v="0.4"/>
  </r>
  <r>
    <n v="2020"/>
    <s v="Queens"/>
    <s v="All"/>
    <s v="Female"/>
    <x v="0"/>
    <n v="21"/>
    <n v="11"/>
    <n v="2"/>
    <n v="9.5"/>
    <n v="11"/>
    <n v="5.8"/>
  </r>
  <r>
    <n v="2020"/>
    <s v="Queens"/>
    <s v="All"/>
    <s v="Female"/>
    <x v="9"/>
    <n v="11"/>
    <n v="4.3"/>
    <n v="0"/>
    <n v="0"/>
    <n v="3"/>
    <n v="1.2"/>
  </r>
  <r>
    <n v="2020"/>
    <s v="Queens"/>
    <s v="All"/>
    <s v="Female"/>
    <x v="10"/>
    <n v="0"/>
    <n v="0"/>
    <n v="0"/>
    <n v="0"/>
    <n v="0"/>
    <n v="0"/>
  </r>
  <r>
    <n v="2020"/>
    <s v="Queens"/>
    <s v="All"/>
    <s v="Female"/>
    <x v="6"/>
    <n v="5"/>
    <n v="2"/>
    <n v="1"/>
    <n v="20"/>
    <n v="2"/>
    <n v="0.8"/>
  </r>
  <r>
    <n v="2020"/>
    <s v="Queens"/>
    <s v="All"/>
    <s v="Male"/>
    <x v="2"/>
    <n v="235"/>
    <n v="25.5"/>
    <n v="53"/>
    <n v="22.6"/>
    <n v="109"/>
    <n v="11.8"/>
  </r>
  <r>
    <n v="2020"/>
    <s v="Queens"/>
    <s v="All"/>
    <s v="Male"/>
    <x v="8"/>
    <n v="33"/>
    <n v="13.4"/>
    <n v="9"/>
    <n v="27.3"/>
    <n v="12"/>
    <n v="4.9000000000000004"/>
  </r>
  <r>
    <n v="2020"/>
    <s v="Queens"/>
    <s v="All"/>
    <s v="Male"/>
    <x v="0"/>
    <n v="66"/>
    <n v="41.7"/>
    <n v="12"/>
    <n v="18.2"/>
    <n v="35"/>
    <n v="22.1"/>
  </r>
  <r>
    <n v="2020"/>
    <s v="Queens"/>
    <s v="All"/>
    <s v="Male"/>
    <x v="9"/>
    <n v="103"/>
    <n v="39.9"/>
    <n v="24"/>
    <n v="23.3"/>
    <n v="49"/>
    <n v="19"/>
  </r>
  <r>
    <n v="2020"/>
    <s v="Queens"/>
    <s v="All"/>
    <s v="Male"/>
    <x v="10"/>
    <n v="2"/>
    <n v="10.4"/>
    <n v="0"/>
    <n v="0"/>
    <n v="1"/>
    <n v="5.2"/>
  </r>
  <r>
    <n v="2020"/>
    <s v="Queens"/>
    <s v="All"/>
    <s v="Male"/>
    <x v="6"/>
    <n v="31"/>
    <n v="13"/>
    <n v="8"/>
    <n v="25.8"/>
    <n v="12"/>
    <n v="5"/>
  </r>
  <r>
    <n v="2020"/>
    <s v="Queens"/>
    <s v="Bayside - Little Neck"/>
    <s v="All"/>
    <x v="2"/>
    <n v="0"/>
    <n v="0"/>
    <n v="0"/>
    <n v="0"/>
    <n v="0"/>
    <n v="0"/>
  </r>
  <r>
    <n v="2020"/>
    <s v="Queens"/>
    <s v="Bayside - Little Neck"/>
    <s v="All"/>
    <x v="8"/>
    <n v="0"/>
    <n v="0"/>
    <n v="0"/>
    <n v="0"/>
    <n v="0"/>
    <n v="0"/>
  </r>
  <r>
    <n v="2020"/>
    <s v="Queens"/>
    <s v="Bayside - Little Neck"/>
    <s v="All"/>
    <x v="0"/>
    <n v="0"/>
    <n v="0"/>
    <n v="0"/>
    <n v="0"/>
    <n v="0"/>
    <n v="0"/>
  </r>
  <r>
    <n v="2020"/>
    <s v="Queens"/>
    <s v="Bayside - Little Neck"/>
    <s v="All"/>
    <x v="9"/>
    <n v="0"/>
    <n v="0"/>
    <n v="0"/>
    <n v="0"/>
    <n v="0"/>
    <n v="0"/>
  </r>
  <r>
    <n v="2020"/>
    <s v="Queens"/>
    <s v="Bayside - Little Neck"/>
    <s v="All"/>
    <x v="10"/>
    <n v="0"/>
    <n v="0"/>
    <n v="0"/>
    <n v="0"/>
    <n v="0"/>
    <n v="0"/>
  </r>
  <r>
    <n v="2020"/>
    <s v="Queens"/>
    <s v="Bayside - Little Neck"/>
    <s v="All"/>
    <x v="6"/>
    <n v="0"/>
    <n v="0"/>
    <n v="0"/>
    <n v="0"/>
    <n v="0"/>
    <n v="0"/>
  </r>
  <r>
    <n v="2020"/>
    <s v="Queens"/>
    <s v="Bayside - Little Neck"/>
    <s v="Female"/>
    <x v="2"/>
    <n v="0"/>
    <n v="0"/>
    <n v="0"/>
    <n v="0"/>
    <n v="0"/>
    <n v="0"/>
  </r>
  <r>
    <n v="2020"/>
    <s v="Queens"/>
    <s v="Bayside - Little Neck"/>
    <s v="Female"/>
    <x v="8"/>
    <n v="0"/>
    <n v="0"/>
    <n v="0"/>
    <n v="0"/>
    <n v="0"/>
    <n v="0"/>
  </r>
  <r>
    <n v="2020"/>
    <s v="Queens"/>
    <s v="Bayside - Little Neck"/>
    <s v="Female"/>
    <x v="0"/>
    <n v="0"/>
    <n v="0"/>
    <n v="0"/>
    <n v="0"/>
    <n v="0"/>
    <n v="0"/>
  </r>
  <r>
    <n v="2020"/>
    <s v="Queens"/>
    <s v="Bayside - Little Neck"/>
    <s v="Female"/>
    <x v="9"/>
    <n v="0"/>
    <n v="0"/>
    <n v="0"/>
    <n v="0"/>
    <n v="0"/>
    <n v="0"/>
  </r>
  <r>
    <n v="2020"/>
    <s v="Queens"/>
    <s v="Bayside - Little Neck"/>
    <s v="Female"/>
    <x v="10"/>
    <n v="0"/>
    <n v="0"/>
    <n v="0"/>
    <n v="0"/>
    <n v="0"/>
    <n v="0"/>
  </r>
  <r>
    <n v="2020"/>
    <s v="Queens"/>
    <s v="Bayside - Little Neck"/>
    <s v="Female"/>
    <x v="6"/>
    <n v="0"/>
    <n v="0"/>
    <n v="0"/>
    <n v="0"/>
    <n v="0"/>
    <n v="0"/>
  </r>
  <r>
    <n v="2020"/>
    <s v="Queens"/>
    <s v="Bayside - Little Neck"/>
    <s v="Male"/>
    <x v="2"/>
    <n v="0"/>
    <n v="0"/>
    <n v="0"/>
    <n v="0"/>
    <n v="0"/>
    <n v="0"/>
  </r>
  <r>
    <n v="2020"/>
    <s v="Queens"/>
    <s v="Bayside - Little Neck"/>
    <s v="Male"/>
    <x v="8"/>
    <n v="0"/>
    <n v="0"/>
    <n v="0"/>
    <n v="0"/>
    <n v="0"/>
    <n v="0"/>
  </r>
  <r>
    <n v="2020"/>
    <s v="Queens"/>
    <s v="Bayside - Little Neck"/>
    <s v="Male"/>
    <x v="0"/>
    <n v="0"/>
    <n v="0"/>
    <n v="0"/>
    <n v="0"/>
    <n v="0"/>
    <n v="0"/>
  </r>
  <r>
    <n v="2020"/>
    <s v="Queens"/>
    <s v="Bayside - Little Neck"/>
    <s v="Male"/>
    <x v="9"/>
    <n v="0"/>
    <n v="0"/>
    <n v="0"/>
    <n v="0"/>
    <n v="0"/>
    <n v="0"/>
  </r>
  <r>
    <n v="2020"/>
    <s v="Queens"/>
    <s v="Bayside - Little Neck"/>
    <s v="Male"/>
    <x v="10"/>
    <n v="0"/>
    <n v="0"/>
    <n v="0"/>
    <n v="0"/>
    <n v="0"/>
    <n v="0"/>
  </r>
  <r>
    <n v="2020"/>
    <s v="Queens"/>
    <s v="Bayside - Little Neck"/>
    <s v="Male"/>
    <x v="6"/>
    <n v="0"/>
    <n v="0"/>
    <n v="0"/>
    <n v="0"/>
    <n v="0"/>
    <n v="0"/>
  </r>
  <r>
    <n v="2020"/>
    <s v="Queens"/>
    <s v="Flushing - Clearview"/>
    <s v="All"/>
    <x v="2"/>
    <n v="17"/>
    <n v="7.9"/>
    <n v="3"/>
    <n v="17.600000000000001"/>
    <n v="7"/>
    <n v="3.3"/>
  </r>
  <r>
    <n v="2020"/>
    <s v="Queens"/>
    <s v="Flushing - Clearview"/>
    <s v="All"/>
    <x v="8"/>
    <n v="6"/>
    <n v="5.2"/>
    <n v="1"/>
    <n v="16.7"/>
    <n v="2"/>
    <n v="1.7"/>
  </r>
  <r>
    <n v="2020"/>
    <s v="Queens"/>
    <s v="Flushing - Clearview"/>
    <s v="All"/>
    <x v="0"/>
    <n v="2"/>
    <n v="45.8"/>
    <n v="1"/>
    <n v="50"/>
    <n v="1"/>
    <n v="22.9"/>
  </r>
  <r>
    <n v="2020"/>
    <s v="Queens"/>
    <s v="Flushing - Clearview"/>
    <s v="All"/>
    <x v="9"/>
    <n v="8"/>
    <n v="22.1"/>
    <n v="1"/>
    <n v="12.5"/>
    <n v="3"/>
    <n v="8.3000000000000007"/>
  </r>
  <r>
    <n v="2020"/>
    <s v="Queens"/>
    <s v="Flushing - Clearview"/>
    <s v="All"/>
    <x v="10"/>
    <n v="0"/>
    <n v="0"/>
    <n v="0"/>
    <n v="0"/>
    <n v="0"/>
    <n v="0"/>
  </r>
  <r>
    <n v="2020"/>
    <s v="Queens"/>
    <s v="Flushing - Clearview"/>
    <s v="All"/>
    <x v="6"/>
    <n v="1"/>
    <n v="1.8"/>
    <n v="0"/>
    <n v="0"/>
    <n v="1"/>
    <n v="1.8"/>
  </r>
  <r>
    <n v="2020"/>
    <s v="Queens"/>
    <s v="Flushing - Clearview"/>
    <s v="Female"/>
    <x v="2"/>
    <n v="1"/>
    <n v="0.9"/>
    <n v="0"/>
    <n v="0"/>
    <n v="0"/>
    <n v="0"/>
  </r>
  <r>
    <n v="2020"/>
    <s v="Queens"/>
    <s v="Flushing - Clearview"/>
    <s v="Female"/>
    <x v="8"/>
    <n v="1"/>
    <n v="1.6"/>
    <n v="0"/>
    <n v="0"/>
    <n v="0"/>
    <n v="0"/>
  </r>
  <r>
    <n v="2020"/>
    <s v="Queens"/>
    <s v="Flushing - Clearview"/>
    <s v="Female"/>
    <x v="0"/>
    <n v="0"/>
    <n v="0"/>
    <n v="0"/>
    <n v="0"/>
    <n v="0"/>
    <n v="0"/>
  </r>
  <r>
    <n v="2020"/>
    <s v="Queens"/>
    <s v="Flushing - Clearview"/>
    <s v="Female"/>
    <x v="9"/>
    <n v="0"/>
    <n v="0"/>
    <n v="0"/>
    <n v="0"/>
    <n v="0"/>
    <n v="0"/>
  </r>
  <r>
    <n v="2020"/>
    <s v="Queens"/>
    <s v="Flushing - Clearview"/>
    <s v="Female"/>
    <x v="10"/>
    <n v="0"/>
    <n v="0"/>
    <n v="0"/>
    <n v="0"/>
    <n v="0"/>
    <n v="0"/>
  </r>
  <r>
    <n v="2020"/>
    <s v="Queens"/>
    <s v="Flushing - Clearview"/>
    <s v="Female"/>
    <x v="6"/>
    <n v="0"/>
    <n v="0"/>
    <n v="0"/>
    <n v="0"/>
    <n v="0"/>
    <n v="0"/>
  </r>
  <r>
    <n v="2020"/>
    <s v="Queens"/>
    <s v="Flushing - Clearview"/>
    <s v="Male"/>
    <x v="2"/>
    <n v="16"/>
    <n v="15.8"/>
    <n v="3"/>
    <n v="18.8"/>
    <n v="7"/>
    <n v="6.9"/>
  </r>
  <r>
    <n v="2020"/>
    <s v="Queens"/>
    <s v="Flushing - Clearview"/>
    <s v="Male"/>
    <x v="8"/>
    <n v="5"/>
    <n v="9.3000000000000007"/>
    <n v="1"/>
    <n v="20"/>
    <n v="2"/>
    <n v="3.7"/>
  </r>
  <r>
    <n v="2020"/>
    <s v="Queens"/>
    <s v="Flushing - Clearview"/>
    <s v="Male"/>
    <x v="0"/>
    <n v="2"/>
    <n v="108.2"/>
    <n v="1"/>
    <n v="50"/>
    <n v="1"/>
    <n v="54.1"/>
  </r>
  <r>
    <n v="2020"/>
    <s v="Queens"/>
    <s v="Flushing - Clearview"/>
    <s v="Male"/>
    <x v="9"/>
    <n v="8"/>
    <n v="46.7"/>
    <n v="1"/>
    <n v="12.5"/>
    <n v="3"/>
    <n v="17.5"/>
  </r>
  <r>
    <n v="2020"/>
    <s v="Queens"/>
    <s v="Flushing - Clearview"/>
    <s v="Male"/>
    <x v="10"/>
    <n v="0"/>
    <n v="0"/>
    <n v="0"/>
    <n v="0"/>
    <n v="0"/>
    <n v="0"/>
  </r>
  <r>
    <n v="2020"/>
    <s v="Queens"/>
    <s v="Flushing - Clearview"/>
    <s v="Male"/>
    <x v="6"/>
    <n v="1"/>
    <n v="3.7"/>
    <n v="0"/>
    <n v="0"/>
    <n v="1"/>
    <n v="3.7"/>
  </r>
  <r>
    <n v="2020"/>
    <s v="Queens"/>
    <s v="Fresh Meadows"/>
    <s v="All"/>
    <x v="2"/>
    <n v="5"/>
    <n v="6.1"/>
    <n v="2"/>
    <n v="40"/>
    <n v="3"/>
    <n v="3.7"/>
  </r>
  <r>
    <n v="2020"/>
    <s v="Queens"/>
    <s v="Fresh Meadows"/>
    <s v="All"/>
    <x v="8"/>
    <n v="1"/>
    <n v="3.2"/>
    <n v="1"/>
    <n v="100"/>
    <n v="1"/>
    <n v="3.2"/>
  </r>
  <r>
    <n v="2020"/>
    <s v="Queens"/>
    <s v="Fresh Meadows"/>
    <s v="All"/>
    <x v="0"/>
    <n v="2"/>
    <n v="32.299999999999997"/>
    <n v="0"/>
    <n v="0"/>
    <n v="1"/>
    <n v="16.2"/>
  </r>
  <r>
    <n v="2020"/>
    <s v="Queens"/>
    <s v="Fresh Meadows"/>
    <s v="All"/>
    <x v="9"/>
    <n v="2"/>
    <n v="13.8"/>
    <n v="1"/>
    <n v="50"/>
    <n v="1"/>
    <n v="6.9"/>
  </r>
  <r>
    <n v="2020"/>
    <s v="Queens"/>
    <s v="Fresh Meadows"/>
    <s v="All"/>
    <x v="10"/>
    <n v="0"/>
    <n v="0"/>
    <n v="0"/>
    <n v="0"/>
    <n v="0"/>
    <n v="0"/>
  </r>
  <r>
    <n v="2020"/>
    <s v="Queens"/>
    <s v="Fresh Meadows"/>
    <s v="All"/>
    <x v="6"/>
    <n v="0"/>
    <n v="0"/>
    <n v="0"/>
    <n v="0"/>
    <n v="0"/>
    <n v="0"/>
  </r>
  <r>
    <n v="2020"/>
    <s v="Queens"/>
    <s v="Fresh Meadows"/>
    <s v="Female"/>
    <x v="2"/>
    <n v="0"/>
    <n v="0"/>
    <n v="0"/>
    <n v="0"/>
    <n v="0"/>
    <n v="0"/>
  </r>
  <r>
    <n v="2020"/>
    <s v="Queens"/>
    <s v="Fresh Meadows"/>
    <s v="Female"/>
    <x v="8"/>
    <n v="0"/>
    <n v="0"/>
    <n v="0"/>
    <n v="0"/>
    <n v="0"/>
    <n v="0"/>
  </r>
  <r>
    <n v="2020"/>
    <s v="Queens"/>
    <s v="Fresh Meadows"/>
    <s v="Female"/>
    <x v="0"/>
    <n v="0"/>
    <n v="0"/>
    <n v="0"/>
    <n v="0"/>
    <n v="0"/>
    <n v="0"/>
  </r>
  <r>
    <n v="2020"/>
    <s v="Queens"/>
    <s v="Fresh Meadows"/>
    <s v="Female"/>
    <x v="9"/>
    <n v="0"/>
    <n v="0"/>
    <n v="0"/>
    <n v="0"/>
    <n v="0"/>
    <n v="0"/>
  </r>
  <r>
    <n v="2020"/>
    <s v="Queens"/>
    <s v="Fresh Meadows"/>
    <s v="Female"/>
    <x v="10"/>
    <n v="0"/>
    <n v="0"/>
    <n v="0"/>
    <n v="0"/>
    <n v="0"/>
    <n v="0"/>
  </r>
  <r>
    <n v="2020"/>
    <s v="Queens"/>
    <s v="Fresh Meadows"/>
    <s v="Female"/>
    <x v="6"/>
    <n v="0"/>
    <n v="0"/>
    <n v="0"/>
    <n v="0"/>
    <n v="0"/>
    <n v="0"/>
  </r>
  <r>
    <n v="2020"/>
    <s v="Queens"/>
    <s v="Fresh Meadows"/>
    <s v="Male"/>
    <x v="2"/>
    <n v="5"/>
    <n v="13"/>
    <n v="2"/>
    <n v="40"/>
    <n v="3"/>
    <n v="7.8"/>
  </r>
  <r>
    <n v="2020"/>
    <s v="Queens"/>
    <s v="Fresh Meadows"/>
    <s v="Male"/>
    <x v="8"/>
    <n v="1"/>
    <n v="6.8"/>
    <n v="1"/>
    <n v="100"/>
    <n v="1"/>
    <n v="6.8"/>
  </r>
  <r>
    <n v="2020"/>
    <s v="Queens"/>
    <s v="Fresh Meadows"/>
    <s v="Male"/>
    <x v="0"/>
    <n v="2"/>
    <n v="79.3"/>
    <n v="0"/>
    <n v="0"/>
    <n v="1"/>
    <n v="39.700000000000003"/>
  </r>
  <r>
    <n v="2020"/>
    <s v="Queens"/>
    <s v="Fresh Meadows"/>
    <s v="Male"/>
    <x v="9"/>
    <n v="2"/>
    <n v="31"/>
    <n v="1"/>
    <n v="50"/>
    <n v="1"/>
    <n v="15.5"/>
  </r>
  <r>
    <n v="2020"/>
    <s v="Queens"/>
    <s v="Fresh Meadows"/>
    <s v="Male"/>
    <x v="10"/>
    <n v="0"/>
    <n v="0"/>
    <n v="0"/>
    <n v="0"/>
    <n v="0"/>
    <n v="0"/>
  </r>
  <r>
    <n v="2020"/>
    <s v="Queens"/>
    <s v="Fresh Meadows"/>
    <s v="Male"/>
    <x v="6"/>
    <n v="0"/>
    <n v="0"/>
    <n v="0"/>
    <n v="0"/>
    <n v="0"/>
    <n v="0"/>
  </r>
  <r>
    <n v="2020"/>
    <s v="Queens"/>
    <s v="Jamaica"/>
    <s v="All"/>
    <x v="2"/>
    <n v="47"/>
    <n v="17.8"/>
    <n v="9"/>
    <n v="19.100000000000001"/>
    <n v="28"/>
    <n v="10.6"/>
  </r>
  <r>
    <n v="2020"/>
    <s v="Queens"/>
    <s v="Jamaica"/>
    <s v="All"/>
    <x v="8"/>
    <n v="7"/>
    <n v="12"/>
    <n v="1"/>
    <n v="14.3"/>
    <n v="3"/>
    <n v="5.0999999999999996"/>
  </r>
  <r>
    <n v="2020"/>
    <s v="Queens"/>
    <s v="Jamaica"/>
    <s v="All"/>
    <x v="0"/>
    <n v="28"/>
    <n v="20.399999999999999"/>
    <n v="4"/>
    <n v="14.3"/>
    <n v="16"/>
    <n v="11.7"/>
  </r>
  <r>
    <n v="2020"/>
    <s v="Queens"/>
    <s v="Jamaica"/>
    <s v="All"/>
    <x v="9"/>
    <n v="10"/>
    <n v="23"/>
    <n v="3"/>
    <n v="30"/>
    <n v="7"/>
    <n v="16.100000000000001"/>
  </r>
  <r>
    <n v="2020"/>
    <s v="Queens"/>
    <s v="Jamaica"/>
    <s v="All"/>
    <x v="10"/>
    <n v="1"/>
    <n v="14.2"/>
    <n v="0"/>
    <n v="0"/>
    <n v="0"/>
    <n v="0"/>
  </r>
  <r>
    <n v="2020"/>
    <s v="Queens"/>
    <s v="Jamaica"/>
    <s v="All"/>
    <x v="6"/>
    <n v="1"/>
    <n v="5.7"/>
    <n v="1"/>
    <n v="100"/>
    <n v="2"/>
    <n v="11.3"/>
  </r>
  <r>
    <n v="2020"/>
    <s v="Queens"/>
    <s v="Jamaica"/>
    <s v="Female"/>
    <x v="2"/>
    <n v="11"/>
    <n v="7.8"/>
    <n v="1"/>
    <n v="9.1"/>
    <n v="9"/>
    <n v="6.4"/>
  </r>
  <r>
    <n v="2020"/>
    <s v="Queens"/>
    <s v="Jamaica"/>
    <s v="Female"/>
    <x v="8"/>
    <n v="2"/>
    <n v="6.7"/>
    <n v="0"/>
    <n v="0"/>
    <n v="1"/>
    <n v="3.3"/>
  </r>
  <r>
    <n v="2020"/>
    <s v="Queens"/>
    <s v="Jamaica"/>
    <s v="Female"/>
    <x v="0"/>
    <n v="6"/>
    <n v="7.8"/>
    <n v="0"/>
    <n v="0"/>
    <n v="5"/>
    <n v="6.5"/>
  </r>
  <r>
    <n v="2020"/>
    <s v="Queens"/>
    <s v="Jamaica"/>
    <s v="Female"/>
    <x v="9"/>
    <n v="2"/>
    <n v="9.1999999999999993"/>
    <n v="0"/>
    <n v="0"/>
    <n v="1"/>
    <n v="4.5999999999999996"/>
  </r>
  <r>
    <n v="2020"/>
    <s v="Queens"/>
    <s v="Jamaica"/>
    <s v="Female"/>
    <x v="10"/>
    <n v="0"/>
    <n v="0"/>
    <n v="0"/>
    <n v="0"/>
    <n v="0"/>
    <n v="0"/>
  </r>
  <r>
    <n v="2020"/>
    <s v="Queens"/>
    <s v="Jamaica"/>
    <s v="Female"/>
    <x v="6"/>
    <n v="1"/>
    <n v="11.6"/>
    <n v="1"/>
    <n v="100"/>
    <n v="2"/>
    <n v="23.2"/>
  </r>
  <r>
    <n v="2020"/>
    <s v="Queens"/>
    <s v="Jamaica"/>
    <s v="Male"/>
    <x v="2"/>
    <n v="36"/>
    <n v="29.2"/>
    <n v="8"/>
    <n v="22.2"/>
    <n v="19"/>
    <n v="15.4"/>
  </r>
  <r>
    <n v="2020"/>
    <s v="Queens"/>
    <s v="Jamaica"/>
    <s v="Male"/>
    <x v="8"/>
    <n v="5"/>
    <n v="17.600000000000001"/>
    <n v="1"/>
    <n v="20"/>
    <n v="2"/>
    <n v="7"/>
  </r>
  <r>
    <n v="2020"/>
    <s v="Queens"/>
    <s v="Jamaica"/>
    <s v="Male"/>
    <x v="0"/>
    <n v="22"/>
    <n v="36.200000000000003"/>
    <n v="4"/>
    <n v="18.2"/>
    <n v="11"/>
    <n v="18.100000000000001"/>
  </r>
  <r>
    <n v="2020"/>
    <s v="Queens"/>
    <s v="Jamaica"/>
    <s v="Male"/>
    <x v="9"/>
    <n v="8"/>
    <n v="36.799999999999997"/>
    <n v="3"/>
    <n v="37.5"/>
    <n v="6"/>
    <n v="27.6"/>
  </r>
  <r>
    <n v="2020"/>
    <s v="Queens"/>
    <s v="Jamaica"/>
    <s v="Male"/>
    <x v="10"/>
    <n v="1"/>
    <n v="31.3"/>
    <n v="0"/>
    <n v="0"/>
    <n v="0"/>
    <n v="0"/>
  </r>
  <r>
    <n v="2020"/>
    <s v="Queens"/>
    <s v="Jamaica"/>
    <s v="Male"/>
    <x v="6"/>
    <n v="0"/>
    <n v="0"/>
    <n v="0"/>
    <n v="0"/>
    <n v="0"/>
    <n v="0"/>
  </r>
  <r>
    <n v="2020"/>
    <s v="Queens"/>
    <s v="Long Island City -_x000d__x000a_Astoria"/>
    <s v="All"/>
    <x v="2"/>
    <n v="35"/>
    <n v="20.2"/>
    <n v="8"/>
    <n v="22.9"/>
    <n v="18"/>
    <n v="10.4"/>
  </r>
  <r>
    <n v="2020"/>
    <s v="Queens"/>
    <s v="Long Island City -_x000d__x000a_Astoria"/>
    <s v="All"/>
    <x v="8"/>
    <n v="6"/>
    <n v="18.399999999999999"/>
    <n v="2"/>
    <n v="33.299999999999997"/>
    <n v="2"/>
    <n v="6.1"/>
  </r>
  <r>
    <n v="2020"/>
    <s v="Queens"/>
    <s v="Long Island City -_x000d__x000a_Astoria"/>
    <s v="All"/>
    <x v="0"/>
    <n v="4"/>
    <n v="41.2"/>
    <n v="1"/>
    <n v="25"/>
    <n v="6"/>
    <n v="61.8"/>
  </r>
  <r>
    <n v="2020"/>
    <s v="Queens"/>
    <s v="Long Island City -_x000d__x000a_Astoria"/>
    <s v="All"/>
    <x v="9"/>
    <n v="12"/>
    <n v="28.9"/>
    <n v="2"/>
    <n v="16.7"/>
    <n v="6"/>
    <n v="14.5"/>
  </r>
  <r>
    <n v="2020"/>
    <s v="Queens"/>
    <s v="Long Island City -_x000d__x000a_Astoria"/>
    <s v="All"/>
    <x v="10"/>
    <n v="0"/>
    <n v="0"/>
    <n v="0"/>
    <n v="0"/>
    <n v="1"/>
    <n v="29"/>
  </r>
  <r>
    <n v="2020"/>
    <s v="Queens"/>
    <s v="Long Island City -_x000d__x000a_Astoria"/>
    <s v="All"/>
    <x v="6"/>
    <n v="13"/>
    <n v="15.1"/>
    <n v="3"/>
    <n v="23.1"/>
    <n v="3"/>
    <n v="3.5"/>
  </r>
  <r>
    <n v="2020"/>
    <s v="Queens"/>
    <s v="Long Island City -_x000d__x000a_Astoria"/>
    <s v="Female"/>
    <x v="2"/>
    <n v="4"/>
    <n v="4.5999999999999996"/>
    <n v="1"/>
    <n v="25"/>
    <n v="1"/>
    <n v="1.1000000000000001"/>
  </r>
  <r>
    <n v="2020"/>
    <s v="Queens"/>
    <s v="Long Island City -_x000d__x000a_Astoria"/>
    <s v="Female"/>
    <x v="8"/>
    <n v="0"/>
    <n v="0"/>
    <n v="0"/>
    <n v="0"/>
    <n v="0"/>
    <n v="0"/>
  </r>
  <r>
    <n v="2020"/>
    <s v="Queens"/>
    <s v="Long Island City -_x000d__x000a_Astoria"/>
    <s v="Female"/>
    <x v="0"/>
    <n v="2"/>
    <n v="37.299999999999997"/>
    <n v="1"/>
    <n v="50"/>
    <n v="1"/>
    <n v="18.600000000000001"/>
  </r>
  <r>
    <n v="2020"/>
    <s v="Queens"/>
    <s v="Long Island City -_x000d__x000a_Astoria"/>
    <s v="Female"/>
    <x v="9"/>
    <n v="1"/>
    <n v="4.7"/>
    <n v="0"/>
    <n v="0"/>
    <n v="0"/>
    <n v="0"/>
  </r>
  <r>
    <n v="2020"/>
    <s v="Queens"/>
    <s v="Long Island City -_x000d__x000a_Astoria"/>
    <s v="Female"/>
    <x v="10"/>
    <n v="0"/>
    <n v="0"/>
    <n v="0"/>
    <n v="0"/>
    <n v="0"/>
    <n v="0"/>
  </r>
  <r>
    <n v="2020"/>
    <s v="Queens"/>
    <s v="Long Island City -_x000d__x000a_Astoria"/>
    <s v="Female"/>
    <x v="6"/>
    <n v="1"/>
    <n v="2.4"/>
    <n v="0"/>
    <n v="0"/>
    <n v="0"/>
    <n v="0"/>
  </r>
  <r>
    <n v="2020"/>
    <s v="Queens"/>
    <s v="Long Island City -_x000d__x000a_Astoria"/>
    <s v="Male"/>
    <x v="2"/>
    <n v="31"/>
    <n v="36.1"/>
    <n v="7"/>
    <n v="22.6"/>
    <n v="17"/>
    <n v="19.8"/>
  </r>
  <r>
    <n v="2020"/>
    <s v="Queens"/>
    <s v="Long Island City -_x000d__x000a_Astoria"/>
    <s v="Male"/>
    <x v="8"/>
    <n v="6"/>
    <n v="39.1"/>
    <n v="2"/>
    <n v="33.299999999999997"/>
    <n v="2"/>
    <n v="13"/>
  </r>
  <r>
    <n v="2020"/>
    <s v="Queens"/>
    <s v="Long Island City -_x000d__x000a_Astoria"/>
    <s v="Male"/>
    <x v="0"/>
    <n v="2"/>
    <n v="46.1"/>
    <n v="0"/>
    <n v="0"/>
    <n v="5"/>
    <n v="115.3"/>
  </r>
  <r>
    <n v="2020"/>
    <s v="Queens"/>
    <s v="Long Island City -_x000d__x000a_Astoria"/>
    <s v="Male"/>
    <x v="9"/>
    <n v="11"/>
    <n v="54.2"/>
    <n v="2"/>
    <n v="18.2"/>
    <n v="6"/>
    <n v="29.6"/>
  </r>
  <r>
    <n v="2020"/>
    <s v="Queens"/>
    <s v="Long Island City -_x000d__x000a_Astoria"/>
    <s v="Male"/>
    <x v="10"/>
    <n v="0"/>
    <n v="0"/>
    <n v="0"/>
    <n v="0"/>
    <n v="1"/>
    <n v="60.5"/>
  </r>
  <r>
    <n v="2020"/>
    <s v="Queens"/>
    <s v="Long Island City -_x000d__x000a_Astoria"/>
    <s v="Male"/>
    <x v="6"/>
    <n v="12"/>
    <n v="27.2"/>
    <n v="3"/>
    <n v="25"/>
    <n v="3"/>
    <n v="6.8"/>
  </r>
  <r>
    <n v="2020"/>
    <s v="Queens"/>
    <s v="Ridgewood - Forest_x000d__x000a_Hills"/>
    <s v="All"/>
    <x v="2"/>
    <n v="27"/>
    <n v="12.5"/>
    <n v="4"/>
    <n v="14.8"/>
    <n v="6"/>
    <n v="2.8"/>
  </r>
  <r>
    <n v="2020"/>
    <s v="Queens"/>
    <s v="Ridgewood - Forest_x000d__x000a_Hills"/>
    <s v="All"/>
    <x v="8"/>
    <n v="1"/>
    <n v="2.5"/>
    <n v="0"/>
    <n v="0"/>
    <n v="0"/>
    <n v="0"/>
  </r>
  <r>
    <n v="2020"/>
    <s v="Queens"/>
    <s v="Ridgewood - Forest_x000d__x000a_Hills"/>
    <s v="All"/>
    <x v="0"/>
    <n v="7"/>
    <n v="136.4"/>
    <n v="1"/>
    <n v="14.3"/>
    <n v="1"/>
    <n v="19.5"/>
  </r>
  <r>
    <n v="2020"/>
    <s v="Queens"/>
    <s v="Ridgewood - Forest_x000d__x000a_Hills"/>
    <s v="All"/>
    <x v="9"/>
    <n v="11"/>
    <n v="18.600000000000001"/>
    <n v="1"/>
    <n v="9.1"/>
    <n v="3"/>
    <n v="5.0999999999999996"/>
  </r>
  <r>
    <n v="2020"/>
    <s v="Queens"/>
    <s v="Ridgewood - Forest_x000d__x000a_Hills"/>
    <s v="All"/>
    <x v="10"/>
    <n v="0"/>
    <n v="0"/>
    <n v="0"/>
    <n v="0"/>
    <n v="0"/>
    <n v="0"/>
  </r>
  <r>
    <n v="2020"/>
    <s v="Queens"/>
    <s v="Ridgewood - Forest_x000d__x000a_Hills"/>
    <s v="All"/>
    <x v="6"/>
    <n v="8"/>
    <n v="7.4"/>
    <n v="2"/>
    <n v="25"/>
    <n v="2"/>
    <n v="1.8"/>
  </r>
  <r>
    <n v="2020"/>
    <s v="Queens"/>
    <s v="Ridgewood - Forest_x000d__x000a_Hills"/>
    <s v="Female"/>
    <x v="2"/>
    <n v="3"/>
    <n v="2.6"/>
    <n v="0"/>
    <n v="0"/>
    <n v="0"/>
    <n v="0"/>
  </r>
  <r>
    <n v="2020"/>
    <s v="Queens"/>
    <s v="Ridgewood - Forest_x000d__x000a_Hills"/>
    <s v="Female"/>
    <x v="8"/>
    <n v="0"/>
    <n v="0"/>
    <n v="0"/>
    <n v="0"/>
    <n v="0"/>
    <n v="0"/>
  </r>
  <r>
    <n v="2020"/>
    <s v="Queens"/>
    <s v="Ridgewood - Forest_x000d__x000a_Hills"/>
    <s v="Female"/>
    <x v="0"/>
    <n v="0"/>
    <n v="0"/>
    <n v="0"/>
    <n v="0"/>
    <n v="0"/>
    <n v="0"/>
  </r>
  <r>
    <n v="2020"/>
    <s v="Queens"/>
    <s v="Ridgewood - Forest_x000d__x000a_Hills"/>
    <s v="Female"/>
    <x v="9"/>
    <n v="1"/>
    <n v="3.2"/>
    <n v="0"/>
    <n v="0"/>
    <n v="0"/>
    <n v="0"/>
  </r>
  <r>
    <n v="2020"/>
    <s v="Queens"/>
    <s v="Ridgewood - Forest_x000d__x000a_Hills"/>
    <s v="Female"/>
    <x v="10"/>
    <n v="0"/>
    <n v="0"/>
    <n v="0"/>
    <n v="0"/>
    <n v="0"/>
    <n v="0"/>
  </r>
  <r>
    <n v="2020"/>
    <s v="Queens"/>
    <s v="Ridgewood - Forest_x000d__x000a_Hills"/>
    <s v="Female"/>
    <x v="6"/>
    <n v="2"/>
    <n v="3.5"/>
    <n v="0"/>
    <n v="0"/>
    <n v="0"/>
    <n v="0"/>
  </r>
  <r>
    <n v="2020"/>
    <s v="Queens"/>
    <s v="Ridgewood - Forest_x000d__x000a_Hills"/>
    <s v="Male"/>
    <x v="2"/>
    <n v="24"/>
    <n v="23.4"/>
    <n v="4"/>
    <n v="16.7"/>
    <n v="6"/>
    <n v="5.9"/>
  </r>
  <r>
    <n v="2020"/>
    <s v="Queens"/>
    <s v="Ridgewood - Forest_x000d__x000a_Hills"/>
    <s v="Male"/>
    <x v="8"/>
    <n v="1"/>
    <n v="5.6"/>
    <n v="0"/>
    <n v="0"/>
    <n v="0"/>
    <n v="0"/>
  </r>
  <r>
    <n v="2020"/>
    <s v="Queens"/>
    <s v="Ridgewood - Forest_x000d__x000a_Hills"/>
    <s v="Male"/>
    <x v="0"/>
    <n v="7"/>
    <n v="289"/>
    <n v="1"/>
    <n v="14.3"/>
    <n v="1"/>
    <n v="41.3"/>
  </r>
  <r>
    <n v="2020"/>
    <s v="Queens"/>
    <s v="Ridgewood - Forest_x000d__x000a_Hills"/>
    <s v="Male"/>
    <x v="9"/>
    <n v="10"/>
    <n v="35.9"/>
    <n v="1"/>
    <n v="10"/>
    <n v="3"/>
    <n v="10.8"/>
  </r>
  <r>
    <n v="2020"/>
    <s v="Queens"/>
    <s v="Ridgewood - Forest_x000d__x000a_Hills"/>
    <s v="Male"/>
    <x v="10"/>
    <n v="0"/>
    <n v="0"/>
    <n v="0"/>
    <n v="0"/>
    <n v="0"/>
    <n v="0"/>
  </r>
  <r>
    <n v="2020"/>
    <s v="Queens"/>
    <s v="Ridgewood - Forest_x000d__x000a_Hills"/>
    <s v="Male"/>
    <x v="6"/>
    <n v="6"/>
    <n v="11.5"/>
    <n v="2"/>
    <n v="33.299999999999997"/>
    <n v="2"/>
    <n v="3.8"/>
  </r>
  <r>
    <n v="2020"/>
    <s v="Queens"/>
    <s v="Rockaway"/>
    <s v="All"/>
    <x v="2"/>
    <n v="20"/>
    <n v="19.5"/>
    <n v="4"/>
    <n v="20"/>
    <n v="11"/>
    <n v="10.7"/>
  </r>
  <r>
    <n v="2020"/>
    <s v="Queens"/>
    <s v="Rockaway"/>
    <s v="All"/>
    <x v="8"/>
    <n v="1"/>
    <n v="20.8"/>
    <n v="1"/>
    <n v="100"/>
    <n v="1"/>
    <n v="20.8"/>
  </r>
  <r>
    <n v="2020"/>
    <s v="Queens"/>
    <s v="Rockaway"/>
    <s v="All"/>
    <x v="0"/>
    <n v="12"/>
    <n v="30.9"/>
    <n v="2"/>
    <n v="16.7"/>
    <n v="8"/>
    <n v="20.6"/>
  </r>
  <r>
    <n v="2020"/>
    <s v="Queens"/>
    <s v="Rockaway"/>
    <s v="All"/>
    <x v="9"/>
    <n v="4"/>
    <n v="16.899999999999999"/>
    <n v="1"/>
    <n v="25"/>
    <n v="2"/>
    <n v="8.5"/>
  </r>
  <r>
    <n v="2020"/>
    <s v="Queens"/>
    <s v="Rockaway"/>
    <s v="All"/>
    <x v="10"/>
    <n v="0"/>
    <n v="0"/>
    <n v="0"/>
    <n v="0"/>
    <n v="0"/>
    <n v="0"/>
  </r>
  <r>
    <n v="2020"/>
    <s v="Queens"/>
    <s v="Rockaway"/>
    <s v="All"/>
    <x v="6"/>
    <n v="3"/>
    <n v="8.9"/>
    <n v="0"/>
    <n v="0"/>
    <n v="0"/>
    <n v="0"/>
  </r>
  <r>
    <n v="2020"/>
    <s v="Queens"/>
    <s v="Rockaway"/>
    <s v="Female"/>
    <x v="2"/>
    <n v="3"/>
    <n v="5.5"/>
    <n v="0"/>
    <n v="0"/>
    <n v="1"/>
    <n v="1.8"/>
  </r>
  <r>
    <n v="2020"/>
    <s v="Queens"/>
    <s v="Rockaway"/>
    <s v="Female"/>
    <x v="8"/>
    <n v="0"/>
    <n v="0"/>
    <n v="0"/>
    <n v="0"/>
    <n v="0"/>
    <n v="0"/>
  </r>
  <r>
    <n v="2020"/>
    <s v="Queens"/>
    <s v="Rockaway"/>
    <s v="Female"/>
    <x v="0"/>
    <n v="3"/>
    <n v="13.8"/>
    <n v="0"/>
    <n v="0"/>
    <n v="1"/>
    <n v="4.5999999999999996"/>
  </r>
  <r>
    <n v="2020"/>
    <s v="Queens"/>
    <s v="Rockaway"/>
    <s v="Female"/>
    <x v="9"/>
    <n v="0"/>
    <n v="0"/>
    <n v="0"/>
    <n v="0"/>
    <n v="0"/>
    <n v="0"/>
  </r>
  <r>
    <n v="2020"/>
    <s v="Queens"/>
    <s v="Rockaway"/>
    <s v="Female"/>
    <x v="10"/>
    <n v="0"/>
    <n v="0"/>
    <n v="0"/>
    <n v="0"/>
    <n v="0"/>
    <n v="0"/>
  </r>
  <r>
    <n v="2020"/>
    <s v="Queens"/>
    <s v="Rockaway"/>
    <s v="Female"/>
    <x v="6"/>
    <n v="0"/>
    <n v="0"/>
    <n v="0"/>
    <n v="0"/>
    <n v="0"/>
    <n v="0"/>
  </r>
  <r>
    <n v="2020"/>
    <s v="Queens"/>
    <s v="Rockaway"/>
    <s v="Male"/>
    <x v="2"/>
    <n v="17"/>
    <n v="35.4"/>
    <n v="4"/>
    <n v="23.5"/>
    <n v="10"/>
    <n v="20.8"/>
  </r>
  <r>
    <n v="2020"/>
    <s v="Queens"/>
    <s v="Rockaway"/>
    <s v="Male"/>
    <x v="8"/>
    <n v="1"/>
    <n v="45.7"/>
    <n v="1"/>
    <n v="100"/>
    <n v="1"/>
    <n v="45.7"/>
  </r>
  <r>
    <n v="2020"/>
    <s v="Queens"/>
    <s v="Rockaway"/>
    <s v="Male"/>
    <x v="0"/>
    <n v="9"/>
    <n v="52.5"/>
    <n v="2"/>
    <n v="22.2"/>
    <n v="7"/>
    <n v="40.799999999999997"/>
  </r>
  <r>
    <n v="2020"/>
    <s v="Queens"/>
    <s v="Rockaway"/>
    <s v="Male"/>
    <x v="9"/>
    <n v="4"/>
    <n v="35.299999999999997"/>
    <n v="1"/>
    <n v="25"/>
    <n v="2"/>
    <n v="17.7"/>
  </r>
  <r>
    <n v="2020"/>
    <s v="Queens"/>
    <s v="Rockaway"/>
    <s v="Male"/>
    <x v="10"/>
    <n v="0"/>
    <n v="0"/>
    <n v="0"/>
    <n v="0"/>
    <n v="0"/>
    <n v="0"/>
  </r>
  <r>
    <n v="2020"/>
    <s v="Queens"/>
    <s v="Rockaway"/>
    <s v="Male"/>
    <x v="6"/>
    <n v="3"/>
    <n v="17.899999999999999"/>
    <n v="0"/>
    <n v="0"/>
    <n v="0"/>
    <n v="0"/>
  </r>
  <r>
    <n v="2020"/>
    <s v="Queens"/>
    <s v="Southeast Queens"/>
    <s v="All"/>
    <x v="2"/>
    <n v="23"/>
    <n v="12.7"/>
    <n v="2"/>
    <n v="8.6999999999999993"/>
    <n v="6"/>
    <n v="3.3"/>
  </r>
  <r>
    <n v="2020"/>
    <s v="Queens"/>
    <s v="Southeast Queens"/>
    <s v="All"/>
    <x v="8"/>
    <n v="0"/>
    <n v="0"/>
    <n v="0"/>
    <n v="0"/>
    <n v="0"/>
    <n v="0"/>
  </r>
  <r>
    <n v="2020"/>
    <s v="Queens"/>
    <s v="Southeast Queens"/>
    <s v="All"/>
    <x v="0"/>
    <n v="18"/>
    <n v="18.100000000000001"/>
    <n v="2"/>
    <n v="11.1"/>
    <n v="5"/>
    <n v="5"/>
  </r>
  <r>
    <n v="2020"/>
    <s v="Queens"/>
    <s v="Southeast Queens"/>
    <s v="All"/>
    <x v="9"/>
    <n v="4"/>
    <n v="17.899999999999999"/>
    <n v="0"/>
    <n v="0"/>
    <n v="1"/>
    <n v="4.5"/>
  </r>
  <r>
    <n v="2020"/>
    <s v="Queens"/>
    <s v="Southeast Queens"/>
    <s v="All"/>
    <x v="10"/>
    <n v="1"/>
    <n v="20.399999999999999"/>
    <n v="0"/>
    <n v="0"/>
    <n v="0"/>
    <n v="0"/>
  </r>
  <r>
    <n v="2020"/>
    <s v="Queens"/>
    <s v="Southeast Queens"/>
    <s v="All"/>
    <x v="6"/>
    <n v="0"/>
    <n v="0"/>
    <n v="0"/>
    <n v="0"/>
    <n v="0"/>
    <n v="0"/>
  </r>
  <r>
    <n v="2020"/>
    <s v="Queens"/>
    <s v="Southeast Queens"/>
    <s v="Female"/>
    <x v="2"/>
    <n v="5"/>
    <n v="5.2"/>
    <n v="0"/>
    <n v="0"/>
    <n v="1"/>
    <n v="1"/>
  </r>
  <r>
    <n v="2020"/>
    <s v="Queens"/>
    <s v="Southeast Queens"/>
    <s v="Female"/>
    <x v="8"/>
    <n v="0"/>
    <n v="0"/>
    <n v="0"/>
    <n v="0"/>
    <n v="0"/>
    <n v="0"/>
  </r>
  <r>
    <n v="2020"/>
    <s v="Queens"/>
    <s v="Southeast Queens"/>
    <s v="Female"/>
    <x v="0"/>
    <n v="5"/>
    <n v="9.1999999999999993"/>
    <n v="0"/>
    <n v="0"/>
    <n v="0"/>
    <n v="0"/>
  </r>
  <r>
    <n v="2020"/>
    <s v="Queens"/>
    <s v="Southeast Queens"/>
    <s v="Female"/>
    <x v="9"/>
    <n v="0"/>
    <n v="0"/>
    <n v="0"/>
    <n v="0"/>
    <n v="1"/>
    <n v="8.5"/>
  </r>
  <r>
    <n v="2020"/>
    <s v="Queens"/>
    <s v="Southeast Queens"/>
    <s v="Female"/>
    <x v="10"/>
    <n v="0"/>
    <n v="0"/>
    <n v="0"/>
    <n v="0"/>
    <n v="0"/>
    <n v="0"/>
  </r>
  <r>
    <n v="2020"/>
    <s v="Queens"/>
    <s v="Southeast Queens"/>
    <s v="Female"/>
    <x v="6"/>
    <n v="0"/>
    <n v="0"/>
    <n v="0"/>
    <n v="0"/>
    <n v="0"/>
    <n v="0"/>
  </r>
  <r>
    <n v="2020"/>
    <s v="Queens"/>
    <s v="Southeast Queens"/>
    <s v="Male"/>
    <x v="2"/>
    <n v="18"/>
    <n v="21.5"/>
    <n v="2"/>
    <n v="11.1"/>
    <n v="5"/>
    <n v="6"/>
  </r>
  <r>
    <n v="2020"/>
    <s v="Queens"/>
    <s v="Southeast Queens"/>
    <s v="Male"/>
    <x v="8"/>
    <n v="0"/>
    <n v="0"/>
    <n v="0"/>
    <n v="0"/>
    <n v="0"/>
    <n v="0"/>
  </r>
  <r>
    <n v="2020"/>
    <s v="Queens"/>
    <s v="Southeast Queens"/>
    <s v="Male"/>
    <x v="0"/>
    <n v="13"/>
    <n v="28.8"/>
    <n v="2"/>
    <n v="15.4"/>
    <n v="5"/>
    <n v="11.1"/>
  </r>
  <r>
    <n v="2020"/>
    <s v="Queens"/>
    <s v="Southeast Queens"/>
    <s v="Male"/>
    <x v="9"/>
    <n v="4"/>
    <n v="37.9"/>
    <n v="0"/>
    <n v="0"/>
    <n v="0"/>
    <n v="0"/>
  </r>
  <r>
    <n v="2020"/>
    <s v="Queens"/>
    <s v="Southeast Queens"/>
    <s v="Male"/>
    <x v="10"/>
    <n v="1"/>
    <n v="43.2"/>
    <n v="0"/>
    <n v="0"/>
    <n v="0"/>
    <n v="0"/>
  </r>
  <r>
    <n v="2020"/>
    <s v="Queens"/>
    <s v="Southeast Queens"/>
    <s v="Male"/>
    <x v="6"/>
    <n v="0"/>
    <n v="0"/>
    <n v="0"/>
    <n v="0"/>
    <n v="0"/>
    <n v="0"/>
  </r>
  <r>
    <n v="2020"/>
    <s v="Queens"/>
    <s v="Southwest Queens"/>
    <s v="All"/>
    <x v="2"/>
    <n v="28"/>
    <n v="12.2"/>
    <n v="6"/>
    <n v="21.4"/>
    <n v="11"/>
    <n v="4.8"/>
  </r>
  <r>
    <n v="2020"/>
    <s v="Queens"/>
    <s v="Southwest Queens"/>
    <s v="All"/>
    <x v="8"/>
    <n v="7"/>
    <n v="9.6"/>
    <n v="0"/>
    <n v="0"/>
    <n v="1"/>
    <n v="1.4"/>
  </r>
  <r>
    <n v="2020"/>
    <s v="Queens"/>
    <s v="Southwest Queens"/>
    <s v="All"/>
    <x v="0"/>
    <n v="11"/>
    <n v="46.4"/>
    <n v="3"/>
    <n v="27.3"/>
    <n v="4"/>
    <n v="16.899999999999999"/>
  </r>
  <r>
    <n v="2020"/>
    <s v="Queens"/>
    <s v="Southwest Queens"/>
    <s v="All"/>
    <x v="9"/>
    <n v="9"/>
    <n v="11.6"/>
    <n v="2"/>
    <n v="22.2"/>
    <n v="4"/>
    <n v="5.2"/>
  </r>
  <r>
    <n v="2020"/>
    <s v="Queens"/>
    <s v="Southwest Queens"/>
    <s v="All"/>
    <x v="10"/>
    <n v="0"/>
    <n v="0"/>
    <n v="0"/>
    <n v="0"/>
    <n v="0"/>
    <n v="0"/>
  </r>
  <r>
    <n v="2020"/>
    <s v="Queens"/>
    <s v="Southwest Queens"/>
    <s v="All"/>
    <x v="6"/>
    <n v="1"/>
    <n v="2.1"/>
    <n v="1"/>
    <n v="100"/>
    <n v="2"/>
    <n v="4.3"/>
  </r>
  <r>
    <n v="2020"/>
    <s v="Queens"/>
    <s v="Southwest Queens"/>
    <s v="Female"/>
    <x v="2"/>
    <n v="6"/>
    <n v="5.0999999999999996"/>
    <n v="1"/>
    <n v="16.7"/>
    <n v="1"/>
    <n v="0.9"/>
  </r>
  <r>
    <n v="2020"/>
    <s v="Queens"/>
    <s v="Southwest Queens"/>
    <s v="Female"/>
    <x v="8"/>
    <n v="0"/>
    <n v="0"/>
    <n v="0"/>
    <n v="0"/>
    <n v="0"/>
    <n v="0"/>
  </r>
  <r>
    <n v="2020"/>
    <s v="Queens"/>
    <s v="Southwest Queens"/>
    <s v="Female"/>
    <x v="0"/>
    <n v="4"/>
    <n v="32.4"/>
    <n v="1"/>
    <n v="25"/>
    <n v="1"/>
    <n v="8.1"/>
  </r>
  <r>
    <n v="2020"/>
    <s v="Queens"/>
    <s v="Southwest Queens"/>
    <s v="Female"/>
    <x v="9"/>
    <n v="2"/>
    <n v="5"/>
    <n v="0"/>
    <n v="0"/>
    <n v="0"/>
    <n v="0"/>
  </r>
  <r>
    <n v="2020"/>
    <s v="Queens"/>
    <s v="Southwest Queens"/>
    <s v="Male"/>
    <x v="2"/>
    <n v="22"/>
    <n v="19.600000000000001"/>
    <n v="5"/>
    <n v="22.7"/>
    <n v="10"/>
    <n v="8.9"/>
  </r>
  <r>
    <n v="2020"/>
    <s v="Queens"/>
    <s v="Southwest Queens"/>
    <s v="Male"/>
    <x v="8"/>
    <n v="7"/>
    <n v="19.399999999999999"/>
    <n v="0"/>
    <n v="0"/>
    <n v="1"/>
    <n v="2.8"/>
  </r>
  <r>
    <n v="2020"/>
    <s v="Queens"/>
    <s v="Southwest Queens"/>
    <s v="Male"/>
    <x v="0"/>
    <n v="7"/>
    <n v="61.8"/>
    <n v="2"/>
    <n v="28.6"/>
    <n v="3"/>
    <n v="26.5"/>
  </r>
  <r>
    <n v="2020"/>
    <s v="Queens"/>
    <s v="Southwest Queens"/>
    <s v="Male"/>
    <x v="9"/>
    <n v="7"/>
    <n v="18.399999999999999"/>
    <n v="2"/>
    <n v="28.6"/>
    <n v="4"/>
    <n v="10.5"/>
  </r>
  <r>
    <n v="2020"/>
    <s v="Queens"/>
    <s v="Southwest Queens"/>
    <s v="Male"/>
    <x v="10"/>
    <n v="0"/>
    <n v="0"/>
    <n v="0"/>
    <n v="0"/>
    <n v="0"/>
    <n v="0"/>
  </r>
  <r>
    <n v="2020"/>
    <s v="Queens"/>
    <s v="Southwest Queens"/>
    <s v="Male"/>
    <x v="6"/>
    <n v="1"/>
    <n v="4.4000000000000004"/>
    <n v="1"/>
    <n v="100"/>
    <n v="2"/>
    <n v="8.8000000000000007"/>
  </r>
  <r>
    <n v="2020"/>
    <s v="Queens"/>
    <s v="West Queens"/>
    <s v="All"/>
    <x v="2"/>
    <n v="74"/>
    <n v="19.8"/>
    <n v="18"/>
    <n v="24.3"/>
    <n v="34"/>
    <n v="9.1"/>
  </r>
  <r>
    <n v="2020"/>
    <s v="Queens"/>
    <s v="West Queens"/>
    <s v="All"/>
    <x v="8"/>
    <n v="8"/>
    <n v="8"/>
    <n v="3"/>
    <n v="37.5"/>
    <n v="3"/>
    <n v="3"/>
  </r>
  <r>
    <n v="2020"/>
    <s v="Queens"/>
    <s v="West Queens"/>
    <s v="All"/>
    <x v="0"/>
    <n v="3"/>
    <n v="14.4"/>
    <n v="0"/>
    <n v="0"/>
    <n v="4"/>
    <n v="19.2"/>
  </r>
  <r>
    <n v="2020"/>
    <s v="Queens"/>
    <s v="West Queens"/>
    <s v="All"/>
    <x v="9"/>
    <n v="54"/>
    <n v="28.5"/>
    <n v="13"/>
    <n v="24.1"/>
    <n v="24"/>
    <n v="12.7"/>
  </r>
  <r>
    <n v="2020"/>
    <s v="Queens"/>
    <s v="West Queens"/>
    <s v="All"/>
    <x v="10"/>
    <n v="0"/>
    <n v="0"/>
    <n v="0"/>
    <n v="0"/>
    <n v="0"/>
    <n v="0"/>
  </r>
  <r>
    <n v="2020"/>
    <s v="Queens"/>
    <s v="West Queens"/>
    <s v="All"/>
    <x v="6"/>
    <n v="9"/>
    <n v="15.3"/>
    <n v="2"/>
    <n v="22.2"/>
    <n v="3"/>
    <n v="5.0999999999999996"/>
  </r>
  <r>
    <n v="2020"/>
    <s v="Queens"/>
    <s v="West Queens"/>
    <s v="Female"/>
    <x v="2"/>
    <n v="8"/>
    <n v="4.4000000000000004"/>
    <n v="0"/>
    <n v="0"/>
    <n v="4"/>
    <n v="2.2000000000000002"/>
  </r>
  <r>
    <n v="2020"/>
    <s v="Queens"/>
    <s v="West Queens"/>
    <s v="Female"/>
    <x v="8"/>
    <n v="1"/>
    <n v="1.9"/>
    <n v="0"/>
    <n v="0"/>
    <n v="0"/>
    <n v="0"/>
  </r>
  <r>
    <n v="2020"/>
    <s v="Queens"/>
    <s v="West Queens"/>
    <s v="Female"/>
    <x v="0"/>
    <n v="1"/>
    <n v="10.6"/>
    <n v="0"/>
    <n v="0"/>
    <n v="3"/>
    <n v="31.8"/>
  </r>
  <r>
    <n v="2020"/>
    <s v="Queens"/>
    <s v="West Queens"/>
    <s v="Female"/>
    <x v="9"/>
    <n v="5"/>
    <n v="5.7"/>
    <n v="0"/>
    <n v="0"/>
    <n v="1"/>
    <n v="1.1000000000000001"/>
  </r>
  <r>
    <n v="2020"/>
    <s v="Queens"/>
    <s v="West Queens"/>
    <s v="Female"/>
    <x v="10"/>
    <n v="0"/>
    <n v="0"/>
    <n v="0"/>
    <n v="0"/>
    <n v="0"/>
    <n v="0"/>
  </r>
  <r>
    <n v="2020"/>
    <s v="Queens"/>
    <s v="West Queens"/>
    <s v="Female"/>
    <x v="6"/>
    <n v="1"/>
    <n v="3.4"/>
    <n v="0"/>
    <n v="0"/>
    <n v="0"/>
    <n v="0"/>
  </r>
  <r>
    <n v="2020"/>
    <s v="Queens"/>
    <s v="West Queens"/>
    <s v="Male"/>
    <x v="2"/>
    <n v="66"/>
    <n v="34.299999999999997"/>
    <n v="18"/>
    <n v="27.3"/>
    <n v="30"/>
    <n v="15.6"/>
  </r>
  <r>
    <n v="2020"/>
    <s v="Queens"/>
    <s v="West Queens"/>
    <s v="Male"/>
    <x v="8"/>
    <n v="7"/>
    <n v="14.6"/>
    <n v="3"/>
    <n v="42.9"/>
    <n v="3"/>
    <n v="6.2"/>
  </r>
  <r>
    <n v="2020"/>
    <s v="Queens"/>
    <s v="West Queens"/>
    <s v="Male"/>
    <x v="0"/>
    <n v="2"/>
    <n v="17.5"/>
    <n v="0"/>
    <n v="0"/>
    <n v="1"/>
    <n v="8.6999999999999993"/>
  </r>
  <r>
    <n v="2020"/>
    <s v="Queens"/>
    <s v="West Queens"/>
    <s v="Male"/>
    <x v="9"/>
    <n v="49"/>
    <n v="48.5"/>
    <n v="13"/>
    <n v="26.5"/>
    <n v="23"/>
    <n v="22.8"/>
  </r>
  <r>
    <n v="2020"/>
    <s v="Queens"/>
    <s v="West Queens"/>
    <s v="Male"/>
    <x v="10"/>
    <n v="0"/>
    <n v="0"/>
    <n v="0"/>
    <n v="0"/>
    <n v="0"/>
    <n v="0"/>
  </r>
  <r>
    <n v="2020"/>
    <s v="Queens"/>
    <s v="West Queens"/>
    <s v="Male"/>
    <x v="6"/>
    <n v="8"/>
    <n v="27.2"/>
    <n v="2"/>
    <n v="25"/>
    <n v="3"/>
    <n v="10.199999999999999"/>
  </r>
  <r>
    <n v="2020"/>
    <s v="Staten_x000d__x000a_Island"/>
    <s v="All"/>
    <s v="All"/>
    <x v="2"/>
    <n v="25"/>
    <n v="6.2"/>
    <n v="4"/>
    <n v="16"/>
    <n v="15"/>
    <n v="3.7"/>
  </r>
  <r>
    <n v="2020"/>
    <s v="Staten_x000d__x000a_Island"/>
    <s v="All"/>
    <s v="All"/>
    <x v="8"/>
    <n v="3"/>
    <n v="6.4"/>
    <n v="0"/>
    <n v="0"/>
    <n v="0"/>
    <n v="0"/>
  </r>
  <r>
    <n v="2020"/>
    <s v="Staten_x000d__x000a_Island"/>
    <s v="All"/>
    <s v="All"/>
    <x v="0"/>
    <n v="11"/>
    <n v="29.9"/>
    <n v="1"/>
    <n v="9.1"/>
    <n v="4"/>
    <n v="10.9"/>
  </r>
  <r>
    <n v="2020"/>
    <s v="Staten_x000d__x000a_Island"/>
    <s v="All"/>
    <s v="All"/>
    <x v="9"/>
    <n v="6"/>
    <n v="8.5"/>
    <n v="0"/>
    <n v="0"/>
    <n v="5"/>
    <n v="7.1"/>
  </r>
  <r>
    <n v="2020"/>
    <s v="Staten_x000d__x000a_Island"/>
    <s v="All"/>
    <s v="All"/>
    <x v="10"/>
    <n v="1"/>
    <n v="17.7"/>
    <n v="0"/>
    <n v="0"/>
    <n v="0"/>
    <n v="0"/>
  </r>
  <r>
    <n v="2020"/>
    <s v="Staten_x000d__x000a_Island"/>
    <s v="All"/>
    <s v="All"/>
    <x v="6"/>
    <n v="4"/>
    <n v="1.6"/>
    <n v="3"/>
    <n v="75"/>
    <n v="6"/>
    <n v="2.5"/>
  </r>
  <r>
    <n v="2020"/>
    <s v="Staten_x000d__x000a_Island"/>
    <s v="All"/>
    <s v="Female"/>
    <x v="2"/>
    <n v="4"/>
    <n v="1.9"/>
    <n v="0"/>
    <n v="0"/>
    <n v="0"/>
    <n v="0"/>
  </r>
  <r>
    <n v="2020"/>
    <s v="Staten_x000d__x000a_Island"/>
    <s v="All"/>
    <s v="Female"/>
    <x v="8"/>
    <n v="1"/>
    <n v="4.0999999999999996"/>
    <n v="0"/>
    <n v="0"/>
    <n v="0"/>
    <n v="0"/>
  </r>
  <r>
    <n v="2020"/>
    <s v="Staten_x000d__x000a_Island"/>
    <s v="All"/>
    <s v="Female"/>
    <x v="0"/>
    <n v="1"/>
    <n v="5"/>
    <n v="0"/>
    <n v="0"/>
    <n v="0"/>
    <n v="0"/>
  </r>
  <r>
    <n v="2020"/>
    <s v="Staten_x000d__x000a_Island"/>
    <s v="All"/>
    <s v="Female"/>
    <x v="9"/>
    <n v="2"/>
    <n v="5.5"/>
    <n v="0"/>
    <n v="0"/>
    <n v="0"/>
    <n v="0"/>
  </r>
  <r>
    <n v="2020"/>
    <s v="Staten_x000d__x000a_Island"/>
    <s v="All"/>
    <s v="Female"/>
    <x v="10"/>
    <n v="0"/>
    <n v="0"/>
    <n v="0"/>
    <n v="0"/>
    <n v="0"/>
    <n v="0"/>
  </r>
  <r>
    <n v="2020"/>
    <s v="Staten_x000d__x000a_Island"/>
    <s v="All"/>
    <s v="Female"/>
    <x v="6"/>
    <n v="0"/>
    <n v="0"/>
    <n v="0"/>
    <n v="0"/>
    <n v="0"/>
    <n v="0"/>
  </r>
  <r>
    <n v="2020"/>
    <s v="Staten_x000d__x000a_Island"/>
    <s v="All"/>
    <s v="Male"/>
    <x v="2"/>
    <n v="21"/>
    <n v="10.9"/>
    <n v="4"/>
    <n v="19"/>
    <n v="15"/>
    <n v="7.8"/>
  </r>
  <r>
    <n v="2020"/>
    <s v="Staten_x000d__x000a_Island"/>
    <s v="All"/>
    <s v="Male"/>
    <x v="8"/>
    <n v="2"/>
    <n v="8.9"/>
    <n v="0"/>
    <n v="0"/>
    <n v="0"/>
    <n v="0"/>
  </r>
  <r>
    <n v="2020"/>
    <s v="Staten_x000d__x000a_Island"/>
    <s v="All"/>
    <s v="Male"/>
    <x v="0"/>
    <n v="10"/>
    <n v="59.1"/>
    <n v="1"/>
    <n v="10"/>
    <n v="4"/>
    <n v="23.6"/>
  </r>
  <r>
    <n v="2020"/>
    <s v="Staten_x000d__x000a_Island"/>
    <s v="All"/>
    <s v="Male"/>
    <x v="9"/>
    <n v="4"/>
    <n v="11.7"/>
    <n v="0"/>
    <n v="0"/>
    <n v="5"/>
    <n v="14.6"/>
  </r>
  <r>
    <n v="2020"/>
    <s v="Staten_x000d__x000a_Island"/>
    <s v="All"/>
    <s v="Male"/>
    <x v="10"/>
    <n v="1"/>
    <n v="37.1"/>
    <n v="0"/>
    <n v="0"/>
    <n v="0"/>
    <n v="0"/>
  </r>
  <r>
    <n v="2020"/>
    <s v="Staten_x000d__x000a_Island"/>
    <s v="All"/>
    <s v="Male"/>
    <x v="6"/>
    <n v="4"/>
    <n v="3.4"/>
    <n v="3"/>
    <n v="75"/>
    <n v="6"/>
    <n v="5.0999999999999996"/>
  </r>
  <r>
    <n v="2020"/>
    <s v="Staten_x000d__x000a_Island"/>
    <s v="Port Richmond"/>
    <s v="All"/>
    <x v="2"/>
    <n v="6"/>
    <n v="10.5"/>
    <n v="0"/>
    <n v="0"/>
    <n v="1"/>
    <n v="1.8"/>
  </r>
  <r>
    <n v="2020"/>
    <s v="Staten_x000d__x000a_Island"/>
    <s v="Port Richmond"/>
    <s v="All"/>
    <x v="8"/>
    <n v="2"/>
    <n v="36.299999999999997"/>
    <n v="0"/>
    <n v="0"/>
    <n v="0"/>
    <n v="0"/>
  </r>
  <r>
    <n v="2020"/>
    <s v="Staten_x000d__x000a_Island"/>
    <s v="Port Richmond"/>
    <s v="All"/>
    <x v="0"/>
    <n v="3"/>
    <n v="21.3"/>
    <n v="0"/>
    <n v="0"/>
    <n v="1"/>
    <n v="7.1"/>
  </r>
  <r>
    <n v="2020"/>
    <s v="Staten_x000d__x000a_Island"/>
    <s v="Port Richmond"/>
    <s v="All"/>
    <x v="9"/>
    <n v="1"/>
    <n v="5.0999999999999996"/>
    <n v="0"/>
    <n v="0"/>
    <n v="0"/>
    <n v="0"/>
  </r>
  <r>
    <n v="2020"/>
    <s v="Staten_x000d__x000a_Island"/>
    <s v="Port Richmond"/>
    <s v="All"/>
    <x v="10"/>
    <n v="0"/>
    <n v="0"/>
    <n v="0"/>
    <n v="0"/>
    <n v="0"/>
    <n v="0"/>
  </r>
  <r>
    <n v="2020"/>
    <s v="Staten_x000d__x000a_Island"/>
    <s v="Port Richmond"/>
    <s v="All"/>
    <x v="6"/>
    <n v="0"/>
    <n v="0"/>
    <n v="0"/>
    <n v="0"/>
    <n v="0"/>
    <n v="0"/>
  </r>
  <r>
    <n v="2020"/>
    <s v="Staten_x000d__x000a_Island"/>
    <s v="Port Richmond"/>
    <s v="Female"/>
    <x v="2"/>
    <n v="1"/>
    <n v="3.4"/>
    <n v="0"/>
    <n v="0"/>
    <n v="0"/>
    <n v="0"/>
  </r>
  <r>
    <n v="2020"/>
    <s v="Staten_x000d__x000a_Island"/>
    <s v="Port Richmond"/>
    <s v="Female"/>
    <x v="8"/>
    <n v="0"/>
    <n v="0"/>
    <n v="0"/>
    <n v="0"/>
    <n v="0"/>
    <n v="0"/>
  </r>
  <r>
    <n v="2020"/>
    <s v="Staten_x000d__x000a_Island"/>
    <s v="Port Richmond"/>
    <s v="Female"/>
    <x v="0"/>
    <n v="1"/>
    <n v="13"/>
    <n v="0"/>
    <n v="0"/>
    <n v="0"/>
    <n v="0"/>
  </r>
  <r>
    <n v="2020"/>
    <s v="Staten_x000d__x000a_Island"/>
    <s v="Port Richmond"/>
    <s v="Female"/>
    <x v="9"/>
    <n v="0"/>
    <n v="0"/>
    <n v="0"/>
    <n v="0"/>
    <n v="0"/>
    <n v="0"/>
  </r>
  <r>
    <n v="2020"/>
    <s v="Staten_x000d__x000a_Island"/>
    <s v="Port Richmond"/>
    <s v="Female"/>
    <x v="10"/>
    <n v="0"/>
    <n v="0"/>
    <n v="0"/>
    <n v="0"/>
    <n v="0"/>
    <n v="0"/>
  </r>
  <r>
    <n v="2020"/>
    <s v="Staten_x000d__x000a_Island"/>
    <s v="Port Richmond"/>
    <s v="Female"/>
    <x v="6"/>
    <n v="0"/>
    <n v="0"/>
    <n v="0"/>
    <n v="0"/>
    <n v="0"/>
    <n v="0"/>
  </r>
  <r>
    <n v="2020"/>
    <s v="Staten_x000d__x000a_Island"/>
    <s v="Port Richmond"/>
    <s v="Male"/>
    <x v="2"/>
    <n v="5"/>
    <n v="18.2"/>
    <n v="0"/>
    <n v="0"/>
    <n v="1"/>
    <n v="3.6"/>
  </r>
  <r>
    <n v="2020"/>
    <s v="Staten_x000d__x000a_Island"/>
    <s v="Port Richmond"/>
    <s v="Male"/>
    <x v="8"/>
    <n v="2"/>
    <n v="75.400000000000006"/>
    <n v="0"/>
    <n v="0"/>
    <n v="0"/>
    <n v="0"/>
  </r>
  <r>
    <n v="2020"/>
    <s v="Staten_x000d__x000a_Island"/>
    <s v="Port Richmond"/>
    <s v="Male"/>
    <x v="0"/>
    <n v="2"/>
    <n v="31"/>
    <n v="0"/>
    <n v="0"/>
    <n v="1"/>
    <n v="15.5"/>
  </r>
  <r>
    <n v="2020"/>
    <s v="Staten_x000d__x000a_Island"/>
    <s v="Port Richmond"/>
    <s v="Male"/>
    <x v="9"/>
    <n v="1"/>
    <n v="10.199999999999999"/>
    <n v="0"/>
    <n v="0"/>
    <n v="0"/>
    <n v="0"/>
  </r>
  <r>
    <n v="2020"/>
    <s v="Staten_x000d__x000a_Island"/>
    <s v="Port Richmond"/>
    <s v="Male"/>
    <x v="10"/>
    <n v="0"/>
    <n v="0"/>
    <n v="0"/>
    <n v="0"/>
    <n v="0"/>
    <n v="0"/>
  </r>
  <r>
    <n v="2020"/>
    <s v="Staten_x000d__x000a_Island"/>
    <s v="Port Richmond"/>
    <s v="Male"/>
    <x v="6"/>
    <n v="0"/>
    <n v="0"/>
    <n v="0"/>
    <n v="0"/>
    <n v="0"/>
    <n v="0"/>
  </r>
  <r>
    <n v="2020"/>
    <s v="Staten_x000d__x000a_Island"/>
    <s v="South Beach -_x000d__x000a_Tottenville"/>
    <s v="All"/>
    <x v="2"/>
    <n v="5"/>
    <n v="3.1"/>
    <n v="1"/>
    <n v="20"/>
    <n v="4"/>
    <n v="2.5"/>
  </r>
  <r>
    <n v="2020"/>
    <s v="Staten_x000d__x000a_Island"/>
    <s v="South Beach -_x000d__x000a_Tottenville"/>
    <s v="All"/>
    <x v="8"/>
    <n v="0"/>
    <n v="0"/>
    <n v="0"/>
    <n v="0"/>
    <n v="0"/>
    <n v="0"/>
  </r>
  <r>
    <n v="2020"/>
    <s v="Staten_x000d__x000a_Island"/>
    <s v="South Beach -_x000d__x000a_Tottenville"/>
    <s v="All"/>
    <x v="0"/>
    <n v="0"/>
    <n v="0"/>
    <n v="0"/>
    <n v="0"/>
    <n v="0"/>
    <n v="0"/>
  </r>
  <r>
    <n v="2020"/>
    <s v="Staten_x000d__x000a_Island"/>
    <s v="South Beach -_x000d__x000a_Tottenville"/>
    <s v="All"/>
    <x v="9"/>
    <n v="2"/>
    <n v="10.7"/>
    <n v="0"/>
    <n v="0"/>
    <n v="2"/>
    <n v="10.7"/>
  </r>
  <r>
    <n v="2020"/>
    <s v="Staten_x000d__x000a_Island"/>
    <s v="South Beach -_x000d__x000a_Tottenville"/>
    <s v="All"/>
    <x v="10"/>
    <n v="1"/>
    <n v="59.2"/>
    <n v="0"/>
    <n v="0"/>
    <n v="0"/>
    <n v="0"/>
  </r>
  <r>
    <n v="2020"/>
    <s v="Staten_x000d__x000a_Island"/>
    <s v="South Beach -_x000d__x000a_Tottenville"/>
    <s v="All"/>
    <x v="6"/>
    <n v="2"/>
    <n v="1.6"/>
    <n v="1"/>
    <n v="50"/>
    <n v="2"/>
    <n v="1.6"/>
  </r>
  <r>
    <n v="2020"/>
    <s v="Staten_x000d__x000a_Island"/>
    <s v="South Beach -_x000d__x000a_Tottenville"/>
    <s v="Female"/>
    <x v="2"/>
    <n v="0"/>
    <n v="0"/>
    <n v="0"/>
    <n v="0"/>
    <n v="0"/>
    <n v="0"/>
  </r>
  <r>
    <n v="2020"/>
    <s v="Staten_x000d__x000a_Island"/>
    <s v="South Beach -_x000d__x000a_Tottenville"/>
    <s v="Female"/>
    <x v="8"/>
    <n v="0"/>
    <n v="0"/>
    <n v="0"/>
    <n v="0"/>
    <n v="0"/>
    <n v="0"/>
  </r>
  <r>
    <n v="2020"/>
    <s v="Staten_x000d__x000a_Island"/>
    <s v="South Beach -_x000d__x000a_Tottenville"/>
    <s v="Female"/>
    <x v="0"/>
    <n v="0"/>
    <n v="0"/>
    <n v="0"/>
    <n v="0"/>
    <n v="0"/>
    <n v="0"/>
  </r>
  <r>
    <n v="2020"/>
    <s v="Staten_x000d__x000a_Island"/>
    <s v="South Beach -_x000d__x000a_Tottenville"/>
    <s v="Female"/>
    <x v="9"/>
    <n v="0"/>
    <n v="0"/>
    <n v="0"/>
    <n v="0"/>
    <n v="0"/>
    <n v="0"/>
  </r>
  <r>
    <n v="2020"/>
    <s v="Staten_x000d__x000a_Island"/>
    <s v="South Beach -_x000d__x000a_Tottenville"/>
    <s v="Female"/>
    <x v="10"/>
    <n v="0"/>
    <n v="0"/>
    <n v="0"/>
    <n v="0"/>
    <n v="0"/>
    <n v="0"/>
  </r>
  <r>
    <n v="2020"/>
    <s v="Staten_x000d__x000a_Island"/>
    <s v="South Beach -_x000d__x000a_Tottenville"/>
    <s v="Female"/>
    <x v="6"/>
    <n v="0"/>
    <n v="0"/>
    <n v="0"/>
    <n v="0"/>
    <n v="0"/>
    <n v="0"/>
  </r>
  <r>
    <n v="2020"/>
    <s v="Staten_x000d__x000a_Island"/>
    <s v="South Beach -_x000d__x000a_Tottenville"/>
    <s v="Male"/>
    <x v="2"/>
    <n v="5"/>
    <n v="6.4"/>
    <n v="1"/>
    <n v="20"/>
    <n v="4"/>
    <n v="5.0999999999999996"/>
  </r>
  <r>
    <n v="2020"/>
    <s v="Staten_x000d__x000a_Island"/>
    <s v="South Beach -_x000d__x000a_Tottenville"/>
    <s v="Male"/>
    <x v="8"/>
    <n v="0"/>
    <n v="0"/>
    <n v="0"/>
    <n v="0"/>
    <n v="0"/>
    <n v="0"/>
  </r>
  <r>
    <n v="2020"/>
    <s v="Staten_x000d__x000a_Island"/>
    <s v="South Beach -_x000d__x000a_Tottenville"/>
    <s v="Male"/>
    <x v="0"/>
    <n v="0"/>
    <n v="0"/>
    <n v="0"/>
    <n v="0"/>
    <n v="0"/>
    <n v="0"/>
  </r>
  <r>
    <n v="2020"/>
    <s v="Staten_x000d__x000a_Island"/>
    <s v="South Beach -_x000d__x000a_Tottenville"/>
    <s v="Male"/>
    <x v="9"/>
    <n v="2"/>
    <n v="22.2"/>
    <n v="0"/>
    <n v="0"/>
    <n v="2"/>
    <n v="22.2"/>
  </r>
  <r>
    <n v="2020"/>
    <s v="Staten_x000d__x000a_Island"/>
    <s v="South Beach -_x000d__x000a_Tottenville"/>
    <s v="Male"/>
    <x v="10"/>
    <n v="1"/>
    <n v="118"/>
    <n v="0"/>
    <n v="0"/>
    <n v="0"/>
    <n v="0"/>
  </r>
  <r>
    <n v="2020"/>
    <s v="Staten_x000d__x000a_Island"/>
    <s v="South Beach -_x000d__x000a_Tottenville"/>
    <s v="Male"/>
    <x v="6"/>
    <n v="2"/>
    <n v="3.2"/>
    <n v="1"/>
    <n v="50"/>
    <n v="2"/>
    <n v="3.2"/>
  </r>
  <r>
    <n v="2020"/>
    <s v="Staten_x000d__x000a_Island"/>
    <s v="Stapleton - St._x000d__x000a_George"/>
    <s v="All"/>
    <x v="2"/>
    <n v="11"/>
    <n v="10.5"/>
    <n v="3"/>
    <n v="27.3"/>
    <n v="9"/>
    <n v="8.6"/>
  </r>
  <r>
    <n v="2020"/>
    <s v="Staten_x000d__x000a_Island"/>
    <s v="Stapleton - St._x000d__x000a_George"/>
    <s v="All"/>
    <x v="8"/>
    <n v="0"/>
    <n v="0"/>
    <n v="0"/>
    <n v="0"/>
    <n v="0"/>
    <n v="0"/>
  </r>
  <r>
    <n v="2020"/>
    <s v="Staten_x000d__x000a_Island"/>
    <s v="Stapleton - St._x000d__x000a_George"/>
    <s v="All"/>
    <x v="0"/>
    <n v="6"/>
    <n v="33.6"/>
    <n v="1"/>
    <n v="16.7"/>
    <n v="2"/>
    <n v="11.2"/>
  </r>
  <r>
    <n v="2020"/>
    <s v="Staten_x000d__x000a_Island"/>
    <s v="Stapleton - St._x000d__x000a_George"/>
    <s v="All"/>
    <x v="9"/>
    <n v="3"/>
    <n v="14.3"/>
    <n v="0"/>
    <n v="0"/>
    <n v="3"/>
    <n v="14.3"/>
  </r>
  <r>
    <n v="2020"/>
    <s v="Staten_x000d__x000a_Island"/>
    <s v="Stapleton - St._x000d__x000a_George"/>
    <s v="All"/>
    <x v="10"/>
    <n v="0"/>
    <n v="0"/>
    <n v="0"/>
    <n v="0"/>
    <n v="0"/>
    <n v="0"/>
  </r>
  <r>
    <n v="2020"/>
    <s v="Staten_x000d__x000a_Island"/>
    <s v="Stapleton - St._x000d__x000a_George"/>
    <s v="All"/>
    <x v="6"/>
    <n v="2"/>
    <n v="4"/>
    <n v="2"/>
    <n v="100"/>
    <n v="4"/>
    <n v="8"/>
  </r>
  <r>
    <n v="2020"/>
    <s v="Staten_x000d__x000a_Island"/>
    <s v="Stapleton - St._x000d__x000a_George"/>
    <s v="Female"/>
    <x v="2"/>
    <n v="2"/>
    <n v="3.7"/>
    <n v="0"/>
    <n v="0"/>
    <n v="0"/>
    <n v="0"/>
  </r>
  <r>
    <n v="2020"/>
    <s v="Staten_x000d__x000a_Island"/>
    <s v="Stapleton - St._x000d__x000a_George"/>
    <s v="Female"/>
    <x v="8"/>
    <n v="0"/>
    <n v="0"/>
    <n v="0"/>
    <n v="0"/>
    <n v="0"/>
    <n v="0"/>
  </r>
  <r>
    <n v="2020"/>
    <s v="Staten_x000d__x000a_Island"/>
    <s v="Stapleton - St._x000d__x000a_George"/>
    <s v="Female"/>
    <x v="0"/>
    <n v="0"/>
    <n v="0"/>
    <n v="0"/>
    <n v="0"/>
    <n v="0"/>
    <n v="0"/>
  </r>
  <r>
    <n v="2020"/>
    <s v="Staten_x000d__x000a_Island"/>
    <s v="Stapleton - St._x000d__x000a_George"/>
    <s v="Female"/>
    <x v="9"/>
    <n v="2"/>
    <n v="18.7"/>
    <n v="0"/>
    <n v="0"/>
    <n v="0"/>
    <n v="0"/>
  </r>
  <r>
    <n v="2020"/>
    <s v="Staten_x000d__x000a_Island"/>
    <s v="Stapleton - St._x000d__x000a_George"/>
    <s v="Female"/>
    <x v="10"/>
    <n v="0"/>
    <n v="0"/>
    <n v="0"/>
    <n v="0"/>
    <n v="0"/>
    <n v="0"/>
  </r>
  <r>
    <n v="2020"/>
    <s v="Staten_x000d__x000a_Island"/>
    <s v="Stapleton - St._x000d__x000a_George"/>
    <s v="Female"/>
    <x v="6"/>
    <n v="0"/>
    <n v="0"/>
    <n v="0"/>
    <n v="0"/>
    <n v="0"/>
    <n v="0"/>
  </r>
  <r>
    <n v="2020"/>
    <s v="Staten_x000d__x000a_Island"/>
    <s v="Stapleton - St._x000d__x000a_George"/>
    <s v="Male"/>
    <x v="2"/>
    <n v="9"/>
    <n v="17.899999999999999"/>
    <n v="3"/>
    <n v="33.299999999999997"/>
    <n v="9"/>
    <n v="17.899999999999999"/>
  </r>
  <r>
    <n v="2020"/>
    <s v="Staten_x000d__x000a_Island"/>
    <s v="Stapleton - St._x000d__x000a_George"/>
    <s v="Male"/>
    <x v="8"/>
    <n v="0"/>
    <n v="0"/>
    <n v="0"/>
    <n v="0"/>
    <n v="0"/>
    <n v="0"/>
  </r>
  <r>
    <n v="2020"/>
    <s v="Staten_x000d__x000a_Island"/>
    <s v="Stapleton - St._x000d__x000a_George"/>
    <s v="Male"/>
    <x v="0"/>
    <n v="6"/>
    <n v="73.599999999999994"/>
    <n v="1"/>
    <n v="16.7"/>
    <n v="2"/>
    <n v="24.5"/>
  </r>
  <r>
    <n v="2020"/>
    <s v="Staten_x000d__x000a_Island"/>
    <s v="Stapleton - St._x000d__x000a_George"/>
    <s v="Male"/>
    <x v="9"/>
    <n v="1"/>
    <n v="9.8000000000000007"/>
    <n v="0"/>
    <n v="0"/>
    <n v="3"/>
    <n v="29.3"/>
  </r>
  <r>
    <n v="2020"/>
    <s v="Staten_x000d__x000a_Island"/>
    <s v="Stapleton - St._x000d__x000a_George"/>
    <s v="Male"/>
    <x v="10"/>
    <n v="0"/>
    <n v="0"/>
    <n v="0"/>
    <n v="0"/>
    <n v="0"/>
    <n v="0"/>
  </r>
  <r>
    <n v="2020"/>
    <s v="Staten_x000d__x000a_Island"/>
    <s v="Stapleton - St._x000d__x000a_George"/>
    <s v="Male"/>
    <x v="6"/>
    <n v="2"/>
    <n v="8.3000000000000007"/>
    <n v="2"/>
    <n v="100"/>
    <n v="4"/>
    <n v="16.600000000000001"/>
  </r>
  <r>
    <n v="2020"/>
    <s v="Staten_x000d__x000a_Island"/>
    <s v="Willowbrook"/>
    <s v="All"/>
    <x v="2"/>
    <n v="3"/>
    <n v="3.8"/>
    <n v="0"/>
    <n v="0"/>
    <n v="1"/>
    <n v="1.3"/>
  </r>
  <r>
    <n v="2020"/>
    <s v="Staten_x000d__x000a_Island"/>
    <s v="Willowbrook"/>
    <s v="All"/>
    <x v="8"/>
    <n v="1"/>
    <n v="6.4"/>
    <n v="0"/>
    <n v="0"/>
    <n v="0"/>
    <n v="0"/>
  </r>
  <r>
    <n v="2020"/>
    <s v="Staten_x000d__x000a_Island"/>
    <s v="Willowbrook"/>
    <s v="All"/>
    <x v="0"/>
    <n v="2"/>
    <n v="79.900000000000006"/>
    <n v="0"/>
    <n v="0"/>
    <n v="1"/>
    <n v="39.9"/>
  </r>
  <r>
    <n v="2020"/>
    <s v="Staten_x000d__x000a_Island"/>
    <s v="Willowbrook"/>
    <s v="All"/>
    <x v="9"/>
    <n v="0"/>
    <n v="0"/>
    <n v="0"/>
    <n v="0"/>
    <n v="0"/>
    <n v="0"/>
  </r>
  <r>
    <n v="2020"/>
    <s v="Staten_x000d__x000a_Island"/>
    <s v="Willowbrook"/>
    <s v="All"/>
    <x v="10"/>
    <n v="0"/>
    <n v="0"/>
    <n v="0"/>
    <n v="0"/>
    <n v="0"/>
    <n v="0"/>
  </r>
  <r>
    <n v="2020"/>
    <s v="Staten_x000d__x000a_Island"/>
    <s v="Willowbrook"/>
    <s v="All"/>
    <x v="6"/>
    <n v="0"/>
    <n v="0"/>
    <n v="0"/>
    <n v="0"/>
    <n v="0"/>
    <n v="0"/>
  </r>
  <r>
    <n v="2020"/>
    <s v="Staten_x000d__x000a_Island"/>
    <s v="Willowbrook"/>
    <s v="Female"/>
    <x v="2"/>
    <n v="1"/>
    <n v="2.5"/>
    <n v="0"/>
    <n v="0"/>
    <n v="0"/>
    <n v="0"/>
  </r>
  <r>
    <n v="2020"/>
    <s v="Staten_x000d__x000a_Island"/>
    <s v="Willowbrook"/>
    <s v="Female"/>
    <x v="8"/>
    <n v="1"/>
    <n v="12.4"/>
    <n v="0"/>
    <n v="0"/>
    <n v="0"/>
    <n v="0"/>
  </r>
  <r>
    <n v="2020"/>
    <s v="Staten_x000d__x000a_Island"/>
    <s v="Willowbrook"/>
    <s v="Female"/>
    <x v="0"/>
    <n v="0"/>
    <n v="0"/>
    <n v="0"/>
    <n v="0"/>
    <n v="0"/>
    <n v="0"/>
  </r>
  <r>
    <n v="2020"/>
    <s v="Staten_x000d__x000a_Island"/>
    <s v="Willowbrook"/>
    <s v="Female"/>
    <x v="9"/>
    <n v="0"/>
    <n v="0"/>
    <n v="0"/>
    <n v="0"/>
    <n v="0"/>
    <n v="0"/>
  </r>
  <r>
    <n v="2020"/>
    <s v="Staten_x000d__x000a_Island"/>
    <s v="Willowbrook"/>
    <s v="Female"/>
    <x v="10"/>
    <n v="0"/>
    <n v="0"/>
    <n v="0"/>
    <n v="0"/>
    <n v="0"/>
    <n v="0"/>
  </r>
  <r>
    <n v="2020"/>
    <s v="Staten_x000d__x000a_Island"/>
    <s v="Willowbrook"/>
    <s v="Female"/>
    <x v="6"/>
    <n v="0"/>
    <n v="0"/>
    <n v="0"/>
    <n v="0"/>
    <n v="0"/>
    <n v="0"/>
  </r>
  <r>
    <n v="2020"/>
    <s v="Staten_x000d__x000a_Island"/>
    <s v="Willowbrook"/>
    <s v="Male"/>
    <x v="2"/>
    <n v="2"/>
    <n v="5.4"/>
    <n v="0"/>
    <n v="0"/>
    <n v="1"/>
    <n v="2.7"/>
  </r>
  <r>
    <n v="2020"/>
    <s v="Staten_x000d__x000a_Island"/>
    <s v="Willowbrook"/>
    <s v="Male"/>
    <x v="8"/>
    <n v="0"/>
    <n v="0"/>
    <n v="0"/>
    <n v="0"/>
    <n v="0"/>
    <n v="0"/>
  </r>
  <r>
    <n v="2020"/>
    <s v="Staten_x000d__x000a_Island"/>
    <s v="Willowbrook"/>
    <s v="Male"/>
    <x v="0"/>
    <n v="2"/>
    <n v="177"/>
    <n v="0"/>
    <n v="0"/>
    <n v="1"/>
    <n v="88.5"/>
  </r>
  <r>
    <n v="2020"/>
    <s v="Staten_x000d__x000a_Island"/>
    <s v="Willowbrook"/>
    <s v="Male"/>
    <x v="9"/>
    <n v="0"/>
    <n v="0"/>
    <n v="0"/>
    <n v="0"/>
    <n v="0"/>
    <n v="0"/>
  </r>
  <r>
    <n v="2020"/>
    <s v="Staten_x000d__x000a_Island"/>
    <s v="Willowbrook"/>
    <s v="Male"/>
    <x v="10"/>
    <n v="0"/>
    <n v="0"/>
    <n v="0"/>
    <n v="0"/>
    <n v="0"/>
    <n v="0"/>
  </r>
  <r>
    <n v="2020"/>
    <s v="Staten_x000d__x000a_Island"/>
    <s v="Willowbrook"/>
    <s v="Male"/>
    <x v="6"/>
    <n v="0"/>
    <n v="0"/>
    <n v="0"/>
    <n v="0"/>
    <n v="0"/>
    <n v="0"/>
  </r>
  <r>
    <n v="2020"/>
    <s v="All"/>
    <s v="All"/>
    <s v="All"/>
    <x v="2"/>
    <n v="1429"/>
    <n v="19.2"/>
    <n v="269"/>
    <n v="18.8"/>
    <n v="944"/>
    <n v="12.7"/>
  </r>
  <r>
    <n v="2020"/>
    <s v="All"/>
    <s v="All"/>
    <s v="All"/>
    <x v="8"/>
    <n v="64"/>
    <n v="5.7"/>
    <n v="14"/>
    <n v="21.9"/>
    <n v="32"/>
    <n v="2.8"/>
  </r>
  <r>
    <n v="2020"/>
    <s v="All"/>
    <s v="All"/>
    <s v="All"/>
    <x v="0"/>
    <n v="646"/>
    <n v="39.799999999999997"/>
    <n v="118"/>
    <n v="18.3"/>
    <n v="452"/>
    <n v="27.8"/>
  </r>
  <r>
    <n v="2020"/>
    <s v="All"/>
    <s v="All"/>
    <s v="All"/>
    <x v="9"/>
    <n v="513"/>
    <n v="24.7"/>
    <n v="93"/>
    <n v="18.100000000000001"/>
    <n v="323"/>
    <n v="15.5"/>
  </r>
  <r>
    <n v="2020"/>
    <s v="All"/>
    <s v="All"/>
    <s v="All"/>
    <x v="10"/>
    <n v="12"/>
    <n v="9"/>
    <n v="3"/>
    <n v="25"/>
    <n v="12"/>
    <n v="9"/>
  </r>
  <r>
    <n v="2020"/>
    <s v="All"/>
    <s v="All"/>
    <s v="All"/>
    <x v="6"/>
    <n v="194"/>
    <n v="7.8"/>
    <n v="41"/>
    <n v="21.1"/>
    <n v="125"/>
    <n v="5.0999999999999996"/>
  </r>
  <r>
    <n v="2020"/>
    <s v="All"/>
    <s v="All"/>
    <s v="Female"/>
    <x v="2"/>
    <n v="252"/>
    <n v="6.5"/>
    <n v="51"/>
    <n v="20.2"/>
    <n v="229"/>
    <n v="5.9"/>
  </r>
  <r>
    <n v="2020"/>
    <s v="All"/>
    <s v="All"/>
    <s v="Female"/>
    <x v="8"/>
    <n v="6"/>
    <n v="1"/>
    <n v="1"/>
    <n v="16.7"/>
    <n v="4"/>
    <n v="0.7"/>
  </r>
  <r>
    <n v="2020"/>
    <s v="All"/>
    <s v="All"/>
    <s v="Female"/>
    <x v="0"/>
    <n v="151"/>
    <n v="16.899999999999999"/>
    <n v="32"/>
    <n v="21.2"/>
    <n v="136"/>
    <n v="15.2"/>
  </r>
  <r>
    <n v="2020"/>
    <s v="All"/>
    <s v="All"/>
    <s v="Female"/>
    <x v="9"/>
    <n v="78"/>
    <n v="7.2"/>
    <n v="15"/>
    <n v="19.2"/>
    <n v="74"/>
    <n v="6.9"/>
  </r>
  <r>
    <n v="2020"/>
    <s v="All"/>
    <s v="All"/>
    <s v="Female"/>
    <x v="10"/>
    <n v="3"/>
    <n v="4.2"/>
    <n v="0"/>
    <n v="0"/>
    <n v="0"/>
    <n v="0"/>
  </r>
  <r>
    <n v="2020"/>
    <s v="All"/>
    <s v="All"/>
    <s v="Female"/>
    <x v="6"/>
    <n v="14"/>
    <n v="1.1000000000000001"/>
    <n v="3"/>
    <n v="21.4"/>
    <n v="15"/>
    <n v="1.2"/>
  </r>
  <r>
    <n v="2020"/>
    <s v="All"/>
    <s v="All"/>
    <s v="Male"/>
    <x v="2"/>
    <n v="1177"/>
    <n v="33.4"/>
    <n v="218"/>
    <n v="18.5"/>
    <n v="715"/>
    <n v="20.3"/>
  </r>
  <r>
    <n v="2020"/>
    <s v="All"/>
    <s v="All"/>
    <s v="Male"/>
    <x v="8"/>
    <n v="58"/>
    <n v="10.9"/>
    <n v="13"/>
    <n v="22.4"/>
    <n v="28"/>
    <n v="5.3"/>
  </r>
  <r>
    <n v="2020"/>
    <s v="All"/>
    <s v="All"/>
    <s v="Male"/>
    <x v="0"/>
    <n v="495"/>
    <n v="67.8"/>
    <n v="86"/>
    <n v="17.399999999999999"/>
    <n v="316"/>
    <n v="43.3"/>
  </r>
  <r>
    <n v="2020"/>
    <s v="All"/>
    <s v="All"/>
    <s v="Male"/>
    <x v="9"/>
    <n v="435"/>
    <n v="43.6"/>
    <n v="78"/>
    <n v="17.899999999999999"/>
    <n v="249"/>
    <n v="24.9"/>
  </r>
  <r>
    <n v="2020"/>
    <s v="All"/>
    <s v="All"/>
    <s v="Male"/>
    <x v="10"/>
    <n v="9"/>
    <n v="14.6"/>
    <n v="3"/>
    <n v="33.299999999999997"/>
    <n v="12"/>
    <n v="19.5"/>
  </r>
  <r>
    <n v="2020"/>
    <s v="All"/>
    <s v="All"/>
    <s v="Male"/>
    <x v="6"/>
    <n v="180"/>
    <n v="14.9"/>
    <n v="38"/>
    <n v="21.1"/>
    <n v="110"/>
    <n v="9.1"/>
  </r>
  <r>
    <n v="2020"/>
    <s v="Bronx"/>
    <s v="All"/>
    <s v="All"/>
    <x v="2"/>
    <n v="305"/>
    <n v="25.3"/>
    <n v="47"/>
    <n v="15.4"/>
    <n v="249"/>
    <n v="20.7"/>
  </r>
  <r>
    <n v="2020"/>
    <s v="Bronx"/>
    <s v="All"/>
    <s v="All"/>
    <x v="8"/>
    <n v="4"/>
    <n v="7.9"/>
    <n v="1"/>
    <n v="25"/>
    <n v="3"/>
    <n v="5.9"/>
  </r>
  <r>
    <n v="2020"/>
    <s v="Bronx"/>
    <s v="All"/>
    <s v="All"/>
    <x v="0"/>
    <n v="140"/>
    <n v="39.5"/>
    <n v="25"/>
    <n v="17.899999999999999"/>
    <n v="129"/>
    <n v="36.4"/>
  </r>
  <r>
    <n v="2020"/>
    <s v="Bronx"/>
    <s v="All"/>
    <s v="All"/>
    <x v="9"/>
    <n v="143"/>
    <n v="21.3"/>
    <n v="17"/>
    <n v="11.9"/>
    <n v="105"/>
    <n v="15.7"/>
  </r>
  <r>
    <n v="2020"/>
    <s v="Bronx"/>
    <s v="All"/>
    <s v="All"/>
    <x v="10"/>
    <n v="0"/>
    <n v="0"/>
    <n v="0"/>
    <n v="0"/>
    <n v="1"/>
    <n v="7.2"/>
  </r>
  <r>
    <n v="2020"/>
    <s v="Bronx"/>
    <s v="All"/>
    <s v="All"/>
    <x v="6"/>
    <n v="18"/>
    <n v="15.6"/>
    <n v="4"/>
    <n v="22.2"/>
    <n v="11"/>
    <n v="9.5"/>
  </r>
  <r>
    <n v="2020"/>
    <s v="Bronx"/>
    <s v="All"/>
    <s v="Female"/>
    <x v="2"/>
    <n v="72"/>
    <n v="11.2"/>
    <n v="14"/>
    <n v="19.399999999999999"/>
    <n v="87"/>
    <n v="13.5"/>
  </r>
  <r>
    <n v="2020"/>
    <s v="Bronx"/>
    <s v="All"/>
    <s v="Female"/>
    <x v="8"/>
    <n v="0"/>
    <n v="0"/>
    <n v="0"/>
    <n v="0"/>
    <n v="0"/>
    <n v="0"/>
  </r>
  <r>
    <n v="2020"/>
    <s v="Bronx"/>
    <s v="All"/>
    <s v="Female"/>
    <x v="0"/>
    <n v="44"/>
    <n v="23"/>
    <n v="12"/>
    <n v="27.3"/>
    <n v="46"/>
    <n v="24"/>
  </r>
  <r>
    <n v="2020"/>
    <s v="Bronx"/>
    <s v="All"/>
    <s v="Female"/>
    <x v="9"/>
    <n v="28"/>
    <n v="7.8"/>
    <n v="2"/>
    <n v="7.1"/>
    <n v="39"/>
    <n v="10.8"/>
  </r>
  <r>
    <n v="2020"/>
    <s v="Bronx"/>
    <s v="All"/>
    <s v="Female"/>
    <x v="10"/>
    <n v="0"/>
    <n v="0"/>
    <n v="0"/>
    <n v="0"/>
    <n v="0"/>
    <n v="0"/>
  </r>
  <r>
    <n v="2020"/>
    <s v="Bronx"/>
    <s v="All"/>
    <s v="Female"/>
    <x v="6"/>
    <n v="0"/>
    <n v="0"/>
    <n v="0"/>
    <n v="0"/>
    <n v="2"/>
    <n v="3.4"/>
  </r>
  <r>
    <n v="2020"/>
    <s v="Bronx"/>
    <s v="All"/>
    <s v="Male"/>
    <x v="2"/>
    <n v="233"/>
    <n v="41.6"/>
    <n v="33"/>
    <n v="14.2"/>
    <n v="162"/>
    <n v="29"/>
  </r>
  <r>
    <n v="2020"/>
    <s v="Bronx"/>
    <s v="All"/>
    <s v="Male"/>
    <x v="8"/>
    <n v="4"/>
    <n v="16.399999999999999"/>
    <n v="1"/>
    <n v="25"/>
    <n v="3"/>
    <n v="12.3"/>
  </r>
  <r>
    <n v="2020"/>
    <s v="Bronx"/>
    <s v="All"/>
    <s v="Male"/>
    <x v="0"/>
    <n v="96"/>
    <n v="59"/>
    <n v="13"/>
    <n v="13.5"/>
    <n v="83"/>
    <n v="51"/>
  </r>
  <r>
    <n v="2020"/>
    <s v="Bronx"/>
    <s v="All"/>
    <s v="Male"/>
    <x v="9"/>
    <n v="115"/>
    <n v="37.1"/>
    <n v="15"/>
    <n v="13"/>
    <n v="66"/>
    <n v="21.3"/>
  </r>
  <r>
    <n v="2020"/>
    <s v="Bronx"/>
    <s v="All"/>
    <s v="Male"/>
    <x v="10"/>
    <n v="0"/>
    <n v="0"/>
    <n v="0"/>
    <n v="0"/>
    <n v="1"/>
    <n v="15.6"/>
  </r>
  <r>
    <n v="2020"/>
    <s v="Bronx"/>
    <s v="All"/>
    <s v="Male"/>
    <x v="6"/>
    <n v="18"/>
    <n v="32"/>
    <n v="4"/>
    <n v="22.2"/>
    <n v="9"/>
    <n v="16"/>
  </r>
  <r>
    <n v="2020"/>
    <s v="Bronx"/>
    <s v="Crotona - Tremont"/>
    <s v="All"/>
    <x v="2"/>
    <n v="58"/>
    <n v="33.4"/>
    <n v="7"/>
    <n v="12.1"/>
    <n v="61"/>
    <n v="35.1"/>
  </r>
  <r>
    <n v="2020"/>
    <s v="Bronx"/>
    <s v="Crotona - Tremont"/>
    <s v="All"/>
    <x v="8"/>
    <n v="2"/>
    <n v="53.9"/>
    <n v="1"/>
    <n v="50"/>
    <n v="1"/>
    <n v="26.9"/>
  </r>
  <r>
    <n v="2020"/>
    <s v="Bronx"/>
    <s v="Crotona - Tremont"/>
    <s v="All"/>
    <x v="0"/>
    <n v="26"/>
    <n v="54"/>
    <n v="3"/>
    <n v="11.5"/>
    <n v="31"/>
    <n v="64.400000000000006"/>
  </r>
  <r>
    <n v="2020"/>
    <s v="Bronx"/>
    <s v="Crotona - Tremont"/>
    <s v="All"/>
    <x v="9"/>
    <n v="29"/>
    <n v="24.8"/>
    <n v="3"/>
    <n v="10.3"/>
    <n v="27"/>
    <n v="23.1"/>
  </r>
  <r>
    <n v="2020"/>
    <s v="Bronx"/>
    <s v="Crotona - Tremont"/>
    <s v="All"/>
    <x v="10"/>
    <n v="0"/>
    <n v="0"/>
    <n v="0"/>
    <n v="0"/>
    <n v="0"/>
    <n v="0"/>
  </r>
  <r>
    <n v="2020"/>
    <s v="Bronx"/>
    <s v="Crotona - Tremont"/>
    <s v="All"/>
    <x v="6"/>
    <n v="1"/>
    <n v="27.8"/>
    <n v="0"/>
    <n v="0"/>
    <n v="2"/>
    <n v="55.5"/>
  </r>
  <r>
    <n v="2020"/>
    <s v="Bronx"/>
    <s v="Crotona - Tremont"/>
    <s v="Female"/>
    <x v="2"/>
    <n v="12"/>
    <n v="12.9"/>
    <n v="3"/>
    <n v="25"/>
    <n v="17"/>
    <n v="18.3"/>
  </r>
  <r>
    <n v="2020"/>
    <s v="Bronx"/>
    <s v="Crotona - Tremont"/>
    <s v="Female"/>
    <x v="8"/>
    <n v="0"/>
    <n v="0"/>
    <n v="0"/>
    <n v="0"/>
    <n v="0"/>
    <n v="0"/>
  </r>
  <r>
    <n v="2020"/>
    <s v="Bronx"/>
    <s v="Crotona - Tremont"/>
    <s v="Female"/>
    <x v="0"/>
    <n v="6"/>
    <n v="23.8"/>
    <n v="2"/>
    <n v="33.299999999999997"/>
    <n v="7"/>
    <n v="27.7"/>
  </r>
  <r>
    <n v="2020"/>
    <s v="Bronx"/>
    <s v="Crotona - Tremont"/>
    <s v="Female"/>
    <x v="9"/>
    <n v="6"/>
    <n v="9.4"/>
    <n v="1"/>
    <n v="16.7"/>
    <n v="10"/>
    <n v="15.7"/>
  </r>
  <r>
    <n v="2020"/>
    <s v="Bronx"/>
    <s v="Crotona - Tremont"/>
    <s v="Female"/>
    <x v="10"/>
    <n v="0"/>
    <n v="0"/>
    <n v="0"/>
    <n v="0"/>
    <n v="0"/>
    <n v="0"/>
  </r>
  <r>
    <n v="2020"/>
    <s v="Bronx"/>
    <s v="Crotona - Tremont"/>
    <s v="Female"/>
    <x v="6"/>
    <n v="0"/>
    <n v="0"/>
    <n v="0"/>
    <n v="0"/>
    <n v="0"/>
    <n v="0"/>
  </r>
  <r>
    <n v="2020"/>
    <s v="Bronx"/>
    <s v="Crotona - Tremont"/>
    <s v="Male"/>
    <x v="2"/>
    <n v="46"/>
    <n v="57"/>
    <n v="4"/>
    <n v="8.6999999999999993"/>
    <n v="44"/>
    <n v="54.6"/>
  </r>
  <r>
    <n v="2020"/>
    <s v="Bronx"/>
    <s v="Crotona - Tremont"/>
    <s v="Male"/>
    <x v="8"/>
    <n v="2"/>
    <n v="107.5"/>
    <n v="1"/>
    <n v="50"/>
    <n v="1"/>
    <n v="53.7"/>
  </r>
  <r>
    <n v="2020"/>
    <s v="Bronx"/>
    <s v="Crotona - Tremont"/>
    <s v="Male"/>
    <x v="0"/>
    <n v="20"/>
    <n v="87.3"/>
    <n v="1"/>
    <n v="5"/>
    <n v="24"/>
    <n v="104.8"/>
  </r>
  <r>
    <n v="2020"/>
    <s v="Bronx"/>
    <s v="Crotona - Tremont"/>
    <s v="Male"/>
    <x v="9"/>
    <n v="23"/>
    <n v="43"/>
    <n v="2"/>
    <n v="8.6999999999999993"/>
    <n v="17"/>
    <n v="31.8"/>
  </r>
  <r>
    <n v="2020"/>
    <s v="Bronx"/>
    <s v="Crotona - Tremont"/>
    <s v="Male"/>
    <x v="10"/>
    <n v="0"/>
    <n v="0"/>
    <n v="0"/>
    <n v="0"/>
    <n v="0"/>
    <n v="0"/>
  </r>
  <r>
    <n v="2020"/>
    <s v="Bronx"/>
    <s v="Crotona - Tremont"/>
    <s v="Male"/>
    <x v="6"/>
    <n v="1"/>
    <n v="53.3"/>
    <n v="0"/>
    <n v="0"/>
    <n v="2"/>
    <n v="106.7"/>
  </r>
  <r>
    <n v="2020"/>
    <s v="Bronx"/>
    <s v="Fordham - Bronx_x000d__x000a_Park"/>
    <s v="All"/>
    <x v="2"/>
    <n v="55"/>
    <n v="24.8"/>
    <n v="11"/>
    <n v="20"/>
    <n v="44"/>
    <n v="19.899999999999999"/>
  </r>
  <r>
    <n v="2020"/>
    <s v="Bronx"/>
    <s v="Fordham - Bronx_x000d__x000a_Park"/>
    <s v="All"/>
    <x v="8"/>
    <n v="1"/>
    <n v="11.9"/>
    <n v="0"/>
    <n v="0"/>
    <n v="1"/>
    <n v="11.9"/>
  </r>
  <r>
    <n v="2020"/>
    <s v="Bronx"/>
    <s v="Fordham - Bronx_x000d__x000a_Park"/>
    <s v="All"/>
    <x v="0"/>
    <n v="23"/>
    <n v="47.2"/>
    <n v="6"/>
    <n v="26.1"/>
    <n v="21"/>
    <n v="43.1"/>
  </r>
  <r>
    <n v="2020"/>
    <s v="Bronx"/>
    <s v="Fordham - Bronx_x000d__x000a_Park"/>
    <s v="All"/>
    <x v="9"/>
    <n v="28"/>
    <n v="19.3"/>
    <n v="3"/>
    <n v="10.7"/>
    <n v="18"/>
    <n v="12.4"/>
  </r>
  <r>
    <n v="2020"/>
    <s v="Bronx"/>
    <s v="Fordham - Bronx_x000d__x000a_Park"/>
    <s v="All"/>
    <x v="10"/>
    <n v="0"/>
    <n v="0"/>
    <n v="0"/>
    <n v="0"/>
    <n v="1"/>
    <n v="35.200000000000003"/>
  </r>
  <r>
    <n v="2020"/>
    <s v="Bronx"/>
    <s v="Fordham - Bronx_x000d__x000a_Park"/>
    <s v="All"/>
    <x v="6"/>
    <n v="3"/>
    <n v="18"/>
    <n v="2"/>
    <n v="66.7"/>
    <n v="3"/>
    <n v="18"/>
  </r>
  <r>
    <n v="2020"/>
    <s v="Bronx"/>
    <s v="Fordham - Bronx_x000d__x000a_Park"/>
    <s v="Female"/>
    <x v="2"/>
    <n v="12"/>
    <n v="10.3"/>
    <n v="4"/>
    <n v="33.299999999999997"/>
    <n v="18"/>
    <n v="15.4"/>
  </r>
  <r>
    <n v="2020"/>
    <s v="Bronx"/>
    <s v="Fordham - Bronx_x000d__x000a_Park"/>
    <s v="Female"/>
    <x v="8"/>
    <n v="0"/>
    <n v="0"/>
    <n v="0"/>
    <n v="0"/>
    <n v="0"/>
    <n v="0"/>
  </r>
  <r>
    <n v="2020"/>
    <s v="Bronx"/>
    <s v="Fordham - Bronx_x000d__x000a_Park"/>
    <s v="Female"/>
    <x v="0"/>
    <n v="8"/>
    <n v="31.1"/>
    <n v="4"/>
    <n v="50"/>
    <n v="11"/>
    <n v="42.7"/>
  </r>
  <r>
    <n v="2020"/>
    <s v="Bronx"/>
    <s v="Fordham - Bronx_x000d__x000a_Park"/>
    <s v="Female"/>
    <x v="9"/>
    <n v="4"/>
    <n v="5.2"/>
    <n v="0"/>
    <n v="0"/>
    <n v="6"/>
    <n v="7.8"/>
  </r>
  <r>
    <n v="2020"/>
    <s v="Bronx"/>
    <s v="Fordham - Bronx_x000d__x000a_Park"/>
    <s v="Female"/>
    <x v="10"/>
    <n v="0"/>
    <n v="0"/>
    <n v="0"/>
    <n v="0"/>
    <n v="0"/>
    <n v="0"/>
  </r>
  <r>
    <n v="2020"/>
    <s v="Bronx"/>
    <s v="Fordham - Bronx_x000d__x000a_Park"/>
    <s v="Female"/>
    <x v="6"/>
    <n v="0"/>
    <n v="0"/>
    <n v="0"/>
    <n v="0"/>
    <n v="1"/>
    <n v="12.2"/>
  </r>
  <r>
    <n v="2020"/>
    <s v="Bronx"/>
    <s v="Fordham - Bronx_x000d__x000a_Park"/>
    <s v="Male"/>
    <x v="2"/>
    <n v="43"/>
    <n v="41.1"/>
    <n v="7"/>
    <n v="16.3"/>
    <n v="26"/>
    <n v="24.8"/>
  </r>
  <r>
    <n v="2020"/>
    <s v="Bronx"/>
    <s v="Fordham - Bronx_x000d__x000a_Park"/>
    <s v="Male"/>
    <x v="8"/>
    <n v="1"/>
    <n v="24.7"/>
    <n v="0"/>
    <n v="0"/>
    <n v="1"/>
    <n v="24.7"/>
  </r>
  <r>
    <n v="2020"/>
    <s v="Bronx"/>
    <s v="Fordham - Bronx_x000d__x000a_Park"/>
    <s v="Male"/>
    <x v="0"/>
    <n v="15"/>
    <n v="65.099999999999994"/>
    <n v="2"/>
    <n v="13.3"/>
    <n v="10"/>
    <n v="43.4"/>
  </r>
  <r>
    <n v="2020"/>
    <s v="Bronx"/>
    <s v="Fordham - Bronx_x000d__x000a_Park"/>
    <s v="Male"/>
    <x v="9"/>
    <n v="24"/>
    <n v="35.4"/>
    <n v="3"/>
    <n v="12.5"/>
    <n v="12"/>
    <n v="17.7"/>
  </r>
  <r>
    <n v="2020"/>
    <s v="Bronx"/>
    <s v="Fordham - Bronx_x000d__x000a_Park"/>
    <s v="Male"/>
    <x v="10"/>
    <n v="0"/>
    <n v="0"/>
    <n v="0"/>
    <n v="0"/>
    <n v="1"/>
    <n v="73.2"/>
  </r>
  <r>
    <n v="2020"/>
    <s v="Bronx"/>
    <s v="Fordham - Bronx_x000d__x000a_Park"/>
    <s v="Male"/>
    <x v="6"/>
    <n v="3"/>
    <n v="35.4"/>
    <n v="2"/>
    <n v="66.7"/>
    <n v="2"/>
    <n v="23.6"/>
  </r>
  <r>
    <n v="2020"/>
    <s v="Bronx"/>
    <s v="High Bridge -_x000d__x000a_Morrisania"/>
    <s v="All"/>
    <x v="2"/>
    <n v="60"/>
    <n v="33.799999999999997"/>
    <n v="11"/>
    <n v="18.3"/>
    <n v="46"/>
    <n v="25.9"/>
  </r>
  <r>
    <n v="2020"/>
    <s v="Bronx"/>
    <s v="High Bridge -_x000d__x000a_Morrisania"/>
    <s v="All"/>
    <x v="8"/>
    <n v="0"/>
    <n v="0"/>
    <n v="0"/>
    <n v="0"/>
    <n v="0"/>
    <n v="0"/>
  </r>
  <r>
    <n v="2020"/>
    <s v="Bronx"/>
    <s v="High Bridge -_x000d__x000a_Morrisania"/>
    <s v="All"/>
    <x v="0"/>
    <n v="35"/>
    <n v="59.7"/>
    <n v="7"/>
    <n v="20"/>
    <n v="27"/>
    <n v="46.1"/>
  </r>
  <r>
    <n v="2020"/>
    <s v="Bronx"/>
    <s v="High Bridge -_x000d__x000a_Morrisania"/>
    <s v="All"/>
    <x v="9"/>
    <n v="21"/>
    <n v="19"/>
    <n v="2"/>
    <n v="9.5"/>
    <n v="16"/>
    <n v="14.5"/>
  </r>
  <r>
    <n v="2020"/>
    <s v="Bronx"/>
    <s v="High Bridge -_x000d__x000a_Morrisania"/>
    <s v="All"/>
    <x v="10"/>
    <n v="0"/>
    <n v="0"/>
    <n v="0"/>
    <n v="0"/>
    <n v="0"/>
    <n v="0"/>
  </r>
  <r>
    <n v="2020"/>
    <s v="Bronx"/>
    <s v="High Bridge -_x000d__x000a_Morrisania"/>
    <s v="All"/>
    <x v="6"/>
    <n v="4"/>
    <n v="94.4"/>
    <n v="2"/>
    <n v="50"/>
    <n v="3"/>
    <n v="70.8"/>
  </r>
  <r>
    <n v="2020"/>
    <s v="Bronx"/>
    <s v="High Bridge -_x000d__x000a_Morrisania"/>
    <s v="Female"/>
    <x v="2"/>
    <n v="17"/>
    <n v="17.899999999999999"/>
    <n v="3"/>
    <n v="17.600000000000001"/>
    <n v="16"/>
    <n v="16.8"/>
  </r>
  <r>
    <n v="2020"/>
    <s v="Bronx"/>
    <s v="High Bridge -_x000d__x000a_Morrisania"/>
    <s v="Female"/>
    <x v="8"/>
    <n v="0"/>
    <n v="0"/>
    <n v="0"/>
    <n v="0"/>
    <n v="0"/>
    <n v="0"/>
  </r>
  <r>
    <n v="2020"/>
    <s v="Bronx"/>
    <s v="High Bridge -_x000d__x000a_Morrisania"/>
    <s v="Female"/>
    <x v="0"/>
    <n v="13"/>
    <n v="41.6"/>
    <n v="3"/>
    <n v="23.1"/>
    <n v="11"/>
    <n v="35.200000000000003"/>
  </r>
  <r>
    <n v="2020"/>
    <s v="Bronx"/>
    <s v="High Bridge -_x000d__x000a_Morrisania"/>
    <s v="Female"/>
    <x v="9"/>
    <n v="4"/>
    <n v="6.7"/>
    <n v="0"/>
    <n v="0"/>
    <n v="5"/>
    <n v="8.4"/>
  </r>
  <r>
    <n v="2020"/>
    <s v="Bronx"/>
    <s v="High Bridge -_x000d__x000a_Morrisania"/>
    <s v="Female"/>
    <x v="10"/>
    <n v="0"/>
    <n v="0"/>
    <n v="0"/>
    <n v="0"/>
    <n v="0"/>
    <n v="0"/>
  </r>
  <r>
    <n v="2020"/>
    <s v="Bronx"/>
    <s v="High Bridge -_x000d__x000a_Morrisania"/>
    <s v="Female"/>
    <x v="6"/>
    <n v="0"/>
    <n v="0"/>
    <n v="0"/>
    <n v="0"/>
    <n v="0"/>
    <n v="0"/>
  </r>
  <r>
    <n v="2020"/>
    <s v="Bronx"/>
    <s v="High Bridge -_x000d__x000a_Morrisania"/>
    <s v="Male"/>
    <x v="2"/>
    <n v="43"/>
    <n v="52"/>
    <n v="8"/>
    <n v="18.600000000000001"/>
    <n v="30"/>
    <n v="36.299999999999997"/>
  </r>
  <r>
    <n v="2020"/>
    <s v="Bronx"/>
    <s v="High Bridge -_x000d__x000a_Morrisania"/>
    <s v="Male"/>
    <x v="8"/>
    <n v="0"/>
    <n v="0"/>
    <n v="0"/>
    <n v="0"/>
    <n v="0"/>
    <n v="0"/>
  </r>
  <r>
    <n v="2020"/>
    <s v="Bronx"/>
    <s v="High Bridge -_x000d__x000a_Morrisania"/>
    <s v="Male"/>
    <x v="0"/>
    <n v="22"/>
    <n v="80.400000000000006"/>
    <n v="4"/>
    <n v="18.2"/>
    <n v="16"/>
    <n v="58.5"/>
  </r>
  <r>
    <n v="2020"/>
    <s v="Bronx"/>
    <s v="High Bridge -_x000d__x000a_Morrisania"/>
    <s v="Male"/>
    <x v="9"/>
    <n v="17"/>
    <n v="33.4"/>
    <n v="2"/>
    <n v="11.8"/>
    <n v="11"/>
    <n v="21.6"/>
  </r>
  <r>
    <n v="2020"/>
    <s v="Bronx"/>
    <s v="High Bridge -_x000d__x000a_Morrisania"/>
    <s v="Male"/>
    <x v="10"/>
    <n v="0"/>
    <n v="0"/>
    <n v="0"/>
    <n v="0"/>
    <n v="0"/>
    <n v="0"/>
  </r>
  <r>
    <n v="2020"/>
    <s v="Bronx"/>
    <s v="High Bridge -_x000d__x000a_Morrisania"/>
    <s v="Male"/>
    <x v="6"/>
    <n v="4"/>
    <n v="173.7"/>
    <n v="2"/>
    <n v="50"/>
    <n v="3"/>
    <n v="130.30000000000001"/>
  </r>
  <r>
    <n v="2020"/>
    <s v="Bronx"/>
    <s v="Hunts Point - Mott_x000d__x000a_Haven"/>
    <s v="All"/>
    <x v="2"/>
    <n v="40"/>
    <n v="35.1"/>
    <n v="3"/>
    <n v="7.5"/>
    <n v="32"/>
    <n v="28"/>
  </r>
  <r>
    <n v="2020"/>
    <s v="Bronx"/>
    <s v="Hunts Point - Mott_x000d__x000a_Haven"/>
    <s v="All"/>
    <x v="8"/>
    <n v="0"/>
    <n v="0"/>
    <n v="0"/>
    <n v="0"/>
    <n v="1"/>
    <n v="109.7"/>
  </r>
  <r>
    <n v="2020"/>
    <s v="Bronx"/>
    <s v="Hunts Point - Mott_x000d__x000a_Haven"/>
    <s v="All"/>
    <x v="0"/>
    <n v="16"/>
    <n v="50.2"/>
    <n v="1"/>
    <n v="6.3"/>
    <n v="11"/>
    <n v="34.5"/>
  </r>
  <r>
    <n v="2020"/>
    <s v="Bronx"/>
    <s v="Hunts Point - Mott_x000d__x000a_Haven"/>
    <s v="All"/>
    <x v="9"/>
    <n v="22"/>
    <n v="28"/>
    <n v="2"/>
    <n v="9.1"/>
    <n v="19"/>
    <n v="24.2"/>
  </r>
  <r>
    <n v="2020"/>
    <s v="Bronx"/>
    <s v="Hunts Point - Mott_x000d__x000a_Haven"/>
    <s v="All"/>
    <x v="10"/>
    <n v="0"/>
    <n v="0"/>
    <n v="0"/>
    <n v="0"/>
    <n v="0"/>
    <n v="0"/>
  </r>
  <r>
    <n v="2020"/>
    <s v="Bronx"/>
    <s v="Hunts Point - Mott_x000d__x000a_Haven"/>
    <s v="All"/>
    <x v="6"/>
    <n v="2"/>
    <n v="86.1"/>
    <n v="0"/>
    <n v="0"/>
    <n v="1"/>
    <n v="43.1"/>
  </r>
  <r>
    <n v="2020"/>
    <s v="Bronx"/>
    <s v="Hunts Point - Mott_x000d__x000a_Haven"/>
    <s v="Female"/>
    <x v="2"/>
    <n v="12"/>
    <n v="20"/>
    <n v="1"/>
    <n v="8.3000000000000007"/>
    <n v="10"/>
    <n v="16.600000000000001"/>
  </r>
  <r>
    <n v="2020"/>
    <s v="Bronx"/>
    <s v="Hunts Point - Mott_x000d__x000a_Haven"/>
    <s v="Female"/>
    <x v="8"/>
    <n v="0"/>
    <n v="0"/>
    <n v="0"/>
    <n v="0"/>
    <n v="0"/>
    <n v="0"/>
  </r>
  <r>
    <n v="2020"/>
    <s v="Bronx"/>
    <s v="Hunts Point - Mott_x000d__x000a_Haven"/>
    <s v="Female"/>
    <x v="0"/>
    <n v="4"/>
    <n v="23.8"/>
    <n v="0"/>
    <n v="0"/>
    <n v="2"/>
    <n v="11.9"/>
  </r>
  <r>
    <n v="2020"/>
    <s v="Bronx"/>
    <s v="Hunts Point - Mott_x000d__x000a_Haven"/>
    <s v="Female"/>
    <x v="9"/>
    <n v="8"/>
    <n v="19.3"/>
    <n v="1"/>
    <n v="12.5"/>
    <n v="7"/>
    <n v="16.899999999999999"/>
  </r>
  <r>
    <n v="2020"/>
    <s v="Bronx"/>
    <s v="Hunts Point - Mott_x000d__x000a_Haven"/>
    <s v="Female"/>
    <x v="10"/>
    <n v="0"/>
    <n v="0"/>
    <n v="0"/>
    <n v="0"/>
    <n v="0"/>
    <n v="0"/>
  </r>
  <r>
    <n v="2020"/>
    <s v="Bronx"/>
    <s v="Hunts Point - Mott_x000d__x000a_Haven"/>
    <s v="Female"/>
    <x v="6"/>
    <n v="0"/>
    <n v="0"/>
    <n v="0"/>
    <n v="0"/>
    <n v="1"/>
    <n v="89.3"/>
  </r>
  <r>
    <n v="2020"/>
    <s v="Bronx"/>
    <s v="Hunts Point - Mott_x000d__x000a_Haven"/>
    <s v="Male"/>
    <x v="2"/>
    <n v="28"/>
    <n v="51.9"/>
    <n v="2"/>
    <n v="7.1"/>
    <n v="22"/>
    <n v="40.700000000000003"/>
  </r>
  <r>
    <n v="2020"/>
    <s v="Bronx"/>
    <s v="Hunts Point - Mott_x000d__x000a_Haven"/>
    <s v="Male"/>
    <x v="8"/>
    <n v="0"/>
    <n v="0"/>
    <n v="0"/>
    <n v="0"/>
    <n v="0"/>
    <n v="0"/>
  </r>
  <r>
    <n v="2020"/>
    <s v="Bronx"/>
    <s v="Hunts Point - Mott_x000d__x000a_Haven"/>
    <s v="Male"/>
    <x v="0"/>
    <n v="12"/>
    <n v="79.8"/>
    <n v="1"/>
    <n v="8.3000000000000007"/>
    <n v="9"/>
    <n v="59.8"/>
  </r>
  <r>
    <n v="2020"/>
    <s v="Bronx"/>
    <s v="Hunts Point - Mott_x000d__x000a_Haven"/>
    <s v="Male"/>
    <x v="9"/>
    <n v="14"/>
    <n v="37.700000000000003"/>
    <n v="1"/>
    <n v="7.1"/>
    <n v="12"/>
    <n v="32.299999999999997"/>
  </r>
  <r>
    <n v="2020"/>
    <s v="Bronx"/>
    <s v="Hunts Point - Mott_x000d__x000a_Haven"/>
    <s v="Male"/>
    <x v="10"/>
    <n v="0"/>
    <n v="0"/>
    <n v="0"/>
    <n v="0"/>
    <n v="0"/>
    <n v="0"/>
  </r>
  <r>
    <n v="2020"/>
    <s v="Bronx"/>
    <s v="Hunts Point - Mott_x000d__x000a_Haven"/>
    <s v="Male"/>
    <x v="6"/>
    <n v="2"/>
    <n v="166.3"/>
    <n v="0"/>
    <n v="0"/>
    <n v="0"/>
    <n v="0"/>
  </r>
  <r>
    <n v="2020"/>
    <s v="Bronx"/>
    <s v="Kingsbridge -_x000d__x000a_Riverdale"/>
    <s v="All"/>
    <x v="2"/>
    <n v="4"/>
    <n v="4.9000000000000004"/>
    <n v="1"/>
    <n v="25"/>
    <n v="6"/>
    <n v="7.4"/>
  </r>
  <r>
    <n v="2020"/>
    <s v="Bronx"/>
    <s v="Kingsbridge -_x000d__x000a_Riverdale"/>
    <s v="All"/>
    <x v="8"/>
    <n v="0"/>
    <n v="0"/>
    <n v="0"/>
    <n v="0"/>
    <n v="0"/>
    <n v="0"/>
  </r>
  <r>
    <n v="2020"/>
    <s v="Bronx"/>
    <s v="Kingsbridge -_x000d__x000a_Riverdale"/>
    <s v="All"/>
    <x v="0"/>
    <n v="0"/>
    <n v="0"/>
    <n v="0"/>
    <n v="0"/>
    <n v="3"/>
    <n v="30.6"/>
  </r>
  <r>
    <n v="2020"/>
    <s v="Bronx"/>
    <s v="Kingsbridge -_x000d__x000a_Riverdale"/>
    <s v="All"/>
    <x v="9"/>
    <n v="3"/>
    <n v="8.1999999999999993"/>
    <n v="1"/>
    <n v="33.299999999999997"/>
    <n v="2"/>
    <n v="5.5"/>
  </r>
  <r>
    <n v="2020"/>
    <s v="Bronx"/>
    <s v="Kingsbridge -_x000d__x000a_Riverdale"/>
    <s v="All"/>
    <x v="10"/>
    <n v="0"/>
    <n v="0"/>
    <n v="0"/>
    <n v="0"/>
    <n v="0"/>
    <n v="0"/>
  </r>
  <r>
    <n v="2020"/>
    <s v="Bronx"/>
    <s v="Kingsbridge -_x000d__x000a_Riverdale"/>
    <s v="All"/>
    <x v="6"/>
    <n v="1"/>
    <n v="3.3"/>
    <n v="0"/>
    <n v="0"/>
    <n v="1"/>
    <n v="3.3"/>
  </r>
  <r>
    <n v="2020"/>
    <s v="Bronx"/>
    <s v="Kingsbridge -_x000d__x000a_Riverdale"/>
    <s v="Female"/>
    <x v="2"/>
    <n v="0"/>
    <n v="0"/>
    <n v="0"/>
    <n v="0"/>
    <n v="0"/>
    <n v="0"/>
  </r>
  <r>
    <n v="2020"/>
    <s v="Bronx"/>
    <s v="Kingsbridge -_x000d__x000a_Riverdale"/>
    <s v="Female"/>
    <x v="8"/>
    <n v="0"/>
    <n v="0"/>
    <n v="0"/>
    <n v="0"/>
    <n v="0"/>
    <n v="0"/>
  </r>
  <r>
    <n v="2020"/>
    <s v="Bronx"/>
    <s v="Kingsbridge -_x000d__x000a_Riverdale"/>
    <s v="Female"/>
    <x v="0"/>
    <n v="0"/>
    <n v="0"/>
    <n v="0"/>
    <n v="0"/>
    <n v="0"/>
    <n v="0"/>
  </r>
  <r>
    <n v="2020"/>
    <s v="Bronx"/>
    <s v="Kingsbridge -_x000d__x000a_Riverdale"/>
    <s v="Female"/>
    <x v="9"/>
    <n v="0"/>
    <n v="0"/>
    <n v="0"/>
    <n v="0"/>
    <n v="0"/>
    <n v="0"/>
  </r>
  <r>
    <n v="2020"/>
    <s v="Bronx"/>
    <s v="Kingsbridge -_x000d__x000a_Riverdale"/>
    <s v="Female"/>
    <x v="10"/>
    <n v="0"/>
    <n v="0"/>
    <n v="0"/>
    <n v="0"/>
    <n v="0"/>
    <n v="0"/>
  </r>
  <r>
    <n v="2020"/>
    <s v="Bronx"/>
    <s v="Kingsbridge -_x000d__x000a_Riverdale"/>
    <s v="Female"/>
    <x v="6"/>
    <n v="0"/>
    <n v="0"/>
    <n v="0"/>
    <n v="0"/>
    <n v="0"/>
    <n v="0"/>
  </r>
  <r>
    <n v="2020"/>
    <s v="Bronx"/>
    <s v="Kingsbridge -_x000d__x000a_Riverdale"/>
    <s v="Male"/>
    <x v="2"/>
    <n v="4"/>
    <n v="11.1"/>
    <n v="1"/>
    <n v="25"/>
    <n v="6"/>
    <n v="16.600000000000001"/>
  </r>
  <r>
    <n v="2020"/>
    <s v="Bronx"/>
    <s v="Kingsbridge -_x000d__x000a_Riverdale"/>
    <s v="Male"/>
    <x v="8"/>
    <n v="0"/>
    <n v="0"/>
    <n v="0"/>
    <n v="0"/>
    <n v="0"/>
    <n v="0"/>
  </r>
  <r>
    <n v="2020"/>
    <s v="Bronx"/>
    <s v="Kingsbridge -_x000d__x000a_Riverdale"/>
    <s v="Male"/>
    <x v="0"/>
    <n v="0"/>
    <n v="0"/>
    <n v="0"/>
    <n v="0"/>
    <n v="3"/>
    <n v="71"/>
  </r>
  <r>
    <n v="2020"/>
    <s v="Bronx"/>
    <s v="Kingsbridge -_x000d__x000a_Riverdale"/>
    <s v="Male"/>
    <x v="9"/>
    <n v="3"/>
    <n v="18.7"/>
    <n v="1"/>
    <n v="33.299999999999997"/>
    <n v="2"/>
    <n v="12.4"/>
  </r>
  <r>
    <n v="2020"/>
    <s v="Bronx"/>
    <s v="Kingsbridge -_x000d__x000a_Riverdale"/>
    <s v="Male"/>
    <x v="10"/>
    <n v="0"/>
    <n v="0"/>
    <n v="0"/>
    <n v="0"/>
    <n v="0"/>
    <n v="0"/>
  </r>
  <r>
    <n v="2020"/>
    <s v="Bronx"/>
    <s v="Kingsbridge -_x000d__x000a_Riverdale"/>
    <s v="Male"/>
    <x v="6"/>
    <n v="1"/>
    <n v="7.1"/>
    <n v="0"/>
    <n v="0"/>
    <n v="1"/>
    <n v="7.1"/>
  </r>
  <r>
    <n v="2020"/>
    <s v="Bronx"/>
    <s v="Northeast Bronx"/>
    <s v="All"/>
    <x v="2"/>
    <n v="30"/>
    <n v="16.7"/>
    <n v="4"/>
    <n v="13.3"/>
    <n v="27"/>
    <n v="15.1"/>
  </r>
  <r>
    <n v="2020"/>
    <s v="Bronx"/>
    <s v="Northeast Bronx"/>
    <s v="All"/>
    <x v="8"/>
    <n v="0"/>
    <n v="0"/>
    <n v="0"/>
    <n v="0"/>
    <n v="0"/>
    <n v="0"/>
  </r>
  <r>
    <n v="2020"/>
    <s v="Bronx"/>
    <s v="Northeast Bronx"/>
    <s v="All"/>
    <x v="0"/>
    <n v="15"/>
    <n v="14.2"/>
    <n v="3"/>
    <n v="20"/>
    <n v="22"/>
    <n v="20.8"/>
  </r>
  <r>
    <n v="2020"/>
    <s v="Bronx"/>
    <s v="Northeast Bronx"/>
    <s v="All"/>
    <x v="9"/>
    <n v="14"/>
    <n v="30"/>
    <n v="1"/>
    <n v="7.1"/>
    <n v="5"/>
    <n v="10.7"/>
  </r>
  <r>
    <n v="2020"/>
    <s v="Bronx"/>
    <s v="Northeast Bronx"/>
    <s v="All"/>
    <x v="10"/>
    <n v="0"/>
    <n v="0"/>
    <n v="0"/>
    <n v="0"/>
    <n v="0"/>
    <n v="0"/>
  </r>
  <r>
    <n v="2020"/>
    <s v="Bronx"/>
    <s v="Northeast Bronx"/>
    <s v="All"/>
    <x v="6"/>
    <n v="1"/>
    <n v="6.5"/>
    <n v="0"/>
    <n v="0"/>
    <n v="0"/>
    <n v="0"/>
  </r>
  <r>
    <n v="2020"/>
    <s v="Bronx"/>
    <s v="Northeast Bronx"/>
    <s v="Female"/>
    <x v="2"/>
    <n v="11"/>
    <n v="11.1"/>
    <n v="2"/>
    <n v="18.2"/>
    <n v="10"/>
    <n v="10.1"/>
  </r>
  <r>
    <n v="2020"/>
    <s v="Bronx"/>
    <s v="Northeast Bronx"/>
    <s v="Female"/>
    <x v="8"/>
    <n v="0"/>
    <n v="0"/>
    <n v="0"/>
    <n v="0"/>
    <n v="0"/>
    <n v="0"/>
  </r>
  <r>
    <n v="2020"/>
    <s v="Bronx"/>
    <s v="Northeast Bronx"/>
    <s v="Female"/>
    <x v="0"/>
    <n v="7"/>
    <n v="11.9"/>
    <n v="2"/>
    <n v="28.6"/>
    <n v="9"/>
    <n v="15.3"/>
  </r>
  <r>
    <n v="2020"/>
    <s v="Bronx"/>
    <s v="Northeast Bronx"/>
    <s v="Female"/>
    <x v="9"/>
    <n v="4"/>
    <n v="15.7"/>
    <n v="0"/>
    <n v="0"/>
    <n v="1"/>
    <n v="3.9"/>
  </r>
  <r>
    <n v="2020"/>
    <s v="Bronx"/>
    <s v="Northeast Bronx"/>
    <s v="Female"/>
    <x v="10"/>
    <n v="0"/>
    <n v="0"/>
    <n v="0"/>
    <n v="0"/>
    <n v="0"/>
    <n v="0"/>
  </r>
  <r>
    <n v="2020"/>
    <s v="Bronx"/>
    <s v="Northeast Bronx"/>
    <s v="Female"/>
    <x v="6"/>
    <n v="0"/>
    <n v="0"/>
    <n v="0"/>
    <n v="0"/>
    <n v="0"/>
    <n v="0"/>
  </r>
  <r>
    <n v="2020"/>
    <s v="Bronx"/>
    <s v="Northeast Bronx"/>
    <s v="Male"/>
    <x v="2"/>
    <n v="19"/>
    <n v="23.6"/>
    <n v="2"/>
    <n v="10.5"/>
    <n v="17"/>
    <n v="21.1"/>
  </r>
  <r>
    <n v="2020"/>
    <s v="Bronx"/>
    <s v="Northeast Bronx"/>
    <s v="Male"/>
    <x v="8"/>
    <n v="0"/>
    <n v="0"/>
    <n v="0"/>
    <n v="0"/>
    <n v="0"/>
    <n v="0"/>
  </r>
  <r>
    <n v="2020"/>
    <s v="Bronx"/>
    <s v="Northeast Bronx"/>
    <s v="Male"/>
    <x v="0"/>
    <n v="8"/>
    <n v="17.2"/>
    <n v="1"/>
    <n v="12.5"/>
    <n v="13"/>
    <n v="27.9"/>
  </r>
  <r>
    <n v="2020"/>
    <s v="Bronx"/>
    <s v="Northeast Bronx"/>
    <s v="Male"/>
    <x v="9"/>
    <n v="10"/>
    <n v="47.4"/>
    <n v="1"/>
    <n v="10"/>
    <n v="4"/>
    <n v="19"/>
  </r>
  <r>
    <n v="2020"/>
    <s v="Bronx"/>
    <s v="Northeast Bronx"/>
    <s v="Male"/>
    <x v="10"/>
    <n v="0"/>
    <n v="0"/>
    <n v="0"/>
    <n v="0"/>
    <n v="0"/>
    <n v="0"/>
  </r>
  <r>
    <n v="2020"/>
    <s v="Bronx"/>
    <s v="Northeast Bronx"/>
    <s v="Male"/>
    <x v="6"/>
    <n v="1"/>
    <n v="13.4"/>
    <n v="0"/>
    <n v="0"/>
    <n v="0"/>
    <n v="0"/>
  </r>
  <r>
    <n v="2020"/>
    <s v="Bronx"/>
    <s v="Pelham - Throgs_x000d__x000a_Neck"/>
    <s v="All"/>
    <x v="2"/>
    <n v="58"/>
    <n v="22.5"/>
    <n v="10"/>
    <n v="17.2"/>
    <n v="33"/>
    <n v="12.8"/>
  </r>
  <r>
    <n v="2020"/>
    <s v="Bronx"/>
    <s v="Pelham - Throgs_x000d__x000a_Neck"/>
    <s v="All"/>
    <x v="8"/>
    <n v="1"/>
    <n v="4.3"/>
    <n v="0"/>
    <n v="0"/>
    <n v="0"/>
    <n v="0"/>
  </r>
  <r>
    <n v="2020"/>
    <s v="Bronx"/>
    <s v="Pelham - Throgs_x000d__x000a_Neck"/>
    <s v="All"/>
    <x v="0"/>
    <n v="25"/>
    <n v="48.6"/>
    <n v="5"/>
    <n v="20"/>
    <n v="14"/>
    <n v="27.2"/>
  </r>
  <r>
    <n v="2020"/>
    <s v="Bronx"/>
    <s v="Pelham - Throgs_x000d__x000a_Neck"/>
    <s v="All"/>
    <x v="9"/>
    <n v="26"/>
    <n v="19"/>
    <n v="5"/>
    <n v="19.2"/>
    <n v="18"/>
    <n v="13.2"/>
  </r>
  <r>
    <n v="2020"/>
    <s v="Bronx"/>
    <s v="Pelham - Throgs_x000d__x000a_Neck"/>
    <s v="All"/>
    <x v="10"/>
    <n v="0"/>
    <n v="0"/>
    <n v="0"/>
    <n v="0"/>
    <n v="0"/>
    <n v="0"/>
  </r>
  <r>
    <n v="2020"/>
    <s v="Bronx"/>
    <s v="Pelham - Throgs_x000d__x000a_Neck"/>
    <s v="All"/>
    <x v="6"/>
    <n v="6"/>
    <n v="14.1"/>
    <n v="0"/>
    <n v="0"/>
    <n v="1"/>
    <n v="2.2999999999999998"/>
  </r>
  <r>
    <n v="2020"/>
    <s v="Bronx"/>
    <s v="Pelham - Throgs_x000d__x000a_Neck"/>
    <s v="Female"/>
    <x v="2"/>
    <n v="8"/>
    <n v="5.8"/>
    <n v="1"/>
    <n v="12.5"/>
    <n v="16"/>
    <n v="11.7"/>
  </r>
  <r>
    <n v="2020"/>
    <s v="Bronx"/>
    <s v="Pelham - Throgs_x000d__x000a_Neck"/>
    <s v="Female"/>
    <x v="8"/>
    <n v="0"/>
    <n v="0"/>
    <n v="0"/>
    <n v="0"/>
    <n v="0"/>
    <n v="0"/>
  </r>
  <r>
    <n v="2020"/>
    <s v="Bronx"/>
    <s v="Pelham - Throgs_x000d__x000a_Neck"/>
    <s v="Female"/>
    <x v="0"/>
    <n v="6"/>
    <n v="21.5"/>
    <n v="1"/>
    <n v="16.7"/>
    <n v="6"/>
    <n v="21.5"/>
  </r>
  <r>
    <n v="2020"/>
    <s v="Bronx"/>
    <s v="Pelham - Throgs_x000d__x000a_Neck"/>
    <s v="Female"/>
    <x v="9"/>
    <n v="2"/>
    <n v="2.7"/>
    <n v="0"/>
    <n v="0"/>
    <n v="10"/>
    <n v="13.6"/>
  </r>
  <r>
    <n v="2020"/>
    <s v="Bronx"/>
    <s v="Pelham - Throgs_x000d__x000a_Neck"/>
    <s v="Female"/>
    <x v="10"/>
    <n v="0"/>
    <n v="0"/>
    <n v="0"/>
    <n v="0"/>
    <n v="0"/>
    <n v="0"/>
  </r>
  <r>
    <n v="2020"/>
    <s v="Bronx"/>
    <s v="Pelham - Throgs_x000d__x000a_Neck"/>
    <s v="Female"/>
    <x v="6"/>
    <n v="0"/>
    <n v="0"/>
    <n v="0"/>
    <n v="0"/>
    <n v="0"/>
    <n v="0"/>
  </r>
  <r>
    <n v="2020"/>
    <s v="Bronx"/>
    <s v="Pelham - Throgs_x000d__x000a_Neck"/>
    <s v="Male"/>
    <x v="2"/>
    <n v="50"/>
    <n v="41.4"/>
    <n v="9"/>
    <n v="18"/>
    <n v="17"/>
    <n v="14.1"/>
  </r>
  <r>
    <n v="2020"/>
    <s v="Bronx"/>
    <s v="Pelham - Throgs_x000d__x000a_Neck"/>
    <s v="Male"/>
    <x v="8"/>
    <n v="1"/>
    <n v="9"/>
    <n v="0"/>
    <n v="0"/>
    <n v="0"/>
    <n v="0"/>
  </r>
  <r>
    <n v="2020"/>
    <s v="Bronx"/>
    <s v="Pelham - Throgs_x000d__x000a_Neck"/>
    <s v="Male"/>
    <x v="0"/>
    <n v="19"/>
    <n v="80.900000000000006"/>
    <n v="4"/>
    <n v="21.1"/>
    <n v="8"/>
    <n v="34.1"/>
  </r>
  <r>
    <n v="2020"/>
    <s v="Bronx"/>
    <s v="Pelham - Throgs_x000d__x000a_Neck"/>
    <s v="Male"/>
    <x v="9"/>
    <n v="24"/>
    <n v="37.9"/>
    <n v="5"/>
    <n v="20.8"/>
    <n v="8"/>
    <n v="12.6"/>
  </r>
  <r>
    <n v="2020"/>
    <s v="Bronx"/>
    <s v="Pelham - Throgs_x000d__x000a_Neck"/>
    <s v="Male"/>
    <x v="10"/>
    <n v="0"/>
    <n v="0"/>
    <n v="0"/>
    <n v="0"/>
    <n v="0"/>
    <n v="0"/>
  </r>
  <r>
    <n v="2020"/>
    <s v="Bronx"/>
    <s v="Pelham - Throgs_x000d__x000a_Neck"/>
    <s v="Male"/>
    <x v="6"/>
    <n v="6"/>
    <n v="28.6"/>
    <n v="0"/>
    <n v="0"/>
    <n v="1"/>
    <n v="4.8"/>
  </r>
  <r>
    <n v="2020"/>
    <s v="Brooklyn"/>
    <s v="All"/>
    <s v="All"/>
    <x v="2"/>
    <n v="413"/>
    <n v="18.2"/>
    <n v="94"/>
    <n v="22.8"/>
    <n v="246"/>
    <n v="10.9"/>
  </r>
  <r>
    <n v="2020"/>
    <s v="Brooklyn"/>
    <s v="All"/>
    <s v="All"/>
    <x v="8"/>
    <n v="8"/>
    <n v="2.8"/>
    <n v="1"/>
    <n v="12.5"/>
    <n v="6"/>
    <n v="2.1"/>
  </r>
  <r>
    <n v="2020"/>
    <s v="Brooklyn"/>
    <s v="All"/>
    <s v="All"/>
    <x v="0"/>
    <n v="260"/>
    <n v="38.299999999999997"/>
    <n v="57"/>
    <n v="21.9"/>
    <n v="150"/>
    <n v="22.1"/>
  </r>
  <r>
    <n v="2020"/>
    <s v="Brooklyn"/>
    <s v="All"/>
    <s v="All"/>
    <x v="9"/>
    <n v="89"/>
    <n v="21.4"/>
    <n v="24"/>
    <n v="27"/>
    <n v="66"/>
    <n v="15.9"/>
  </r>
  <r>
    <n v="2020"/>
    <s v="Brooklyn"/>
    <s v="All"/>
    <s v="All"/>
    <x v="10"/>
    <n v="3"/>
    <n v="7.3"/>
    <n v="0"/>
    <n v="0"/>
    <n v="0"/>
    <n v="0"/>
  </r>
  <r>
    <n v="2020"/>
    <s v="Brooklyn"/>
    <s v="All"/>
    <s v="All"/>
    <x v="6"/>
    <n v="53"/>
    <n v="6.3"/>
    <n v="12"/>
    <n v="22.6"/>
    <n v="24"/>
    <n v="2.9"/>
  </r>
  <r>
    <n v="2020"/>
    <s v="Brooklyn"/>
    <s v="All"/>
    <s v="Female"/>
    <x v="2"/>
    <n v="88"/>
    <n v="7.3"/>
    <n v="23"/>
    <n v="26.1"/>
    <n v="73"/>
    <n v="6.1"/>
  </r>
  <r>
    <n v="2020"/>
    <s v="Brooklyn"/>
    <s v="All"/>
    <s v="Female"/>
    <x v="8"/>
    <n v="1"/>
    <n v="0.7"/>
    <n v="0"/>
    <n v="0"/>
    <n v="2"/>
    <n v="1.3"/>
  </r>
  <r>
    <n v="2020"/>
    <s v="Brooklyn"/>
    <s v="All"/>
    <s v="Female"/>
    <x v="0"/>
    <n v="64"/>
    <n v="16.7"/>
    <n v="17"/>
    <n v="26.6"/>
    <n v="52"/>
    <n v="13.6"/>
  </r>
  <r>
    <n v="2020"/>
    <s v="Brooklyn"/>
    <s v="All"/>
    <s v="Female"/>
    <x v="9"/>
    <n v="17"/>
    <n v="7.9"/>
    <n v="5"/>
    <n v="29.4"/>
    <n v="14"/>
    <n v="6.5"/>
  </r>
  <r>
    <n v="2020"/>
    <s v="Brooklyn"/>
    <s v="All"/>
    <s v="Female"/>
    <x v="10"/>
    <n v="2"/>
    <n v="8.8000000000000007"/>
    <n v="0"/>
    <n v="0"/>
    <n v="0"/>
    <n v="0"/>
  </r>
  <r>
    <n v="2020"/>
    <s v="Brooklyn"/>
    <s v="All"/>
    <s v="Female"/>
    <x v="6"/>
    <n v="4"/>
    <n v="0.9"/>
    <n v="1"/>
    <n v="25"/>
    <n v="5"/>
    <n v="1.2"/>
  </r>
  <r>
    <n v="2020"/>
    <s v="Brooklyn"/>
    <s v="All"/>
    <s v="Male"/>
    <x v="2"/>
    <n v="325"/>
    <n v="30.6"/>
    <n v="71"/>
    <n v="21.8"/>
    <n v="173"/>
    <n v="16.3"/>
  </r>
  <r>
    <n v="2020"/>
    <s v="Brooklyn"/>
    <s v="All"/>
    <s v="Male"/>
    <x v="8"/>
    <n v="7"/>
    <n v="5.0999999999999996"/>
    <n v="1"/>
    <n v="14.3"/>
    <n v="4"/>
    <n v="2.9"/>
  </r>
  <r>
    <n v="2020"/>
    <s v="Brooklyn"/>
    <s v="All"/>
    <s v="Male"/>
    <x v="0"/>
    <n v="196"/>
    <n v="66.3"/>
    <n v="40"/>
    <n v="20.399999999999999"/>
    <n v="98"/>
    <n v="33.1"/>
  </r>
  <r>
    <n v="2020"/>
    <s v="Brooklyn"/>
    <s v="All"/>
    <s v="Male"/>
    <x v="9"/>
    <n v="72"/>
    <n v="35.799999999999997"/>
    <n v="19"/>
    <n v="26.4"/>
    <n v="52"/>
    <n v="25.9"/>
  </r>
  <r>
    <n v="2020"/>
    <s v="Brooklyn"/>
    <s v="All"/>
    <s v="Male"/>
    <x v="10"/>
    <n v="1"/>
    <n v="5.3"/>
    <n v="0"/>
    <n v="0"/>
    <n v="0"/>
    <n v="0"/>
  </r>
  <r>
    <n v="2020"/>
    <s v="Brooklyn"/>
    <s v="All"/>
    <s v="Male"/>
    <x v="6"/>
    <n v="49"/>
    <n v="11.9"/>
    <n v="11"/>
    <n v="22.4"/>
    <n v="19"/>
    <n v="4.5999999999999996"/>
  </r>
  <r>
    <n v="2020"/>
    <s v="Brooklyn"/>
    <s v="Bedford Stuyvesant -_x000d__x000a_Crown Heights"/>
    <s v="All"/>
    <x v="2"/>
    <n v="102"/>
    <n v="34.4"/>
    <n v="23"/>
    <n v="22.5"/>
    <n v="64"/>
    <n v="21.6"/>
  </r>
  <r>
    <n v="2020"/>
    <s v="Brooklyn"/>
    <s v="Bedford Stuyvesant -_x000d__x000a_Crown Heights"/>
    <s v="All"/>
    <x v="8"/>
    <n v="0"/>
    <n v="0"/>
    <n v="0"/>
    <n v="0"/>
    <n v="0"/>
    <n v="0"/>
  </r>
  <r>
    <n v="2020"/>
    <s v="Brooklyn"/>
    <s v="Bedford Stuyvesant -_x000d__x000a_Crown Heights"/>
    <s v="All"/>
    <x v="0"/>
    <n v="81"/>
    <n v="46.3"/>
    <n v="17"/>
    <n v="21"/>
    <n v="44"/>
    <n v="25.1"/>
  </r>
  <r>
    <n v="2020"/>
    <s v="Brooklyn"/>
    <s v="Bedford Stuyvesant -_x000d__x000a_Crown Heights"/>
    <s v="All"/>
    <x v="9"/>
    <n v="13"/>
    <n v="33.1"/>
    <n v="5"/>
    <n v="38.5"/>
    <n v="17"/>
    <n v="43.3"/>
  </r>
  <r>
    <n v="2020"/>
    <s v="Brooklyn"/>
    <s v="Bedford Stuyvesant -_x000d__x000a_Crown Heights"/>
    <s v="All"/>
    <x v="10"/>
    <n v="2"/>
    <n v="32.1"/>
    <n v="0"/>
    <n v="0"/>
    <n v="0"/>
    <n v="0"/>
  </r>
  <r>
    <n v="2020"/>
    <s v="Brooklyn"/>
    <s v="Bedford Stuyvesant -_x000d__x000a_Crown Heights"/>
    <s v="All"/>
    <x v="6"/>
    <n v="6"/>
    <n v="9.3000000000000007"/>
    <n v="1"/>
    <n v="16.7"/>
    <n v="3"/>
    <n v="4.5999999999999996"/>
  </r>
  <r>
    <n v="2020"/>
    <s v="Brooklyn"/>
    <s v="Bedford Stuyvesant -_x000d__x000a_Crown Heights"/>
    <s v="Female"/>
    <x v="2"/>
    <n v="16"/>
    <n v="9.8000000000000007"/>
    <n v="4"/>
    <n v="25"/>
    <n v="23"/>
    <n v="14.1"/>
  </r>
  <r>
    <n v="2020"/>
    <s v="Brooklyn"/>
    <s v="Bedford Stuyvesant -_x000d__x000a_Crown Heights"/>
    <s v="Female"/>
    <x v="8"/>
    <n v="0"/>
    <n v="0"/>
    <n v="0"/>
    <n v="0"/>
    <n v="0"/>
    <n v="0"/>
  </r>
  <r>
    <n v="2020"/>
    <s v="Brooklyn"/>
    <s v="Bedford Stuyvesant -_x000d__x000a_Crown Heights"/>
    <s v="Female"/>
    <x v="0"/>
    <n v="13"/>
    <n v="13.1"/>
    <n v="2"/>
    <n v="15.4"/>
    <n v="16"/>
    <n v="16.2"/>
  </r>
  <r>
    <n v="2020"/>
    <s v="Brooklyn"/>
    <s v="Bedford Stuyvesant -_x000d__x000a_Crown Heights"/>
    <s v="Female"/>
    <x v="9"/>
    <n v="2"/>
    <n v="9.3000000000000007"/>
    <n v="2"/>
    <n v="100"/>
    <n v="6"/>
    <n v="27.8"/>
  </r>
  <r>
    <n v="2020"/>
    <s v="Brooklyn"/>
    <s v="Bedford Stuyvesant -_x000d__x000a_Crown Heights"/>
    <s v="Female"/>
    <x v="10"/>
    <n v="1"/>
    <n v="27.2"/>
    <n v="0"/>
    <n v="0"/>
    <n v="0"/>
    <n v="0"/>
  </r>
  <r>
    <n v="2020"/>
    <s v="Brooklyn"/>
    <s v="Bedford Stuyvesant -_x000d__x000a_Crown Heights"/>
    <s v="Female"/>
    <x v="6"/>
    <n v="0"/>
    <n v="0"/>
    <n v="0"/>
    <n v="0"/>
    <n v="1"/>
    <n v="3.1"/>
  </r>
  <r>
    <n v="2020"/>
    <s v="Brooklyn"/>
    <s v="Bedford Stuyvesant -_x000d__x000a_Crown Heights"/>
    <s v="Male"/>
    <x v="2"/>
    <n v="86"/>
    <n v="64.400000000000006"/>
    <n v="19"/>
    <n v="22.1"/>
    <n v="41"/>
    <n v="30.7"/>
  </r>
  <r>
    <n v="2020"/>
    <s v="Brooklyn"/>
    <s v="Bedford Stuyvesant -_x000d__x000a_Crown Heights"/>
    <s v="Male"/>
    <x v="8"/>
    <n v="0"/>
    <n v="0"/>
    <n v="0"/>
    <n v="0"/>
    <n v="0"/>
    <n v="0"/>
  </r>
  <r>
    <n v="2020"/>
    <s v="Brooklyn"/>
    <s v="Bedford Stuyvesant -_x000d__x000a_Crown Heights"/>
    <s v="Male"/>
    <x v="0"/>
    <n v="68"/>
    <n v="89.4"/>
    <n v="15"/>
    <n v="22.1"/>
    <n v="28"/>
    <n v="36.799999999999997"/>
  </r>
  <r>
    <n v="2020"/>
    <s v="Brooklyn"/>
    <s v="Bedford Stuyvesant -_x000d__x000a_Crown Heights"/>
    <s v="Male"/>
    <x v="9"/>
    <n v="11"/>
    <n v="62.5"/>
    <n v="3"/>
    <n v="27.3"/>
    <n v="11"/>
    <n v="62.5"/>
  </r>
  <r>
    <n v="2020"/>
    <s v="Brooklyn"/>
    <s v="Bedford Stuyvesant -_x000d__x000a_Crown Heights"/>
    <s v="Male"/>
    <x v="10"/>
    <n v="1"/>
    <n v="39.200000000000003"/>
    <n v="0"/>
    <n v="0"/>
    <n v="0"/>
    <n v="0"/>
  </r>
  <r>
    <n v="2020"/>
    <s v="Brooklyn"/>
    <s v="Bedford Stuyvesant -_x000d__x000a_Crown Heights"/>
    <s v="Male"/>
    <x v="6"/>
    <n v="6"/>
    <n v="18.5"/>
    <n v="1"/>
    <n v="16.7"/>
    <n v="2"/>
    <n v="6.2"/>
  </r>
  <r>
    <n v="2020"/>
    <s v="Brooklyn"/>
    <s v="Bensonhurst - Bay_x000d__x000a_Ridge"/>
    <s v="All"/>
    <x v="2"/>
    <n v="5"/>
    <n v="2.7"/>
    <n v="1"/>
    <n v="20"/>
    <n v="5"/>
    <n v="2.7"/>
  </r>
  <r>
    <n v="2020"/>
    <s v="Brooklyn"/>
    <s v="Bensonhurst - Bay_x000d__x000a_Ridge"/>
    <s v="All"/>
    <x v="8"/>
    <n v="0"/>
    <n v="0"/>
    <n v="0"/>
    <n v="0"/>
    <n v="0"/>
    <n v="0"/>
  </r>
  <r>
    <n v="2020"/>
    <s v="Brooklyn"/>
    <s v="Bensonhurst - Bay_x000d__x000a_Ridge"/>
    <s v="All"/>
    <x v="0"/>
    <n v="0"/>
    <n v="0"/>
    <n v="0"/>
    <n v="0"/>
    <n v="1"/>
    <n v="24"/>
  </r>
  <r>
    <n v="2020"/>
    <s v="Brooklyn"/>
    <s v="Bensonhurst - Bay_x000d__x000a_Ridge"/>
    <s v="All"/>
    <x v="9"/>
    <n v="2"/>
    <n v="7.1"/>
    <n v="1"/>
    <n v="50"/>
    <n v="2"/>
    <n v="7.1"/>
  </r>
  <r>
    <n v="2020"/>
    <s v="Brooklyn"/>
    <s v="Bensonhurst - Bay_x000d__x000a_Ridge"/>
    <s v="All"/>
    <x v="10"/>
    <n v="0"/>
    <n v="0"/>
    <n v="0"/>
    <n v="0"/>
    <n v="0"/>
    <n v="0"/>
  </r>
  <r>
    <n v="2020"/>
    <s v="Brooklyn"/>
    <s v="Bensonhurst - Bay_x000d__x000a_Ridge"/>
    <s v="All"/>
    <x v="6"/>
    <n v="3"/>
    <n v="3.1"/>
    <n v="0"/>
    <n v="0"/>
    <n v="2"/>
    <n v="2.1"/>
  </r>
  <r>
    <n v="2020"/>
    <s v="Brooklyn"/>
    <s v="Bensonhurst - Bay_x000d__x000a_Ridge"/>
    <s v="Female"/>
    <x v="2"/>
    <n v="0"/>
    <n v="0"/>
    <n v="0"/>
    <n v="0"/>
    <n v="0"/>
    <n v="0"/>
  </r>
  <r>
    <n v="2020"/>
    <s v="Brooklyn"/>
    <s v="Bensonhurst - Bay_x000d__x000a_Ridge"/>
    <s v="Female"/>
    <x v="8"/>
    <n v="0"/>
    <n v="0"/>
    <n v="0"/>
    <n v="0"/>
    <n v="0"/>
    <n v="0"/>
  </r>
  <r>
    <n v="2020"/>
    <s v="Brooklyn"/>
    <s v="Bensonhurst - Bay_x000d__x000a_Ridge"/>
    <s v="Female"/>
    <x v="0"/>
    <n v="0"/>
    <n v="0"/>
    <n v="0"/>
    <n v="0"/>
    <n v="0"/>
    <n v="0"/>
  </r>
  <r>
    <n v="2020"/>
    <s v="Brooklyn"/>
    <s v="Bensonhurst - Bay_x000d__x000a_Ridge"/>
    <s v="Female"/>
    <x v="9"/>
    <n v="0"/>
    <n v="0"/>
    <n v="0"/>
    <n v="0"/>
    <n v="0"/>
    <n v="0"/>
  </r>
  <r>
    <n v="2020"/>
    <s v="Brooklyn"/>
    <s v="Bensonhurst - Bay_x000d__x000a_Ridge"/>
    <s v="Female"/>
    <x v="10"/>
    <n v="0"/>
    <n v="0"/>
    <n v="0"/>
    <n v="0"/>
    <n v="0"/>
    <n v="0"/>
  </r>
  <r>
    <n v="2020"/>
    <s v="Brooklyn"/>
    <s v="Bensonhurst - Bay_x000d__x000a_Ridge"/>
    <s v="Female"/>
    <x v="6"/>
    <n v="0"/>
    <n v="0"/>
    <n v="0"/>
    <n v="0"/>
    <n v="0"/>
    <n v="0"/>
  </r>
  <r>
    <n v="2020"/>
    <s v="Brooklyn"/>
    <s v="Bensonhurst - Bay_x000d__x000a_Ridge"/>
    <s v="Male"/>
    <x v="2"/>
    <n v="5"/>
    <n v="5.6"/>
    <n v="1"/>
    <n v="20"/>
    <n v="5"/>
    <n v="5.6"/>
  </r>
  <r>
    <n v="2020"/>
    <s v="Brooklyn"/>
    <s v="Bensonhurst - Bay_x000d__x000a_Ridge"/>
    <s v="Male"/>
    <x v="8"/>
    <n v="0"/>
    <n v="0"/>
    <n v="0"/>
    <n v="0"/>
    <n v="0"/>
    <n v="0"/>
  </r>
  <r>
    <n v="2020"/>
    <s v="Brooklyn"/>
    <s v="Bensonhurst - Bay_x000d__x000a_Ridge"/>
    <s v="Male"/>
    <x v="0"/>
    <n v="0"/>
    <n v="0"/>
    <n v="0"/>
    <n v="0"/>
    <n v="1"/>
    <n v="46.7"/>
  </r>
  <r>
    <n v="2020"/>
    <s v="Brooklyn"/>
    <s v="Bensonhurst - Bay_x000d__x000a_Ridge"/>
    <s v="Male"/>
    <x v="9"/>
    <n v="2"/>
    <n v="13.7"/>
    <n v="1"/>
    <n v="50"/>
    <n v="2"/>
    <n v="13.7"/>
  </r>
  <r>
    <n v="2020"/>
    <s v="Brooklyn"/>
    <s v="Bensonhurst - Bay_x000d__x000a_Ridge"/>
    <s v="Male"/>
    <x v="10"/>
    <n v="0"/>
    <n v="0"/>
    <n v="0"/>
    <n v="0"/>
    <n v="0"/>
    <n v="0"/>
  </r>
  <r>
    <n v="2020"/>
    <s v="Brooklyn"/>
    <s v="Bensonhurst - Bay_x000d__x000a_Ridge"/>
    <s v="Male"/>
    <x v="6"/>
    <n v="3"/>
    <n v="6.6"/>
    <n v="0"/>
    <n v="0"/>
    <n v="2"/>
    <n v="4.4000000000000004"/>
  </r>
  <r>
    <n v="2020"/>
    <s v="Brooklyn"/>
    <s v="Borough Park"/>
    <s v="All"/>
    <x v="2"/>
    <n v="14"/>
    <n v="5.2"/>
    <n v="4"/>
    <n v="28.6"/>
    <n v="12"/>
    <n v="4.5"/>
  </r>
  <r>
    <n v="2020"/>
    <s v="Brooklyn"/>
    <s v="Borough Park"/>
    <s v="All"/>
    <x v="8"/>
    <n v="3"/>
    <n v="4.5999999999999996"/>
    <n v="0"/>
    <n v="0"/>
    <n v="2"/>
    <n v="3"/>
  </r>
  <r>
    <n v="2020"/>
    <s v="Brooklyn"/>
    <s v="Borough Park"/>
    <s v="All"/>
    <x v="0"/>
    <n v="1"/>
    <n v="7.8"/>
    <n v="0"/>
    <n v="0"/>
    <n v="2"/>
    <n v="15.7"/>
  </r>
  <r>
    <n v="2020"/>
    <s v="Brooklyn"/>
    <s v="Borough Park"/>
    <s v="All"/>
    <x v="9"/>
    <n v="6"/>
    <n v="17.5"/>
    <n v="4"/>
    <n v="66.7"/>
    <n v="5"/>
    <n v="14.6"/>
  </r>
  <r>
    <n v="2020"/>
    <s v="Brooklyn"/>
    <s v="Borough Park"/>
    <s v="All"/>
    <x v="10"/>
    <n v="0"/>
    <n v="0"/>
    <n v="0"/>
    <n v="0"/>
    <n v="0"/>
    <n v="0"/>
  </r>
  <r>
    <n v="2020"/>
    <s v="Brooklyn"/>
    <s v="Borough Park"/>
    <s v="All"/>
    <x v="6"/>
    <n v="4"/>
    <n v="2.6"/>
    <n v="0"/>
    <n v="0"/>
    <n v="3"/>
    <n v="2"/>
  </r>
  <r>
    <n v="2020"/>
    <s v="Brooklyn"/>
    <s v="Borough Park"/>
    <s v="Female"/>
    <x v="2"/>
    <n v="0"/>
    <n v="0"/>
    <n v="0"/>
    <n v="0"/>
    <n v="3"/>
    <n v="2.2000000000000002"/>
  </r>
  <r>
    <n v="2020"/>
    <s v="Brooklyn"/>
    <s v="Borough Park"/>
    <s v="Female"/>
    <x v="8"/>
    <n v="0"/>
    <n v="0"/>
    <n v="0"/>
    <n v="0"/>
    <n v="0"/>
    <n v="0"/>
  </r>
  <r>
    <n v="2020"/>
    <s v="Brooklyn"/>
    <s v="Borough Park"/>
    <s v="Female"/>
    <x v="0"/>
    <n v="0"/>
    <n v="0"/>
    <n v="0"/>
    <n v="0"/>
    <n v="2"/>
    <n v="28.7"/>
  </r>
  <r>
    <n v="2020"/>
    <s v="Brooklyn"/>
    <s v="Borough Park"/>
    <s v="Female"/>
    <x v="9"/>
    <n v="0"/>
    <n v="0"/>
    <n v="0"/>
    <n v="0"/>
    <n v="0"/>
    <n v="0"/>
  </r>
  <r>
    <n v="2020"/>
    <s v="Brooklyn"/>
    <s v="Borough Park"/>
    <s v="Female"/>
    <x v="10"/>
    <n v="0"/>
    <n v="0"/>
    <n v="0"/>
    <n v="0"/>
    <n v="0"/>
    <n v="0"/>
  </r>
  <r>
    <n v="2020"/>
    <s v="Brooklyn"/>
    <s v="Borough Park"/>
    <s v="Female"/>
    <x v="6"/>
    <n v="0"/>
    <n v="0"/>
    <n v="0"/>
    <n v="0"/>
    <n v="1"/>
    <n v="1.3"/>
  </r>
  <r>
    <n v="2020"/>
    <s v="Brooklyn"/>
    <s v="Borough Park"/>
    <s v="Male"/>
    <x v="2"/>
    <n v="14"/>
    <n v="10.7"/>
    <n v="4"/>
    <n v="28.6"/>
    <n v="9"/>
    <n v="6.8"/>
  </r>
  <r>
    <n v="2020"/>
    <s v="Brooklyn"/>
    <s v="Borough Park"/>
    <s v="Male"/>
    <x v="8"/>
    <n v="3"/>
    <n v="9.1999999999999993"/>
    <n v="0"/>
    <n v="0"/>
    <n v="2"/>
    <n v="6.1"/>
  </r>
  <r>
    <n v="2020"/>
    <s v="Brooklyn"/>
    <s v="Borough Park"/>
    <s v="Male"/>
    <x v="0"/>
    <n v="1"/>
    <n v="17.3"/>
    <n v="0"/>
    <n v="0"/>
    <n v="0"/>
    <n v="0"/>
  </r>
  <r>
    <n v="2020"/>
    <s v="Brooklyn"/>
    <s v="Borough Park"/>
    <s v="Male"/>
    <x v="9"/>
    <n v="6"/>
    <n v="33.6"/>
    <n v="4"/>
    <n v="66.7"/>
    <n v="5"/>
    <n v="28"/>
  </r>
  <r>
    <n v="2020"/>
    <s v="Brooklyn"/>
    <s v="Borough Park"/>
    <s v="Male"/>
    <x v="10"/>
    <n v="0"/>
    <n v="0"/>
    <n v="0"/>
    <n v="0"/>
    <n v="0"/>
    <n v="0"/>
  </r>
  <r>
    <n v="2020"/>
    <s v="Brooklyn"/>
    <s v="Borough Park"/>
    <s v="Male"/>
    <x v="6"/>
    <n v="4"/>
    <n v="5.5"/>
    <n v="0"/>
    <n v="0"/>
    <n v="2"/>
    <n v="2.7"/>
  </r>
  <r>
    <n v="2020"/>
    <s v="Brooklyn"/>
    <s v="Canarsie - Flatlands"/>
    <s v="All"/>
    <x v="2"/>
    <n v="26"/>
    <n v="14.4"/>
    <n v="7"/>
    <n v="26.9"/>
    <n v="20"/>
    <n v="11.1"/>
  </r>
  <r>
    <n v="2020"/>
    <s v="Brooklyn"/>
    <s v="Canarsie - Flatlands"/>
    <s v="All"/>
    <x v="8"/>
    <n v="0"/>
    <n v="0"/>
    <n v="0"/>
    <n v="0"/>
    <n v="0"/>
    <n v="0"/>
  </r>
  <r>
    <n v="2020"/>
    <s v="Brooklyn"/>
    <s v="Canarsie - Flatlands"/>
    <s v="All"/>
    <x v="0"/>
    <n v="22"/>
    <n v="18.899999999999999"/>
    <n v="7"/>
    <n v="31.8"/>
    <n v="17"/>
    <n v="14.6"/>
  </r>
  <r>
    <n v="2020"/>
    <s v="Brooklyn"/>
    <s v="Canarsie - Flatlands"/>
    <s v="All"/>
    <x v="9"/>
    <n v="2"/>
    <n v="11.8"/>
    <n v="0"/>
    <n v="0"/>
    <n v="3"/>
    <n v="17.600000000000001"/>
  </r>
  <r>
    <n v="2020"/>
    <s v="Brooklyn"/>
    <s v="Canarsie - Flatlands"/>
    <s v="All"/>
    <x v="10"/>
    <n v="0"/>
    <n v="0"/>
    <n v="0"/>
    <n v="0"/>
    <n v="0"/>
    <n v="0"/>
  </r>
  <r>
    <n v="2020"/>
    <s v="Brooklyn"/>
    <s v="Canarsie - Flatlands"/>
    <s v="All"/>
    <x v="6"/>
    <n v="2"/>
    <n v="5.7"/>
    <n v="0"/>
    <n v="0"/>
    <n v="0"/>
    <n v="0"/>
  </r>
  <r>
    <n v="2020"/>
    <s v="Brooklyn"/>
    <s v="Canarsie - Flatlands"/>
    <s v="Female"/>
    <x v="2"/>
    <n v="10"/>
    <n v="9.9"/>
    <n v="1"/>
    <n v="10"/>
    <n v="4"/>
    <n v="4"/>
  </r>
  <r>
    <n v="2020"/>
    <s v="Brooklyn"/>
    <s v="Canarsie - Flatlands"/>
    <s v="Female"/>
    <x v="8"/>
    <n v="0"/>
    <n v="0"/>
    <n v="0"/>
    <n v="0"/>
    <n v="0"/>
    <n v="0"/>
  </r>
  <r>
    <n v="2020"/>
    <s v="Brooklyn"/>
    <s v="Canarsie - Flatlands"/>
    <s v="Female"/>
    <x v="0"/>
    <n v="7"/>
    <n v="10.5"/>
    <n v="1"/>
    <n v="14.3"/>
    <n v="4"/>
    <n v="6"/>
  </r>
  <r>
    <n v="2020"/>
    <s v="Brooklyn"/>
    <s v="Canarsie - Flatlands"/>
    <s v="Female"/>
    <x v="9"/>
    <n v="2"/>
    <n v="20.8"/>
    <n v="0"/>
    <n v="0"/>
    <n v="0"/>
    <n v="0"/>
  </r>
  <r>
    <n v="2020"/>
    <s v="Brooklyn"/>
    <s v="Canarsie - Flatlands"/>
    <s v="Female"/>
    <x v="10"/>
    <n v="0"/>
    <n v="0"/>
    <n v="0"/>
    <n v="0"/>
    <n v="0"/>
    <n v="0"/>
  </r>
  <r>
    <n v="2020"/>
    <s v="Brooklyn"/>
    <s v="Canarsie - Flatlands"/>
    <s v="Female"/>
    <x v="6"/>
    <n v="1"/>
    <n v="5.4"/>
    <n v="0"/>
    <n v="0"/>
    <n v="0"/>
    <n v="0"/>
  </r>
  <r>
    <n v="2020"/>
    <s v="Brooklyn"/>
    <s v="Canarsie - Flatlands"/>
    <s v="Male"/>
    <x v="2"/>
    <n v="16"/>
    <n v="20.100000000000001"/>
    <n v="6"/>
    <n v="37.5"/>
    <n v="16"/>
    <n v="20.100000000000001"/>
  </r>
  <r>
    <n v="2020"/>
    <s v="Brooklyn"/>
    <s v="Canarsie - Flatlands"/>
    <s v="Male"/>
    <x v="8"/>
    <n v="0"/>
    <n v="0"/>
    <n v="0"/>
    <n v="0"/>
    <n v="0"/>
    <n v="0"/>
  </r>
  <r>
    <n v="2020"/>
    <s v="Brooklyn"/>
    <s v="Canarsie - Flatlands"/>
    <s v="Male"/>
    <x v="0"/>
    <n v="15"/>
    <n v="30.2"/>
    <n v="6"/>
    <n v="40"/>
    <n v="13"/>
    <n v="26.2"/>
  </r>
  <r>
    <n v="2020"/>
    <s v="Brooklyn"/>
    <s v="Canarsie - Flatlands"/>
    <s v="Male"/>
    <x v="9"/>
    <n v="0"/>
    <n v="0"/>
    <n v="0"/>
    <n v="0"/>
    <n v="3"/>
    <n v="40.700000000000003"/>
  </r>
  <r>
    <n v="2020"/>
    <s v="Brooklyn"/>
    <s v="Canarsie - Flatlands"/>
    <s v="Male"/>
    <x v="10"/>
    <n v="0"/>
    <n v="0"/>
    <n v="0"/>
    <n v="0"/>
    <n v="0"/>
    <n v="0"/>
  </r>
  <r>
    <n v="2020"/>
    <s v="Brooklyn"/>
    <s v="Canarsie - Flatlands"/>
    <s v="Male"/>
    <x v="6"/>
    <n v="1"/>
    <n v="5.9"/>
    <n v="0"/>
    <n v="0"/>
    <n v="0"/>
    <n v="0"/>
  </r>
  <r>
    <n v="2020"/>
    <s v="Brooklyn"/>
    <s v="Coney Island -_x000d__x000a_Sheepshead Bay"/>
    <s v="All"/>
    <x v="2"/>
    <n v="18"/>
    <n v="7"/>
    <n v="7"/>
    <n v="38.9"/>
    <n v="14"/>
    <n v="5.4"/>
  </r>
  <r>
    <n v="2020"/>
    <s v="Brooklyn"/>
    <s v="Coney Island -_x000d__x000a_Sheepshead Bay"/>
    <s v="All"/>
    <x v="8"/>
    <n v="0"/>
    <n v="0"/>
    <n v="0"/>
    <n v="0"/>
    <n v="1"/>
    <n v="2.1"/>
  </r>
  <r>
    <n v="2020"/>
    <s v="Brooklyn"/>
    <s v="Coney Island -_x000d__x000a_Sheepshead Bay"/>
    <s v="All"/>
    <x v="0"/>
    <n v="4"/>
    <n v="24.5"/>
    <n v="2"/>
    <n v="50"/>
    <n v="5"/>
    <n v="30.6"/>
  </r>
  <r>
    <n v="2020"/>
    <s v="Brooklyn"/>
    <s v="Coney Island -_x000d__x000a_Sheepshead Bay"/>
    <s v="All"/>
    <x v="9"/>
    <n v="5"/>
    <n v="17.3"/>
    <n v="1"/>
    <n v="20"/>
    <n v="2"/>
    <n v="6.9"/>
  </r>
  <r>
    <n v="2020"/>
    <s v="Brooklyn"/>
    <s v="Coney Island -_x000d__x000a_Sheepshead Bay"/>
    <s v="All"/>
    <x v="10"/>
    <n v="0"/>
    <n v="0"/>
    <n v="0"/>
    <n v="0"/>
    <n v="0"/>
    <n v="0"/>
  </r>
  <r>
    <n v="2020"/>
    <s v="Brooklyn"/>
    <s v="Coney Island -_x000d__x000a_Sheepshead Bay"/>
    <s v="All"/>
    <x v="6"/>
    <n v="9"/>
    <n v="5.7"/>
    <n v="4"/>
    <n v="44.4"/>
    <n v="6"/>
    <n v="3.8"/>
  </r>
  <r>
    <n v="2020"/>
    <s v="Brooklyn"/>
    <s v="Coney Island -_x000d__x000a_Sheepshead Bay"/>
    <s v="Female"/>
    <x v="2"/>
    <n v="2"/>
    <n v="1.5"/>
    <n v="1"/>
    <n v="50"/>
    <n v="4"/>
    <n v="2.9"/>
  </r>
  <r>
    <n v="2020"/>
    <s v="Brooklyn"/>
    <s v="Coney Island -_x000d__x000a_Sheepshead Bay"/>
    <s v="Female"/>
    <x v="8"/>
    <n v="0"/>
    <n v="0"/>
    <n v="0"/>
    <n v="0"/>
    <n v="1"/>
    <n v="4"/>
  </r>
  <r>
    <n v="2020"/>
    <s v="Brooklyn"/>
    <s v="Coney Island -_x000d__x000a_Sheepshead Bay"/>
    <s v="Female"/>
    <x v="0"/>
    <n v="0"/>
    <n v="0"/>
    <n v="0"/>
    <n v="0"/>
    <n v="1"/>
    <n v="10.199999999999999"/>
  </r>
  <r>
    <n v="2020"/>
    <s v="Brooklyn"/>
    <s v="Coney Island -_x000d__x000a_Sheepshead Bay"/>
    <s v="Female"/>
    <x v="9"/>
    <n v="1"/>
    <n v="6.7"/>
    <n v="0"/>
    <n v="0"/>
    <n v="0"/>
    <n v="0"/>
  </r>
  <r>
    <n v="2020"/>
    <s v="Brooklyn"/>
    <s v="Coney Island -_x000d__x000a_Sheepshead Bay"/>
    <s v="Female"/>
    <x v="10"/>
    <n v="0"/>
    <n v="0"/>
    <n v="0"/>
    <n v="0"/>
    <n v="0"/>
    <n v="0"/>
  </r>
  <r>
    <n v="2020"/>
    <s v="Brooklyn"/>
    <s v="Coney Island -_x000d__x000a_Sheepshead Bay"/>
    <s v="Female"/>
    <x v="6"/>
    <n v="1"/>
    <n v="1.2"/>
    <n v="1"/>
    <n v="100"/>
    <n v="2"/>
    <n v="2.4"/>
  </r>
  <r>
    <n v="2020"/>
    <s v="Brooklyn"/>
    <s v="Coney Island -_x000d__x000a_Sheepshead Bay"/>
    <s v="Male"/>
    <x v="2"/>
    <n v="16"/>
    <n v="13.2"/>
    <n v="6"/>
    <n v="37.5"/>
    <n v="10"/>
    <n v="8.3000000000000007"/>
  </r>
  <r>
    <n v="2020"/>
    <s v="Brooklyn"/>
    <s v="Coney Island -_x000d__x000a_Sheepshead Bay"/>
    <s v="Male"/>
    <x v="8"/>
    <n v="0"/>
    <n v="0"/>
    <n v="0"/>
    <n v="0"/>
    <n v="0"/>
    <n v="0"/>
  </r>
  <r>
    <n v="2020"/>
    <s v="Brooklyn"/>
    <s v="Coney Island -_x000d__x000a_Sheepshead Bay"/>
    <s v="Male"/>
    <x v="0"/>
    <n v="4"/>
    <n v="61.6"/>
    <n v="2"/>
    <n v="50"/>
    <n v="4"/>
    <n v="61.6"/>
  </r>
  <r>
    <n v="2020"/>
    <s v="Brooklyn"/>
    <s v="Coney Island -_x000d__x000a_Sheepshead Bay"/>
    <s v="Male"/>
    <x v="9"/>
    <n v="4"/>
    <n v="28.5"/>
    <n v="1"/>
    <n v="25"/>
    <n v="2"/>
    <n v="14.2"/>
  </r>
  <r>
    <n v="2020"/>
    <s v="Brooklyn"/>
    <s v="Coney Island -_x000d__x000a_Sheepshead Bay"/>
    <s v="Male"/>
    <x v="10"/>
    <n v="0"/>
    <n v="0"/>
    <n v="0"/>
    <n v="0"/>
    <n v="0"/>
    <n v="0"/>
  </r>
  <r>
    <n v="2020"/>
    <s v="Brooklyn"/>
    <s v="Coney Island -_x000d__x000a_Sheepshead Bay"/>
    <s v="Male"/>
    <x v="6"/>
    <n v="8"/>
    <n v="10.8"/>
    <n v="3"/>
    <n v="37.5"/>
    <n v="4"/>
    <n v="5.4"/>
  </r>
  <r>
    <n v="2020"/>
    <s v="Brooklyn"/>
    <s v="Downtown - Heights -_x000d__x000a_Park Slope"/>
    <s v="All"/>
    <x v="2"/>
    <n v="32"/>
    <n v="13.6"/>
    <n v="7"/>
    <n v="21.9"/>
    <n v="14"/>
    <n v="5.9"/>
  </r>
  <r>
    <n v="2020"/>
    <s v="Brooklyn"/>
    <s v="Downtown - Heights -_x000d__x000a_Park Slope"/>
    <s v="All"/>
    <x v="8"/>
    <n v="1"/>
    <n v="4.0999999999999996"/>
    <n v="0"/>
    <n v="0"/>
    <n v="1"/>
    <n v="4.0999999999999996"/>
  </r>
  <r>
    <n v="2020"/>
    <s v="Brooklyn"/>
    <s v="Downtown - Heights -_x000d__x000a_Park Slope"/>
    <s v="All"/>
    <x v="0"/>
    <n v="13"/>
    <n v="40"/>
    <n v="4"/>
    <n v="30.8"/>
    <n v="8"/>
    <n v="24.6"/>
  </r>
  <r>
    <n v="2020"/>
    <s v="Brooklyn"/>
    <s v="Downtown - Heights -_x000d__x000a_Park Slope"/>
    <s v="All"/>
    <x v="9"/>
    <n v="6"/>
    <n v="17.2"/>
    <n v="2"/>
    <n v="33.299999999999997"/>
    <n v="4"/>
    <n v="11.5"/>
  </r>
  <r>
    <n v="2020"/>
    <s v="Brooklyn"/>
    <s v="Downtown - Heights -_x000d__x000a_Park Slope"/>
    <s v="All"/>
    <x v="10"/>
    <n v="0"/>
    <n v="0"/>
    <n v="0"/>
    <n v="0"/>
    <n v="0"/>
    <n v="0"/>
  </r>
  <r>
    <n v="2020"/>
    <s v="Brooklyn"/>
    <s v="Downtown - Heights -_x000d__x000a_Park Slope"/>
    <s v="All"/>
    <x v="6"/>
    <n v="12"/>
    <n v="8.6999999999999993"/>
    <n v="1"/>
    <n v="8.3000000000000007"/>
    <n v="1"/>
    <n v="0.7"/>
  </r>
  <r>
    <n v="2020"/>
    <s v="Brooklyn"/>
    <s v="Downtown - Heights -_x000d__x000a_Park Slope"/>
    <s v="Female"/>
    <x v="2"/>
    <n v="8"/>
    <n v="6.3"/>
    <n v="3"/>
    <n v="37.5"/>
    <n v="7"/>
    <n v="5.6"/>
  </r>
  <r>
    <n v="2020"/>
    <s v="Brooklyn"/>
    <s v="Downtown - Heights -_x000d__x000a_Park Slope"/>
    <s v="Female"/>
    <x v="8"/>
    <n v="0"/>
    <n v="0"/>
    <n v="0"/>
    <n v="0"/>
    <n v="1"/>
    <n v="6.8"/>
  </r>
  <r>
    <n v="2020"/>
    <s v="Brooklyn"/>
    <s v="Downtown - Heights -_x000d__x000a_Park Slope"/>
    <s v="Female"/>
    <x v="0"/>
    <n v="6"/>
    <n v="31.8"/>
    <n v="3"/>
    <n v="50"/>
    <n v="5"/>
    <n v="26.5"/>
  </r>
  <r>
    <n v="2020"/>
    <s v="Brooklyn"/>
    <s v="Downtown - Heights -_x000d__x000a_Park Slope"/>
    <s v="Female"/>
    <x v="9"/>
    <n v="0"/>
    <n v="0"/>
    <n v="0"/>
    <n v="0"/>
    <n v="1"/>
    <n v="5.4"/>
  </r>
  <r>
    <n v="2020"/>
    <s v="Brooklyn"/>
    <s v="Downtown - Heights -_x000d__x000a_Park Slope"/>
    <s v="Female"/>
    <x v="10"/>
    <n v="0"/>
    <n v="0"/>
    <n v="0"/>
    <n v="0"/>
    <n v="0"/>
    <n v="0"/>
  </r>
  <r>
    <n v="2020"/>
    <s v="Brooklyn"/>
    <s v="Downtown - Heights -_x000d__x000a_Park Slope"/>
    <s v="Female"/>
    <x v="6"/>
    <n v="2"/>
    <n v="2.8"/>
    <n v="0"/>
    <n v="0"/>
    <n v="0"/>
    <n v="0"/>
  </r>
  <r>
    <n v="2020"/>
    <s v="Brooklyn"/>
    <s v="Downtown - Heights -_x000d__x000a_Park Slope"/>
    <s v="Male"/>
    <x v="2"/>
    <n v="24"/>
    <n v="21.9"/>
    <n v="4"/>
    <n v="16.7"/>
    <n v="7"/>
    <n v="6.4"/>
  </r>
  <r>
    <n v="2020"/>
    <s v="Brooklyn"/>
    <s v="Downtown - Heights -_x000d__x000a_Park Slope"/>
    <s v="Male"/>
    <x v="8"/>
    <n v="1"/>
    <n v="10.1"/>
    <n v="0"/>
    <n v="0"/>
    <n v="0"/>
    <n v="0"/>
  </r>
  <r>
    <n v="2020"/>
    <s v="Brooklyn"/>
    <s v="Downtown - Heights -_x000d__x000a_Park Slope"/>
    <s v="Male"/>
    <x v="0"/>
    <n v="7"/>
    <n v="51.4"/>
    <n v="1"/>
    <n v="14.3"/>
    <n v="3"/>
    <n v="22"/>
  </r>
  <r>
    <n v="2020"/>
    <s v="Brooklyn"/>
    <s v="Downtown - Heights -_x000d__x000a_Park Slope"/>
    <s v="Male"/>
    <x v="9"/>
    <n v="6"/>
    <n v="36.700000000000003"/>
    <n v="2"/>
    <n v="33.299999999999997"/>
    <n v="3"/>
    <n v="18.399999999999999"/>
  </r>
  <r>
    <n v="2020"/>
    <s v="Brooklyn"/>
    <s v="Downtown - Heights -_x000d__x000a_Park Slope"/>
    <s v="Male"/>
    <x v="10"/>
    <n v="0"/>
    <n v="0"/>
    <n v="0"/>
    <n v="0"/>
    <n v="0"/>
    <n v="0"/>
  </r>
  <r>
    <n v="2020"/>
    <s v="Brooklyn"/>
    <s v="Downtown - Heights -_x000d__x000a_Park Slope"/>
    <s v="Male"/>
    <x v="6"/>
    <n v="10"/>
    <n v="14.8"/>
    <n v="1"/>
    <n v="10"/>
    <n v="1"/>
    <n v="1.5"/>
  </r>
  <r>
    <n v="2020"/>
    <s v="Brooklyn"/>
    <s v="East Flatbush -_x000d__x000a_Flatbush"/>
    <s v="All"/>
    <x v="2"/>
    <n v="76"/>
    <n v="29.2"/>
    <n v="19"/>
    <n v="25"/>
    <n v="46"/>
    <n v="17.7"/>
  </r>
  <r>
    <n v="2020"/>
    <s v="Brooklyn"/>
    <s v="East Flatbush -_x000d__x000a_Flatbush"/>
    <s v="All"/>
    <x v="8"/>
    <n v="0"/>
    <n v="0"/>
    <n v="0"/>
    <n v="0"/>
    <n v="0"/>
    <n v="0"/>
  </r>
  <r>
    <n v="2020"/>
    <s v="Brooklyn"/>
    <s v="East Flatbush -_x000d__x000a_Flatbush"/>
    <s v="All"/>
    <x v="0"/>
    <n v="62"/>
    <n v="35.200000000000003"/>
    <n v="16"/>
    <n v="25.8"/>
    <n v="36"/>
    <n v="20.399999999999999"/>
  </r>
  <r>
    <n v="2020"/>
    <s v="Brooklyn"/>
    <s v="East Flatbush -_x000d__x000a_Flatbush"/>
    <s v="All"/>
    <x v="9"/>
    <n v="11"/>
    <n v="41.4"/>
    <n v="2"/>
    <n v="18.2"/>
    <n v="9"/>
    <n v="33.9"/>
  </r>
  <r>
    <n v="2020"/>
    <s v="Brooklyn"/>
    <s v="East Flatbush -_x000d__x000a_Flatbush"/>
    <s v="All"/>
    <x v="10"/>
    <n v="1"/>
    <n v="19.5"/>
    <n v="0"/>
    <n v="0"/>
    <n v="0"/>
    <n v="0"/>
  </r>
  <r>
    <n v="2020"/>
    <s v="Brooklyn"/>
    <s v="East Flatbush -_x000d__x000a_Flatbush"/>
    <s v="All"/>
    <x v="6"/>
    <n v="2"/>
    <n v="4.5999999999999996"/>
    <n v="1"/>
    <n v="50"/>
    <n v="1"/>
    <n v="2.2999999999999998"/>
  </r>
  <r>
    <n v="2020"/>
    <s v="Brooklyn"/>
    <s v="East Flatbush -_x000d__x000a_Flatbush"/>
    <s v="Female"/>
    <x v="2"/>
    <n v="23"/>
    <n v="16.100000000000001"/>
    <n v="6"/>
    <n v="26.1"/>
    <n v="13"/>
    <n v="9.1"/>
  </r>
  <r>
    <n v="2020"/>
    <s v="Brooklyn"/>
    <s v="East Flatbush -_x000d__x000a_Flatbush"/>
    <s v="Female"/>
    <x v="8"/>
    <n v="0"/>
    <n v="0"/>
    <n v="0"/>
    <n v="0"/>
    <n v="0"/>
    <n v="0"/>
  </r>
  <r>
    <n v="2020"/>
    <s v="Brooklyn"/>
    <s v="East Flatbush -_x000d__x000a_Flatbush"/>
    <s v="Female"/>
    <x v="0"/>
    <n v="19"/>
    <n v="19.100000000000001"/>
    <n v="6"/>
    <n v="31.6"/>
    <n v="11"/>
    <n v="11.1"/>
  </r>
  <r>
    <n v="2020"/>
    <s v="Brooklyn"/>
    <s v="East Flatbush -_x000d__x000a_Flatbush"/>
    <s v="Female"/>
    <x v="9"/>
    <n v="3"/>
    <n v="21.2"/>
    <n v="0"/>
    <n v="0"/>
    <n v="2"/>
    <n v="14.1"/>
  </r>
  <r>
    <n v="2020"/>
    <s v="Brooklyn"/>
    <s v="East Flatbush -_x000d__x000a_Flatbush"/>
    <s v="Female"/>
    <x v="10"/>
    <n v="1"/>
    <n v="34"/>
    <n v="0"/>
    <n v="0"/>
    <n v="0"/>
    <n v="0"/>
  </r>
  <r>
    <n v="2020"/>
    <s v="Brooklyn"/>
    <s v="East Flatbush -_x000d__x000a_Flatbush"/>
    <s v="Female"/>
    <x v="6"/>
    <n v="0"/>
    <n v="0"/>
    <n v="0"/>
    <n v="0"/>
    <n v="0"/>
    <n v="0"/>
  </r>
  <r>
    <n v="2020"/>
    <s v="Brooklyn"/>
    <s v="East Flatbush -_x000d__x000a_Flatbush"/>
    <s v="Male"/>
    <x v="2"/>
    <n v="53"/>
    <n v="45.3"/>
    <n v="13"/>
    <n v="24.5"/>
    <n v="33"/>
    <n v="28.2"/>
  </r>
  <r>
    <n v="2020"/>
    <s v="Brooklyn"/>
    <s v="East Flatbush -_x000d__x000a_Flatbush"/>
    <s v="Male"/>
    <x v="8"/>
    <n v="0"/>
    <n v="0"/>
    <n v="0"/>
    <n v="0"/>
    <n v="0"/>
    <n v="0"/>
  </r>
  <r>
    <n v="2020"/>
    <s v="Brooklyn"/>
    <s v="East Flatbush -_x000d__x000a_Flatbush"/>
    <s v="Male"/>
    <x v="0"/>
    <n v="43"/>
    <n v="56"/>
    <n v="10"/>
    <n v="23.3"/>
    <n v="25"/>
    <n v="32.6"/>
  </r>
  <r>
    <n v="2020"/>
    <s v="Brooklyn"/>
    <s v="East Flatbush -_x000d__x000a_Flatbush"/>
    <s v="Male"/>
    <x v="9"/>
    <n v="8"/>
    <n v="64.400000000000006"/>
    <n v="2"/>
    <n v="25"/>
    <n v="7"/>
    <n v="56.3"/>
  </r>
  <r>
    <n v="2020"/>
    <s v="Brooklyn"/>
    <s v="East Flatbush -_x000d__x000a_Flatbush"/>
    <s v="Male"/>
    <x v="10"/>
    <n v="0"/>
    <n v="0"/>
    <n v="0"/>
    <n v="0"/>
    <n v="0"/>
    <n v="0"/>
  </r>
  <r>
    <n v="2020"/>
    <s v="Brooklyn"/>
    <s v="East Flatbush -_x000d__x000a_Flatbush"/>
    <s v="Male"/>
    <x v="6"/>
    <n v="2"/>
    <n v="9.1999999999999993"/>
    <n v="1"/>
    <n v="50"/>
    <n v="1"/>
    <n v="4.5999999999999996"/>
  </r>
  <r>
    <n v="2020"/>
    <s v="Brooklyn"/>
    <s v="East New York"/>
    <s v="All"/>
    <x v="2"/>
    <n v="63"/>
    <n v="38.1"/>
    <n v="6"/>
    <n v="9.5"/>
    <n v="25"/>
    <n v="15.1"/>
  </r>
  <r>
    <n v="2020"/>
    <s v="Brooklyn"/>
    <s v="East New York"/>
    <s v="All"/>
    <x v="8"/>
    <n v="1"/>
    <n v="11.4"/>
    <n v="0"/>
    <n v="0"/>
    <n v="0"/>
    <n v="0"/>
  </r>
  <r>
    <n v="2020"/>
    <s v="Brooklyn"/>
    <s v="East New York"/>
    <s v="All"/>
    <x v="0"/>
    <n v="45"/>
    <n v="51.1"/>
    <n v="5"/>
    <n v="11.1"/>
    <n v="16"/>
    <n v="18.2"/>
  </r>
  <r>
    <n v="2020"/>
    <s v="Brooklyn"/>
    <s v="East New York"/>
    <s v="All"/>
    <x v="9"/>
    <n v="17"/>
    <n v="28.6"/>
    <n v="1"/>
    <n v="5.9"/>
    <n v="9"/>
    <n v="15.1"/>
  </r>
  <r>
    <n v="2020"/>
    <s v="Brooklyn"/>
    <s v="East New York"/>
    <s v="All"/>
    <x v="10"/>
    <n v="0"/>
    <n v="0"/>
    <n v="0"/>
    <n v="0"/>
    <n v="0"/>
    <n v="0"/>
  </r>
  <r>
    <n v="2020"/>
    <s v="Brooklyn"/>
    <s v="East New York"/>
    <s v="All"/>
    <x v="6"/>
    <n v="0"/>
    <n v="0"/>
    <n v="0"/>
    <n v="0"/>
    <n v="0"/>
    <n v="0"/>
  </r>
  <r>
    <n v="2020"/>
    <s v="Brooklyn"/>
    <s v="East New York"/>
    <s v="Female"/>
    <x v="2"/>
    <n v="14"/>
    <n v="15.5"/>
    <n v="1"/>
    <n v="7.1"/>
    <n v="7"/>
    <n v="7.8"/>
  </r>
  <r>
    <n v="2020"/>
    <s v="Brooklyn"/>
    <s v="East New York"/>
    <s v="Female"/>
    <x v="8"/>
    <n v="1"/>
    <n v="22.8"/>
    <n v="0"/>
    <n v="0"/>
    <n v="0"/>
    <n v="0"/>
  </r>
  <r>
    <n v="2020"/>
    <s v="Brooklyn"/>
    <s v="East New York"/>
    <s v="Female"/>
    <x v="0"/>
    <n v="11"/>
    <n v="22.2"/>
    <n v="1"/>
    <n v="9.1"/>
    <n v="6"/>
    <n v="12.1"/>
  </r>
  <r>
    <n v="2020"/>
    <s v="Brooklyn"/>
    <s v="East New York"/>
    <s v="Female"/>
    <x v="9"/>
    <n v="2"/>
    <n v="6.4"/>
    <n v="0"/>
    <n v="0"/>
    <n v="1"/>
    <n v="3.2"/>
  </r>
  <r>
    <n v="2020"/>
    <s v="Brooklyn"/>
    <s v="East New York"/>
    <s v="Female"/>
    <x v="10"/>
    <n v="0"/>
    <n v="0"/>
    <n v="0"/>
    <n v="0"/>
    <n v="0"/>
    <n v="0"/>
  </r>
  <r>
    <n v="2020"/>
    <s v="Brooklyn"/>
    <s v="East New York"/>
    <s v="Female"/>
    <x v="6"/>
    <n v="0"/>
    <n v="0"/>
    <n v="0"/>
    <n v="0"/>
    <n v="0"/>
    <n v="0"/>
  </r>
  <r>
    <n v="2020"/>
    <s v="Brooklyn"/>
    <s v="East New York"/>
    <s v="Male"/>
    <x v="2"/>
    <n v="49"/>
    <n v="65.099999999999994"/>
    <n v="5"/>
    <n v="10.199999999999999"/>
    <n v="18"/>
    <n v="23.9"/>
  </r>
  <r>
    <n v="2020"/>
    <s v="Brooklyn"/>
    <s v="East New York"/>
    <s v="Male"/>
    <x v="8"/>
    <n v="0"/>
    <n v="0"/>
    <n v="0"/>
    <n v="0"/>
    <n v="0"/>
    <n v="0"/>
  </r>
  <r>
    <n v="2020"/>
    <s v="Brooklyn"/>
    <s v="East New York"/>
    <s v="Male"/>
    <x v="0"/>
    <n v="34"/>
    <n v="88.4"/>
    <n v="4"/>
    <n v="11.8"/>
    <n v="10"/>
    <n v="26"/>
  </r>
  <r>
    <n v="2020"/>
    <s v="Brooklyn"/>
    <s v="East New York"/>
    <s v="Male"/>
    <x v="9"/>
    <n v="15"/>
    <n v="53.7"/>
    <n v="1"/>
    <n v="6.7"/>
    <n v="8"/>
    <n v="28.6"/>
  </r>
  <r>
    <n v="2020"/>
    <s v="Brooklyn"/>
    <s v="East New York"/>
    <s v="Male"/>
    <x v="10"/>
    <n v="0"/>
    <n v="0"/>
    <n v="0"/>
    <n v="0"/>
    <n v="0"/>
    <n v="0"/>
  </r>
  <r>
    <n v="2020"/>
    <s v="Brooklyn"/>
    <s v="East New York"/>
    <s v="Male"/>
    <x v="6"/>
    <n v="0"/>
    <n v="0"/>
    <n v="0"/>
    <n v="0"/>
    <n v="0"/>
    <n v="0"/>
  </r>
  <r>
    <n v="2020"/>
    <s v="Brooklyn"/>
    <s v="Greenpoint"/>
    <s v="All"/>
    <x v="2"/>
    <n v="11"/>
    <n v="8.9"/>
    <n v="2"/>
    <n v="18.2"/>
    <n v="4"/>
    <n v="3.2"/>
  </r>
  <r>
    <n v="2020"/>
    <s v="Brooklyn"/>
    <s v="Greenpoint"/>
    <s v="All"/>
    <x v="8"/>
    <n v="0"/>
    <n v="0"/>
    <n v="0"/>
    <n v="0"/>
    <n v="0"/>
    <n v="0"/>
  </r>
  <r>
    <n v="2020"/>
    <s v="Brooklyn"/>
    <s v="Greenpoint"/>
    <s v="All"/>
    <x v="0"/>
    <n v="5"/>
    <n v="100.5"/>
    <n v="1"/>
    <n v="20"/>
    <n v="2"/>
    <n v="40.200000000000003"/>
  </r>
  <r>
    <n v="2020"/>
    <s v="Brooklyn"/>
    <s v="Greenpoint"/>
    <s v="All"/>
    <x v="9"/>
    <n v="3"/>
    <n v="10.7"/>
    <n v="1"/>
    <n v="33.299999999999997"/>
    <n v="2"/>
    <n v="7.2"/>
  </r>
  <r>
    <n v="2020"/>
    <s v="Brooklyn"/>
    <s v="Greenpoint"/>
    <s v="All"/>
    <x v="10"/>
    <n v="0"/>
    <n v="0"/>
    <n v="0"/>
    <n v="0"/>
    <n v="0"/>
    <n v="0"/>
  </r>
  <r>
    <n v="2020"/>
    <s v="Brooklyn"/>
    <s v="Greenpoint"/>
    <s v="All"/>
    <x v="6"/>
    <n v="3"/>
    <n v="3.8"/>
    <n v="0"/>
    <n v="0"/>
    <n v="0"/>
    <n v="0"/>
  </r>
  <r>
    <n v="2020"/>
    <s v="Brooklyn"/>
    <s v="Greenpoint"/>
    <s v="Female"/>
    <x v="2"/>
    <n v="2"/>
    <n v="3.2"/>
    <n v="0"/>
    <n v="0"/>
    <n v="0"/>
    <n v="0"/>
  </r>
  <r>
    <n v="2020"/>
    <s v="Brooklyn"/>
    <s v="Greenpoint"/>
    <s v="Female"/>
    <x v="8"/>
    <n v="0"/>
    <n v="0"/>
    <n v="0"/>
    <n v="0"/>
    <n v="0"/>
    <n v="0"/>
  </r>
  <r>
    <n v="2020"/>
    <s v="Brooklyn"/>
    <s v="Greenpoint"/>
    <s v="Female"/>
    <x v="0"/>
    <n v="0"/>
    <n v="0"/>
    <n v="0"/>
    <n v="0"/>
    <n v="0"/>
    <n v="0"/>
  </r>
  <r>
    <n v="2020"/>
    <s v="Brooklyn"/>
    <s v="Greenpoint"/>
    <s v="Female"/>
    <x v="9"/>
    <n v="2"/>
    <n v="13.6"/>
    <n v="0"/>
    <n v="0"/>
    <n v="0"/>
    <n v="0"/>
  </r>
  <r>
    <n v="2020"/>
    <s v="Brooklyn"/>
    <s v="Greenpoint"/>
    <s v="Female"/>
    <x v="10"/>
    <n v="0"/>
    <n v="0"/>
    <n v="0"/>
    <n v="0"/>
    <n v="0"/>
    <n v="0"/>
  </r>
  <r>
    <n v="2020"/>
    <s v="Brooklyn"/>
    <s v="Greenpoint"/>
    <s v="Female"/>
    <x v="6"/>
    <n v="0"/>
    <n v="0"/>
    <n v="0"/>
    <n v="0"/>
    <n v="0"/>
    <n v="0"/>
  </r>
  <r>
    <n v="2020"/>
    <s v="Brooklyn"/>
    <s v="Greenpoint"/>
    <s v="Male"/>
    <x v="2"/>
    <n v="9"/>
    <n v="14.8"/>
    <n v="2"/>
    <n v="22.2"/>
    <n v="4"/>
    <n v="6.6"/>
  </r>
  <r>
    <n v="2020"/>
    <s v="Brooklyn"/>
    <s v="Greenpoint"/>
    <s v="Male"/>
    <x v="8"/>
    <n v="0"/>
    <n v="0"/>
    <n v="0"/>
    <n v="0"/>
    <n v="0"/>
    <n v="0"/>
  </r>
  <r>
    <n v="2020"/>
    <s v="Brooklyn"/>
    <s v="Greenpoint"/>
    <s v="Male"/>
    <x v="0"/>
    <n v="5"/>
    <n v="205.8"/>
    <n v="1"/>
    <n v="20"/>
    <n v="2"/>
    <n v="82.3"/>
  </r>
  <r>
    <n v="2020"/>
    <s v="Brooklyn"/>
    <s v="Greenpoint"/>
    <s v="Male"/>
    <x v="9"/>
    <n v="1"/>
    <n v="7.6"/>
    <n v="1"/>
    <n v="100"/>
    <n v="2"/>
    <n v="15.2"/>
  </r>
  <r>
    <n v="2020"/>
    <s v="Brooklyn"/>
    <s v="Greenpoint"/>
    <s v="Male"/>
    <x v="10"/>
    <n v="0"/>
    <n v="0"/>
    <n v="0"/>
    <n v="0"/>
    <n v="0"/>
    <n v="0"/>
  </r>
  <r>
    <n v="2020"/>
    <s v="Brooklyn"/>
    <s v="Greenpoint"/>
    <s v="Male"/>
    <x v="6"/>
    <n v="3"/>
    <n v="7.5"/>
    <n v="0"/>
    <n v="0"/>
    <n v="0"/>
    <n v="0"/>
  </r>
  <r>
    <n v="2020"/>
    <s v="Brooklyn"/>
    <s v="Sunset Park"/>
    <s v="All"/>
    <x v="2"/>
    <n v="8"/>
    <n v="7.8"/>
    <n v="2"/>
    <n v="25"/>
    <n v="3"/>
    <n v="2.9"/>
  </r>
  <r>
    <n v="2020"/>
    <s v="Brooklyn"/>
    <s v="Sunset Park"/>
    <s v="All"/>
    <x v="8"/>
    <n v="1"/>
    <n v="2.8"/>
    <n v="0"/>
    <n v="0"/>
    <n v="0"/>
    <n v="0"/>
  </r>
  <r>
    <n v="2020"/>
    <s v="Brooklyn"/>
    <s v="Sunset Park"/>
    <s v="All"/>
    <x v="0"/>
    <n v="1"/>
    <n v="29.2"/>
    <n v="0"/>
    <n v="0"/>
    <n v="0"/>
    <n v="0"/>
  </r>
  <r>
    <n v="2020"/>
    <s v="Brooklyn"/>
    <s v="Sunset Park"/>
    <s v="All"/>
    <x v="9"/>
    <n v="6"/>
    <n v="14"/>
    <n v="2"/>
    <n v="33.299999999999997"/>
    <n v="2"/>
    <n v="4.7"/>
  </r>
  <r>
    <n v="2020"/>
    <s v="Brooklyn"/>
    <s v="Sunset Park"/>
    <s v="All"/>
    <x v="10"/>
    <n v="0"/>
    <n v="0"/>
    <n v="0"/>
    <n v="0"/>
    <n v="0"/>
    <n v="0"/>
  </r>
  <r>
    <n v="2020"/>
    <s v="Brooklyn"/>
    <s v="Sunset Park"/>
    <s v="All"/>
    <x v="6"/>
    <n v="0"/>
    <n v="0"/>
    <n v="0"/>
    <n v="0"/>
    <n v="1"/>
    <n v="5.3"/>
  </r>
  <r>
    <n v="2020"/>
    <s v="Brooklyn"/>
    <s v="Sunset Park"/>
    <s v="Female"/>
    <x v="2"/>
    <n v="3"/>
    <n v="6"/>
    <n v="2"/>
    <n v="66.7"/>
    <n v="2"/>
    <n v="4"/>
  </r>
  <r>
    <n v="2020"/>
    <s v="Brooklyn"/>
    <s v="Sunset Park"/>
    <s v="Female"/>
    <x v="8"/>
    <n v="0"/>
    <n v="0"/>
    <n v="0"/>
    <n v="0"/>
    <n v="0"/>
    <n v="0"/>
  </r>
  <r>
    <n v="2020"/>
    <s v="Brooklyn"/>
    <s v="Sunset Park"/>
    <s v="Female"/>
    <x v="0"/>
    <n v="0"/>
    <n v="0"/>
    <n v="0"/>
    <n v="0"/>
    <n v="0"/>
    <n v="0"/>
  </r>
  <r>
    <n v="2020"/>
    <s v="Brooklyn"/>
    <s v="Sunset Park"/>
    <s v="Female"/>
    <x v="9"/>
    <n v="3"/>
    <n v="14.8"/>
    <n v="2"/>
    <n v="66.7"/>
    <n v="2"/>
    <n v="9.9"/>
  </r>
  <r>
    <n v="2020"/>
    <s v="Brooklyn"/>
    <s v="Sunset Park"/>
    <s v="Female"/>
    <x v="10"/>
    <n v="0"/>
    <n v="0"/>
    <n v="0"/>
    <n v="0"/>
    <n v="0"/>
    <n v="0"/>
  </r>
  <r>
    <n v="2020"/>
    <s v="Brooklyn"/>
    <s v="Sunset Park"/>
    <s v="Female"/>
    <x v="6"/>
    <n v="0"/>
    <n v="0"/>
    <n v="0"/>
    <n v="0"/>
    <n v="0"/>
    <n v="0"/>
  </r>
  <r>
    <n v="2020"/>
    <s v="Brooklyn"/>
    <s v="Sunset Park"/>
    <s v="Male"/>
    <x v="2"/>
    <n v="5"/>
    <n v="9.5"/>
    <n v="0"/>
    <n v="0"/>
    <n v="1"/>
    <n v="1.9"/>
  </r>
  <r>
    <n v="2020"/>
    <s v="Brooklyn"/>
    <s v="Sunset Park"/>
    <s v="Male"/>
    <x v="8"/>
    <n v="1"/>
    <n v="5.7"/>
    <n v="0"/>
    <n v="0"/>
    <n v="0"/>
    <n v="0"/>
  </r>
  <r>
    <n v="2020"/>
    <s v="Brooklyn"/>
    <s v="Sunset Park"/>
    <s v="Male"/>
    <x v="0"/>
    <n v="1"/>
    <n v="49.3"/>
    <n v="0"/>
    <n v="0"/>
    <n v="0"/>
    <n v="0"/>
  </r>
  <r>
    <n v="2020"/>
    <s v="Brooklyn"/>
    <s v="Sunset Park"/>
    <s v="Male"/>
    <x v="9"/>
    <n v="3"/>
    <n v="13.3"/>
    <n v="0"/>
    <n v="0"/>
    <n v="0"/>
    <n v="0"/>
  </r>
  <r>
    <n v="2020"/>
    <s v="Brooklyn"/>
    <s v="Sunset Park"/>
    <s v="Male"/>
    <x v="10"/>
    <n v="0"/>
    <n v="0"/>
    <n v="0"/>
    <n v="0"/>
    <n v="0"/>
    <n v="0"/>
  </r>
  <r>
    <n v="2020"/>
    <s v="Brooklyn"/>
    <s v="Sunset Park"/>
    <s v="Male"/>
    <x v="6"/>
    <n v="0"/>
    <n v="0"/>
    <n v="0"/>
    <n v="0"/>
    <n v="1"/>
    <n v="10.4"/>
  </r>
  <r>
    <n v="2020"/>
    <s v="Brooklyn"/>
    <s v="Williamsburg -_x000d__x000a_Bushwick"/>
    <s v="All"/>
    <x v="2"/>
    <n v="58"/>
    <n v="30.6"/>
    <n v="16"/>
    <n v="27.6"/>
    <n v="39"/>
    <n v="20.6"/>
  </r>
  <r>
    <n v="2020"/>
    <s v="Brooklyn"/>
    <s v="Williamsburg -_x000d__x000a_Bushwick"/>
    <s v="All"/>
    <x v="8"/>
    <n v="2"/>
    <n v="16.899999999999999"/>
    <n v="1"/>
    <n v="50"/>
    <n v="2"/>
    <n v="16.899999999999999"/>
  </r>
  <r>
    <n v="2020"/>
    <s v="Brooklyn"/>
    <s v="Williamsburg -_x000d__x000a_Bushwick"/>
    <s v="All"/>
    <x v="0"/>
    <n v="26"/>
    <n v="52.9"/>
    <n v="5"/>
    <n v="19.2"/>
    <n v="19"/>
    <n v="38.700000000000003"/>
  </r>
  <r>
    <n v="2020"/>
    <s v="Brooklyn"/>
    <s v="Williamsburg -_x000d__x000a_Bushwick"/>
    <s v="All"/>
    <x v="9"/>
    <n v="18"/>
    <n v="23.4"/>
    <n v="5"/>
    <n v="27.8"/>
    <n v="11"/>
    <n v="14.3"/>
  </r>
  <r>
    <n v="2020"/>
    <s v="Brooklyn"/>
    <s v="Williamsburg -_x000d__x000a_Bushwick"/>
    <s v="All"/>
    <x v="10"/>
    <n v="0"/>
    <n v="0"/>
    <n v="0"/>
    <n v="0"/>
    <n v="0"/>
    <n v="0"/>
  </r>
  <r>
    <n v="2020"/>
    <s v="Brooklyn"/>
    <s v="Williamsburg -_x000d__x000a_Bushwick"/>
    <s v="All"/>
    <x v="6"/>
    <n v="12"/>
    <n v="24.7"/>
    <n v="5"/>
    <n v="41.7"/>
    <n v="7"/>
    <n v="14.4"/>
  </r>
  <r>
    <n v="2020"/>
    <s v="Brooklyn"/>
    <s v="Williamsburg -_x000d__x000a_Bushwick"/>
    <s v="Female"/>
    <x v="2"/>
    <n v="10"/>
    <n v="10.3"/>
    <n v="5"/>
    <n v="50"/>
    <n v="10"/>
    <n v="10.3"/>
  </r>
  <r>
    <n v="2020"/>
    <s v="Brooklyn"/>
    <s v="Williamsburg -_x000d__x000a_Bushwick"/>
    <s v="Female"/>
    <x v="8"/>
    <n v="0"/>
    <n v="0"/>
    <n v="0"/>
    <n v="0"/>
    <n v="0"/>
    <n v="0"/>
  </r>
  <r>
    <n v="2020"/>
    <s v="Brooklyn"/>
    <s v="Williamsburg -_x000d__x000a_Bushwick"/>
    <s v="Female"/>
    <x v="0"/>
    <n v="8"/>
    <n v="29.6"/>
    <n v="4"/>
    <n v="50"/>
    <n v="7"/>
    <n v="25.9"/>
  </r>
  <r>
    <n v="2020"/>
    <s v="Brooklyn"/>
    <s v="Williamsburg -_x000d__x000a_Bushwick"/>
    <s v="Female"/>
    <x v="9"/>
    <n v="2"/>
    <n v="5"/>
    <n v="1"/>
    <n v="50"/>
    <n v="2"/>
    <n v="5"/>
  </r>
  <r>
    <n v="2020"/>
    <s v="Brooklyn"/>
    <s v="Williamsburg -_x000d__x000a_Bushwick"/>
    <s v="Female"/>
    <x v="10"/>
    <n v="0"/>
    <n v="0"/>
    <n v="0"/>
    <n v="0"/>
    <n v="0"/>
    <n v="0"/>
  </r>
  <r>
    <n v="2020"/>
    <s v="Brooklyn"/>
    <s v="Williamsburg -_x000d__x000a_Bushwick"/>
    <s v="Female"/>
    <x v="6"/>
    <n v="0"/>
    <n v="0"/>
    <n v="0"/>
    <n v="0"/>
    <n v="1"/>
    <n v="4.5"/>
  </r>
  <r>
    <n v="2020"/>
    <s v="Brooklyn"/>
    <s v="Williamsburg -_x000d__x000a_Bushwick"/>
    <s v="Male"/>
    <x v="2"/>
    <n v="48"/>
    <n v="52"/>
    <n v="11"/>
    <n v="22.9"/>
    <n v="29"/>
    <n v="31.4"/>
  </r>
  <r>
    <n v="2020"/>
    <s v="Brooklyn"/>
    <s v="Williamsburg -_x000d__x000a_Bushwick"/>
    <s v="Male"/>
    <x v="8"/>
    <n v="2"/>
    <n v="37"/>
    <n v="1"/>
    <n v="50"/>
    <n v="2"/>
    <n v="37"/>
  </r>
  <r>
    <n v="2020"/>
    <s v="Brooklyn"/>
    <s v="Williamsburg -_x000d__x000a_Bushwick"/>
    <s v="Male"/>
    <x v="0"/>
    <n v="18"/>
    <n v="81.400000000000006"/>
    <n v="1"/>
    <n v="5.6"/>
    <n v="12"/>
    <n v="54.2"/>
  </r>
  <r>
    <n v="2020"/>
    <s v="Brooklyn"/>
    <s v="Williamsburg -_x000d__x000a_Bushwick"/>
    <s v="Male"/>
    <x v="9"/>
    <n v="16"/>
    <n v="43.2"/>
    <n v="4"/>
    <n v="25"/>
    <n v="9"/>
    <n v="24.3"/>
  </r>
  <r>
    <n v="2020"/>
    <s v="Brooklyn"/>
    <s v="Williamsburg -_x000d__x000a_Bushwick"/>
    <s v="Male"/>
    <x v="10"/>
    <n v="0"/>
    <n v="0"/>
    <n v="0"/>
    <n v="0"/>
    <n v="0"/>
    <n v="0"/>
  </r>
  <r>
    <n v="2020"/>
    <s v="Brooklyn"/>
    <s v="Williamsburg -_x000d__x000a_Bushwick"/>
    <s v="Male"/>
    <x v="6"/>
    <n v="12"/>
    <n v="45.5"/>
    <n v="5"/>
    <n v="41.7"/>
    <n v="6"/>
    <n v="22.7"/>
  </r>
  <r>
    <n v="2020"/>
    <s v="Manhattan"/>
    <s v="All"/>
    <s v="All"/>
    <x v="2"/>
    <n v="281"/>
    <n v="18.8"/>
    <n v="48"/>
    <n v="17.100000000000001"/>
    <n v="200"/>
    <n v="13.4"/>
  </r>
  <r>
    <n v="2020"/>
    <s v="Manhattan"/>
    <s v="All"/>
    <s v="All"/>
    <x v="8"/>
    <n v="8"/>
    <n v="4.2"/>
    <n v="3"/>
    <n v="37.5"/>
    <n v="8"/>
    <n v="4.2"/>
  </r>
  <r>
    <n v="2020"/>
    <s v="Manhattan"/>
    <s v="All"/>
    <s v="All"/>
    <x v="0"/>
    <n v="112"/>
    <n v="61.9"/>
    <n v="15"/>
    <n v="13.4"/>
    <n v="79"/>
    <n v="43.7"/>
  </r>
  <r>
    <n v="2020"/>
    <s v="Manhattan"/>
    <s v="All"/>
    <s v="All"/>
    <x v="9"/>
    <n v="98"/>
    <n v="27"/>
    <n v="19"/>
    <n v="19.399999999999999"/>
    <n v="62"/>
    <n v="17.100000000000001"/>
  </r>
  <r>
    <n v="2020"/>
    <s v="Manhattan"/>
    <s v="All"/>
    <s v="All"/>
    <x v="10"/>
    <n v="3"/>
    <n v="10.6"/>
    <n v="1"/>
    <n v="33.299999999999997"/>
    <n v="4"/>
    <n v="14.2"/>
  </r>
  <r>
    <n v="2020"/>
    <s v="Manhattan"/>
    <s v="All"/>
    <s v="All"/>
    <x v="6"/>
    <n v="60"/>
    <n v="8.1999999999999993"/>
    <n v="10"/>
    <n v="16.7"/>
    <n v="47"/>
    <n v="6.4"/>
  </r>
  <r>
    <n v="2020"/>
    <s v="Manhattan"/>
    <s v="All"/>
    <s v="Female"/>
    <x v="2"/>
    <n v="31"/>
    <n v="3.9"/>
    <n v="6"/>
    <n v="19.399999999999999"/>
    <n v="35"/>
    <n v="4.4000000000000004"/>
  </r>
  <r>
    <n v="2020"/>
    <s v="Manhattan"/>
    <s v="All"/>
    <s v="Female"/>
    <x v="8"/>
    <n v="1"/>
    <n v="0.9"/>
    <n v="1"/>
    <n v="100"/>
    <n v="1"/>
    <n v="0.9"/>
  </r>
  <r>
    <n v="2020"/>
    <s v="Manhattan"/>
    <s v="All"/>
    <s v="Female"/>
    <x v="0"/>
    <n v="13"/>
    <n v="13.5"/>
    <n v="0"/>
    <n v="0"/>
    <n v="19"/>
    <n v="19.7"/>
  </r>
  <r>
    <n v="2020"/>
    <s v="Manhattan"/>
    <s v="All"/>
    <s v="Female"/>
    <x v="9"/>
    <n v="15"/>
    <n v="7.9"/>
    <n v="5"/>
    <n v="33.299999999999997"/>
    <n v="13"/>
    <n v="6.8"/>
  </r>
  <r>
    <n v="2020"/>
    <s v="Manhattan"/>
    <s v="All"/>
    <s v="Female"/>
    <x v="10"/>
    <n v="1"/>
    <n v="6.4"/>
    <n v="0"/>
    <n v="0"/>
    <n v="0"/>
    <n v="0"/>
  </r>
  <r>
    <n v="2020"/>
    <s v="Manhattan"/>
    <s v="All"/>
    <s v="Female"/>
    <x v="6"/>
    <n v="1"/>
    <n v="0.3"/>
    <n v="0"/>
    <n v="0"/>
    <n v="2"/>
    <n v="0.5"/>
  </r>
  <r>
    <n v="2020"/>
    <s v="Manhattan"/>
    <s v="All"/>
    <s v="Male"/>
    <x v="2"/>
    <n v="250"/>
    <n v="35.4"/>
    <n v="42"/>
    <n v="16.8"/>
    <n v="165"/>
    <n v="23.4"/>
  </r>
  <r>
    <n v="2020"/>
    <s v="Manhattan"/>
    <s v="All"/>
    <s v="Male"/>
    <x v="8"/>
    <n v="7"/>
    <n v="8.4"/>
    <n v="2"/>
    <n v="28.6"/>
    <n v="7"/>
    <n v="8.4"/>
  </r>
  <r>
    <n v="2020"/>
    <s v="Manhattan"/>
    <s v="All"/>
    <s v="Male"/>
    <x v="0"/>
    <n v="99"/>
    <n v="117.1"/>
    <n v="15"/>
    <n v="15.2"/>
    <n v="60"/>
    <n v="71"/>
  </r>
  <r>
    <n v="2020"/>
    <s v="Manhattan"/>
    <s v="All"/>
    <s v="Male"/>
    <x v="9"/>
    <n v="83"/>
    <n v="48.2"/>
    <n v="14"/>
    <n v="16.899999999999999"/>
    <n v="49"/>
    <n v="28.5"/>
  </r>
  <r>
    <n v="2020"/>
    <s v="Manhattan"/>
    <s v="All"/>
    <s v="Male"/>
    <x v="10"/>
    <n v="2"/>
    <n v="15.9"/>
    <n v="1"/>
    <n v="50"/>
    <n v="4"/>
    <n v="31.7"/>
  </r>
  <r>
    <n v="2020"/>
    <s v="Manhattan"/>
    <s v="All"/>
    <s v="Male"/>
    <x v="6"/>
    <n v="59"/>
    <n v="16.7"/>
    <n v="10"/>
    <n v="16.899999999999999"/>
    <n v="45"/>
    <n v="12.7"/>
  </r>
  <r>
    <n v="2020"/>
    <s v="Manhattan"/>
    <s v="Central Harlem -_x000d__x000a_Morningside Heights"/>
    <s v="All"/>
    <x v="2"/>
    <n v="56"/>
    <n v="34.799999999999997"/>
    <n v="7"/>
    <n v="12.5"/>
    <n v="38"/>
    <n v="23.6"/>
  </r>
  <r>
    <n v="2020"/>
    <s v="Manhattan"/>
    <s v="Central Harlem -_x000d__x000a_Morningside Heights"/>
    <s v="All"/>
    <x v="8"/>
    <n v="1"/>
    <n v="9.6999999999999993"/>
    <n v="0"/>
    <n v="0"/>
    <n v="0"/>
    <n v="0"/>
  </r>
  <r>
    <n v="2020"/>
    <s v="Manhattan"/>
    <s v="Central Harlem -_x000d__x000a_Morningside Heights"/>
    <s v="All"/>
    <x v="0"/>
    <n v="39"/>
    <n v="49.9"/>
    <n v="5"/>
    <n v="12.8"/>
    <n v="30"/>
    <n v="38.4"/>
  </r>
  <r>
    <n v="2020"/>
    <s v="Manhattan"/>
    <s v="Central Harlem -_x000d__x000a_Morningside Heights"/>
    <s v="All"/>
    <x v="9"/>
    <n v="12"/>
    <n v="31.2"/>
    <n v="2"/>
    <n v="16.7"/>
    <n v="5"/>
    <n v="13"/>
  </r>
  <r>
    <n v="2020"/>
    <s v="Manhattan"/>
    <s v="Central Harlem -_x000d__x000a_Morningside Heights"/>
    <s v="All"/>
    <x v="10"/>
    <n v="0"/>
    <n v="0"/>
    <n v="0"/>
    <n v="0"/>
    <n v="0"/>
    <n v="0"/>
  </r>
  <r>
    <n v="2020"/>
    <s v="Manhattan"/>
    <s v="Central Harlem -_x000d__x000a_Morningside Heights"/>
    <s v="All"/>
    <x v="6"/>
    <n v="4"/>
    <n v="13.2"/>
    <n v="0"/>
    <n v="0"/>
    <n v="3"/>
    <n v="9.9"/>
  </r>
  <r>
    <n v="2020"/>
    <s v="Manhattan"/>
    <s v="Central Harlem -_x000d__x000a_Morningside Heights"/>
    <s v="Female"/>
    <x v="2"/>
    <n v="9"/>
    <n v="10.4"/>
    <n v="0"/>
    <n v="0"/>
    <n v="8"/>
    <n v="9.1999999999999993"/>
  </r>
  <r>
    <n v="2020"/>
    <s v="Manhattan"/>
    <s v="Central Harlem -_x000d__x000a_Morningside Heights"/>
    <s v="Female"/>
    <x v="8"/>
    <n v="0"/>
    <n v="0"/>
    <n v="0"/>
    <n v="0"/>
    <n v="0"/>
    <n v="0"/>
  </r>
  <r>
    <n v="2020"/>
    <s v="Manhattan"/>
    <s v="Central Harlem -_x000d__x000a_Morningside Heights"/>
    <s v="Female"/>
    <x v="0"/>
    <n v="7"/>
    <n v="16.399999999999999"/>
    <n v="0"/>
    <n v="0"/>
    <n v="7"/>
    <n v="16.399999999999999"/>
  </r>
  <r>
    <n v="2020"/>
    <s v="Manhattan"/>
    <s v="Central Harlem -_x000d__x000a_Morningside Heights"/>
    <s v="Female"/>
    <x v="9"/>
    <n v="1"/>
    <n v="4.8"/>
    <n v="0"/>
    <n v="0"/>
    <n v="1"/>
    <n v="4.8"/>
  </r>
  <r>
    <n v="2020"/>
    <s v="Manhattan"/>
    <s v="Central Harlem -_x000d__x000a_Morningside Heights"/>
    <s v="Female"/>
    <x v="10"/>
    <n v="0"/>
    <n v="0"/>
    <n v="0"/>
    <n v="0"/>
    <n v="0"/>
    <n v="0"/>
  </r>
  <r>
    <n v="2020"/>
    <s v="Manhattan"/>
    <s v="Central Harlem -_x000d__x000a_Morningside Heights"/>
    <s v="Female"/>
    <x v="6"/>
    <n v="1"/>
    <n v="6.6"/>
    <n v="0"/>
    <n v="0"/>
    <n v="0"/>
    <n v="0"/>
  </r>
  <r>
    <n v="2020"/>
    <s v="Manhattan"/>
    <s v="Central Harlem -_x000d__x000a_Morningside Heights"/>
    <s v="Male"/>
    <x v="2"/>
    <n v="47"/>
    <n v="63.3"/>
    <n v="7"/>
    <n v="14.9"/>
    <n v="30"/>
    <n v="40.4"/>
  </r>
  <r>
    <n v="2020"/>
    <s v="Manhattan"/>
    <s v="Central Harlem -_x000d__x000a_Morningside Heights"/>
    <s v="Male"/>
    <x v="8"/>
    <n v="1"/>
    <n v="22.6"/>
    <n v="0"/>
    <n v="0"/>
    <n v="0"/>
    <n v="0"/>
  </r>
  <r>
    <n v="2020"/>
    <s v="Manhattan"/>
    <s v="Central Harlem -_x000d__x000a_Morningside Heights"/>
    <s v="Male"/>
    <x v="0"/>
    <n v="32"/>
    <n v="90.2"/>
    <n v="5"/>
    <n v="15.6"/>
    <n v="23"/>
    <n v="64.8"/>
  </r>
  <r>
    <n v="2020"/>
    <s v="Manhattan"/>
    <s v="Central Harlem -_x000d__x000a_Morningside Heights"/>
    <s v="Male"/>
    <x v="9"/>
    <n v="11"/>
    <n v="62.3"/>
    <n v="2"/>
    <n v="18.2"/>
    <n v="4"/>
    <n v="22.6"/>
  </r>
  <r>
    <n v="2020"/>
    <s v="Manhattan"/>
    <s v="Central Harlem -_x000d__x000a_Morningside Heights"/>
    <s v="Male"/>
    <x v="10"/>
    <n v="0"/>
    <n v="0"/>
    <n v="0"/>
    <n v="0"/>
    <n v="0"/>
    <n v="0"/>
  </r>
  <r>
    <n v="2020"/>
    <s v="Manhattan"/>
    <s v="Central Harlem -_x000d__x000a_Morningside Heights"/>
    <s v="Male"/>
    <x v="6"/>
    <n v="3"/>
    <n v="19.899999999999999"/>
    <n v="0"/>
    <n v="0"/>
    <n v="3"/>
    <n v="19.899999999999999"/>
  </r>
  <r>
    <n v="2020"/>
    <s v="Manhattan"/>
    <s v="Chelsea - Clinton"/>
    <s v="All"/>
    <x v="2"/>
    <n v="51"/>
    <n v="33.4"/>
    <n v="9"/>
    <n v="17.600000000000001"/>
    <n v="43"/>
    <n v="28.2"/>
  </r>
  <r>
    <n v="2020"/>
    <s v="Manhattan"/>
    <s v="Chelsea - Clinton"/>
    <s v="All"/>
    <x v="8"/>
    <n v="1"/>
    <n v="3.9"/>
    <n v="1"/>
    <n v="100"/>
    <n v="2"/>
    <n v="7.7"/>
  </r>
  <r>
    <n v="2020"/>
    <s v="Manhattan"/>
    <s v="Chelsea - Clinton"/>
    <s v="All"/>
    <x v="0"/>
    <n v="16"/>
    <n v="225"/>
    <n v="4"/>
    <n v="25"/>
    <n v="9"/>
    <n v="126.5"/>
  </r>
  <r>
    <n v="2020"/>
    <s v="Manhattan"/>
    <s v="Chelsea - Clinton"/>
    <s v="All"/>
    <x v="9"/>
    <n v="20"/>
    <n v="86"/>
    <n v="2"/>
    <n v="10"/>
    <n v="14"/>
    <n v="60.2"/>
  </r>
  <r>
    <n v="2020"/>
    <s v="Manhattan"/>
    <s v="Chelsea - Clinton"/>
    <s v="All"/>
    <x v="10"/>
    <n v="0"/>
    <n v="0"/>
    <n v="0"/>
    <n v="0"/>
    <n v="2"/>
    <n v="58.9"/>
  </r>
  <r>
    <n v="2020"/>
    <s v="Manhattan"/>
    <s v="Chelsea - Clinton"/>
    <s v="All"/>
    <x v="6"/>
    <n v="14"/>
    <n v="15.1"/>
    <n v="2"/>
    <n v="14.3"/>
    <n v="16"/>
    <n v="17.2"/>
  </r>
  <r>
    <n v="2020"/>
    <s v="Manhattan"/>
    <s v="Chelsea - Clinton"/>
    <s v="Female"/>
    <x v="2"/>
    <n v="1"/>
    <n v="1.4"/>
    <n v="0"/>
    <n v="0"/>
    <n v="3"/>
    <n v="4.0999999999999996"/>
  </r>
  <r>
    <n v="2020"/>
    <s v="Manhattan"/>
    <s v="Chelsea - Clinton"/>
    <s v="Female"/>
    <x v="8"/>
    <n v="0"/>
    <n v="0"/>
    <n v="0"/>
    <n v="0"/>
    <n v="0"/>
    <n v="0"/>
  </r>
  <r>
    <n v="2020"/>
    <s v="Manhattan"/>
    <s v="Chelsea - Clinton"/>
    <s v="Female"/>
    <x v="0"/>
    <n v="1"/>
    <n v="31.1"/>
    <n v="0"/>
    <n v="0"/>
    <n v="1"/>
    <n v="31.1"/>
  </r>
  <r>
    <n v="2020"/>
    <s v="Manhattan"/>
    <s v="Chelsea - Clinton"/>
    <s v="Female"/>
    <x v="9"/>
    <n v="0"/>
    <n v="0"/>
    <n v="0"/>
    <n v="0"/>
    <n v="2"/>
    <n v="17.8"/>
  </r>
  <r>
    <n v="2020"/>
    <s v="Manhattan"/>
    <s v="Chelsea - Clinton"/>
    <s v="Female"/>
    <x v="10"/>
    <n v="0"/>
    <n v="0"/>
    <n v="0"/>
    <n v="0"/>
    <n v="0"/>
    <n v="0"/>
  </r>
  <r>
    <n v="2020"/>
    <s v="Manhattan"/>
    <s v="Chelsea - Clinton"/>
    <s v="Female"/>
    <x v="6"/>
    <n v="0"/>
    <n v="0"/>
    <n v="0"/>
    <n v="0"/>
    <n v="0"/>
    <n v="0"/>
  </r>
  <r>
    <n v="2020"/>
    <s v="Manhattan"/>
    <s v="Chelsea - Clinton"/>
    <s v="Male"/>
    <x v="2"/>
    <n v="50"/>
    <n v="63.3"/>
    <n v="9"/>
    <n v="18"/>
    <n v="40"/>
    <n v="50.6"/>
  </r>
  <r>
    <n v="2020"/>
    <s v="Manhattan"/>
    <s v="Chelsea - Clinton"/>
    <s v="Male"/>
    <x v="8"/>
    <n v="1"/>
    <n v="8.6"/>
    <n v="1"/>
    <n v="100"/>
    <n v="2"/>
    <n v="17.100000000000001"/>
  </r>
  <r>
    <n v="2020"/>
    <s v="Manhattan"/>
    <s v="Chelsea - Clinton"/>
    <s v="Male"/>
    <x v="0"/>
    <n v="15"/>
    <n v="385.2"/>
    <n v="4"/>
    <n v="26.7"/>
    <n v="8"/>
    <n v="205.4"/>
  </r>
  <r>
    <n v="2020"/>
    <s v="Manhattan"/>
    <s v="Chelsea - Clinton"/>
    <s v="Male"/>
    <x v="9"/>
    <n v="20"/>
    <n v="166.7"/>
    <n v="2"/>
    <n v="10"/>
    <n v="12"/>
    <n v="100"/>
  </r>
  <r>
    <n v="2020"/>
    <s v="Manhattan"/>
    <s v="Chelsea - Clinton"/>
    <s v="Male"/>
    <x v="10"/>
    <n v="0"/>
    <n v="0"/>
    <n v="0"/>
    <n v="0"/>
    <n v="2"/>
    <n v="121"/>
  </r>
  <r>
    <n v="2020"/>
    <s v="Manhattan"/>
    <s v="Chelsea - Clinton"/>
    <s v="Male"/>
    <x v="6"/>
    <n v="14"/>
    <n v="28.1"/>
    <n v="2"/>
    <n v="14.3"/>
    <n v="16"/>
    <n v="32.200000000000003"/>
  </r>
  <r>
    <n v="2020"/>
    <s v="Manhattan"/>
    <s v="East Harlem"/>
    <s v="All"/>
    <x v="2"/>
    <n v="32"/>
    <n v="32.4"/>
    <n v="6"/>
    <n v="18.8"/>
    <n v="19"/>
    <n v="19.3"/>
  </r>
  <r>
    <n v="2020"/>
    <s v="Manhattan"/>
    <s v="East Harlem"/>
    <s v="All"/>
    <x v="8"/>
    <n v="0"/>
    <n v="0"/>
    <n v="0"/>
    <n v="0"/>
    <n v="2"/>
    <n v="20.8"/>
  </r>
  <r>
    <n v="2020"/>
    <s v="Manhattan"/>
    <s v="East Harlem"/>
    <s v="All"/>
    <x v="0"/>
    <n v="16"/>
    <n v="54.6"/>
    <n v="1"/>
    <n v="6.3"/>
    <n v="8"/>
    <n v="27.3"/>
  </r>
  <r>
    <n v="2020"/>
    <s v="Manhattan"/>
    <s v="East Harlem"/>
    <s v="All"/>
    <x v="9"/>
    <n v="16"/>
    <n v="37.1"/>
    <n v="5"/>
    <n v="31.3"/>
    <n v="8"/>
    <n v="18.600000000000001"/>
  </r>
  <r>
    <n v="2020"/>
    <s v="Manhattan"/>
    <s v="East Harlem"/>
    <s v="All"/>
    <x v="10"/>
    <n v="0"/>
    <n v="0"/>
    <n v="0"/>
    <n v="0"/>
    <n v="0"/>
    <n v="0"/>
  </r>
  <r>
    <n v="2020"/>
    <s v="Manhattan"/>
    <s v="East Harlem"/>
    <s v="All"/>
    <x v="6"/>
    <n v="0"/>
    <n v="0"/>
    <n v="0"/>
    <n v="0"/>
    <n v="1"/>
    <n v="6.5"/>
  </r>
  <r>
    <n v="2020"/>
    <s v="Manhattan"/>
    <s v="East Harlem"/>
    <s v="Female"/>
    <x v="2"/>
    <n v="8"/>
    <n v="15.4"/>
    <n v="2"/>
    <n v="25"/>
    <n v="10"/>
    <n v="19.2"/>
  </r>
  <r>
    <n v="2020"/>
    <s v="Manhattan"/>
    <s v="East Harlem"/>
    <s v="Female"/>
    <x v="8"/>
    <n v="0"/>
    <n v="0"/>
    <n v="0"/>
    <n v="0"/>
    <n v="0"/>
    <n v="0"/>
  </r>
  <r>
    <n v="2020"/>
    <s v="Manhattan"/>
    <s v="East Harlem"/>
    <s v="Female"/>
    <x v="0"/>
    <n v="4"/>
    <n v="24.9"/>
    <n v="0"/>
    <n v="0"/>
    <n v="5"/>
    <n v="31.1"/>
  </r>
  <r>
    <n v="2020"/>
    <s v="Manhattan"/>
    <s v="East Harlem"/>
    <s v="Female"/>
    <x v="9"/>
    <n v="4"/>
    <n v="17.8"/>
    <n v="2"/>
    <n v="50"/>
    <n v="4"/>
    <n v="17.8"/>
  </r>
  <r>
    <n v="2020"/>
    <s v="Manhattan"/>
    <s v="East Harlem"/>
    <s v="Female"/>
    <x v="10"/>
    <n v="0"/>
    <n v="0"/>
    <n v="0"/>
    <n v="0"/>
    <n v="0"/>
    <n v="0"/>
  </r>
  <r>
    <n v="2020"/>
    <s v="Manhattan"/>
    <s v="East Harlem"/>
    <s v="Female"/>
    <x v="6"/>
    <n v="0"/>
    <n v="0"/>
    <n v="0"/>
    <n v="0"/>
    <n v="1"/>
    <n v="13.2"/>
  </r>
  <r>
    <n v="2020"/>
    <s v="Manhattan"/>
    <s v="East Harlem"/>
    <s v="Male"/>
    <x v="2"/>
    <n v="24"/>
    <n v="51.6"/>
    <n v="4"/>
    <n v="16.7"/>
    <n v="9"/>
    <n v="19.3"/>
  </r>
  <r>
    <n v="2020"/>
    <s v="Manhattan"/>
    <s v="East Harlem"/>
    <s v="Male"/>
    <x v="8"/>
    <n v="0"/>
    <n v="0"/>
    <n v="0"/>
    <n v="0"/>
    <n v="2"/>
    <n v="45.5"/>
  </r>
  <r>
    <n v="2020"/>
    <s v="Manhattan"/>
    <s v="East Harlem"/>
    <s v="Male"/>
    <x v="0"/>
    <n v="12"/>
    <n v="90.8"/>
    <n v="1"/>
    <n v="8.3000000000000007"/>
    <n v="3"/>
    <n v="22.7"/>
  </r>
  <r>
    <n v="2020"/>
    <s v="Manhattan"/>
    <s v="East Harlem"/>
    <s v="Male"/>
    <x v="9"/>
    <n v="12"/>
    <n v="58.4"/>
    <n v="3"/>
    <n v="25"/>
    <n v="4"/>
    <n v="19.5"/>
  </r>
  <r>
    <n v="2020"/>
    <s v="Manhattan"/>
    <s v="East Harlem"/>
    <s v="Male"/>
    <x v="10"/>
    <n v="0"/>
    <n v="0"/>
    <n v="0"/>
    <n v="0"/>
    <n v="0"/>
    <n v="0"/>
  </r>
  <r>
    <n v="2020"/>
    <s v="Manhattan"/>
    <s v="East Harlem"/>
    <s v="Male"/>
    <x v="6"/>
    <n v="0"/>
    <n v="0"/>
    <n v="0"/>
    <n v="0"/>
    <n v="0"/>
    <n v="0"/>
  </r>
  <r>
    <n v="2020"/>
    <s v="Manhattan"/>
    <s v="Gramercy Park -_x000d__x000a_Murray Hill"/>
    <s v="All"/>
    <x v="2"/>
    <n v="15"/>
    <n v="11.5"/>
    <n v="0"/>
    <n v="0"/>
    <n v="9"/>
    <n v="6.9"/>
  </r>
  <r>
    <n v="2020"/>
    <s v="Manhattan"/>
    <s v="Gramercy Park -_x000d__x000a_Murray Hill"/>
    <s v="All"/>
    <x v="8"/>
    <n v="1"/>
    <n v="4.7"/>
    <n v="0"/>
    <n v="0"/>
    <n v="0"/>
    <n v="0"/>
  </r>
  <r>
    <n v="2020"/>
    <s v="Manhattan"/>
    <s v="Gramercy Park -_x000d__x000a_Murray Hill"/>
    <s v="All"/>
    <x v="0"/>
    <n v="2"/>
    <n v="34.299999999999997"/>
    <n v="0"/>
    <n v="0"/>
    <n v="4"/>
    <n v="68.5"/>
  </r>
  <r>
    <n v="2020"/>
    <s v="Manhattan"/>
    <s v="Gramercy Park -_x000d__x000a_Murray Hill"/>
    <s v="All"/>
    <x v="9"/>
    <n v="5"/>
    <n v="39"/>
    <n v="0"/>
    <n v="0"/>
    <n v="2"/>
    <n v="15.6"/>
  </r>
  <r>
    <n v="2020"/>
    <s v="Manhattan"/>
    <s v="Gramercy Park -_x000d__x000a_Murray Hill"/>
    <s v="All"/>
    <x v="10"/>
    <n v="0"/>
    <n v="0"/>
    <n v="0"/>
    <n v="0"/>
    <n v="0"/>
    <n v="0"/>
  </r>
  <r>
    <n v="2020"/>
    <s v="Manhattan"/>
    <s v="Gramercy Park -_x000d__x000a_Murray Hill"/>
    <s v="All"/>
    <x v="6"/>
    <n v="7"/>
    <n v="7.9"/>
    <n v="0"/>
    <n v="0"/>
    <n v="3"/>
    <n v="3.4"/>
  </r>
  <r>
    <n v="2020"/>
    <s v="Manhattan"/>
    <s v="Gramercy Park -_x000d__x000a_Murray Hill"/>
    <s v="Female"/>
    <x v="2"/>
    <n v="1"/>
    <n v="1.4"/>
    <n v="0"/>
    <n v="0"/>
    <n v="0"/>
    <n v="0"/>
  </r>
  <r>
    <n v="2020"/>
    <s v="Manhattan"/>
    <s v="Gramercy Park -_x000d__x000a_Murray Hill"/>
    <s v="Female"/>
    <x v="8"/>
    <n v="0"/>
    <n v="0"/>
    <n v="0"/>
    <n v="0"/>
    <n v="0"/>
    <n v="0"/>
  </r>
  <r>
    <n v="2020"/>
    <s v="Manhattan"/>
    <s v="Gramercy Park -_x000d__x000a_Murray Hill"/>
    <s v="Female"/>
    <x v="0"/>
    <n v="0"/>
    <n v="0"/>
    <n v="0"/>
    <n v="0"/>
    <n v="0"/>
    <n v="0"/>
  </r>
  <r>
    <n v="2020"/>
    <s v="Manhattan"/>
    <s v="Gramercy Park -_x000d__x000a_Murray Hill"/>
    <s v="Female"/>
    <x v="9"/>
    <n v="1"/>
    <n v="15.2"/>
    <n v="0"/>
    <n v="0"/>
    <n v="0"/>
    <n v="0"/>
  </r>
  <r>
    <n v="2020"/>
    <s v="Manhattan"/>
    <s v="Gramercy Park -_x000d__x000a_Murray Hill"/>
    <s v="Female"/>
    <x v="10"/>
    <n v="0"/>
    <n v="0"/>
    <n v="0"/>
    <n v="0"/>
    <n v="0"/>
    <n v="0"/>
  </r>
  <r>
    <n v="2020"/>
    <s v="Manhattan"/>
    <s v="Gramercy Park -_x000d__x000a_Murray Hill"/>
    <s v="Female"/>
    <x v="6"/>
    <n v="0"/>
    <n v="0"/>
    <n v="0"/>
    <n v="0"/>
    <n v="0"/>
    <n v="0"/>
  </r>
  <r>
    <n v="2020"/>
    <s v="Manhattan"/>
    <s v="Gramercy Park -_x000d__x000a_Murray Hill"/>
    <s v="Male"/>
    <x v="2"/>
    <n v="14"/>
    <n v="22.9"/>
    <n v="0"/>
    <n v="0"/>
    <n v="9"/>
    <n v="14.8"/>
  </r>
  <r>
    <n v="2020"/>
    <s v="Manhattan"/>
    <s v="Gramercy Park -_x000d__x000a_Murray Hill"/>
    <s v="Male"/>
    <x v="8"/>
    <n v="1"/>
    <n v="11.1"/>
    <n v="0"/>
    <n v="0"/>
    <n v="0"/>
    <n v="0"/>
  </r>
  <r>
    <n v="2020"/>
    <s v="Manhattan"/>
    <s v="Gramercy Park -_x000d__x000a_Murray Hill"/>
    <s v="Male"/>
    <x v="0"/>
    <n v="2"/>
    <n v="62.4"/>
    <n v="0"/>
    <n v="0"/>
    <n v="4"/>
    <n v="124.9"/>
  </r>
  <r>
    <n v="2020"/>
    <s v="Manhattan"/>
    <s v="Gramercy Park -_x000d__x000a_Murray Hill"/>
    <s v="Male"/>
    <x v="9"/>
    <n v="4"/>
    <n v="64.099999999999994"/>
    <n v="0"/>
    <n v="0"/>
    <n v="2"/>
    <n v="32.1"/>
  </r>
  <r>
    <n v="2020"/>
    <s v="Manhattan"/>
    <s v="Gramercy Park -_x000d__x000a_Murray Hill"/>
    <s v="Male"/>
    <x v="10"/>
    <n v="0"/>
    <n v="0"/>
    <n v="0"/>
    <n v="0"/>
    <n v="0"/>
    <n v="0"/>
  </r>
  <r>
    <n v="2020"/>
    <s v="Manhattan"/>
    <s v="Gramercy Park -_x000d__x000a_Murray Hill"/>
    <s v="Male"/>
    <x v="6"/>
    <n v="7"/>
    <n v="16.899999999999999"/>
    <n v="0"/>
    <n v="0"/>
    <n v="3"/>
    <n v="7.3"/>
  </r>
  <r>
    <n v="2020"/>
    <s v="Manhattan"/>
    <s v="Greenwich Village -_x000d__x000a_Soho"/>
    <s v="All"/>
    <x v="2"/>
    <n v="14"/>
    <n v="18.399999999999999"/>
    <n v="2"/>
    <n v="14.3"/>
    <n v="7"/>
    <n v="9.1999999999999993"/>
  </r>
  <r>
    <n v="2020"/>
    <s v="Manhattan"/>
    <s v="Greenwich Village -_x000d__x000a_Soho"/>
    <s v="All"/>
    <x v="8"/>
    <n v="0"/>
    <n v="0"/>
    <n v="0"/>
    <n v="0"/>
    <n v="0"/>
    <n v="0"/>
  </r>
  <r>
    <n v="2020"/>
    <s v="Manhattan"/>
    <s v="Greenwich Village -_x000d__x000a_Soho"/>
    <s v="All"/>
    <x v="0"/>
    <n v="5"/>
    <n v="285.3"/>
    <n v="1"/>
    <n v="20"/>
    <n v="2"/>
    <n v="114.1"/>
  </r>
  <r>
    <n v="2020"/>
    <s v="Manhattan"/>
    <s v="Greenwich Village -_x000d__x000a_Soho"/>
    <s v="All"/>
    <x v="9"/>
    <n v="1"/>
    <n v="17"/>
    <n v="0"/>
    <n v="0"/>
    <n v="0"/>
    <n v="0"/>
  </r>
  <r>
    <n v="2020"/>
    <s v="Manhattan"/>
    <s v="Greenwich Village -_x000d__x000a_Soho"/>
    <s v="All"/>
    <x v="10"/>
    <n v="0"/>
    <n v="0"/>
    <n v="0"/>
    <n v="0"/>
    <n v="0"/>
    <n v="0"/>
  </r>
  <r>
    <n v="2020"/>
    <s v="Manhattan"/>
    <s v="Greenwich Village -_x000d__x000a_Soho"/>
    <s v="All"/>
    <x v="6"/>
    <n v="8"/>
    <n v="14.7"/>
    <n v="1"/>
    <n v="12.5"/>
    <n v="5"/>
    <n v="9.1999999999999993"/>
  </r>
  <r>
    <n v="2020"/>
    <s v="Manhattan"/>
    <s v="Greenwich Village -_x000d__x000a_Soho"/>
    <s v="Female"/>
    <x v="2"/>
    <n v="0"/>
    <n v="0"/>
    <n v="0"/>
    <n v="0"/>
    <n v="0"/>
    <n v="0"/>
  </r>
  <r>
    <n v="2020"/>
    <s v="Manhattan"/>
    <s v="Greenwich Village -_x000d__x000a_Soho"/>
    <s v="Female"/>
    <x v="8"/>
    <n v="0"/>
    <n v="0"/>
    <n v="0"/>
    <n v="0"/>
    <n v="0"/>
    <n v="0"/>
  </r>
  <r>
    <n v="2020"/>
    <s v="Manhattan"/>
    <s v="Greenwich Village -_x000d__x000a_Soho"/>
    <s v="Female"/>
    <x v="0"/>
    <n v="0"/>
    <n v="0"/>
    <n v="0"/>
    <n v="0"/>
    <n v="0"/>
    <n v="0"/>
  </r>
  <r>
    <n v="2020"/>
    <s v="Manhattan"/>
    <s v="Greenwich Village -_x000d__x000a_Soho"/>
    <s v="Female"/>
    <x v="9"/>
    <n v="0"/>
    <n v="0"/>
    <n v="0"/>
    <n v="0"/>
    <n v="0"/>
    <n v="0"/>
  </r>
  <r>
    <n v="2020"/>
    <s v="Manhattan"/>
    <s v="Greenwich Village -_x000d__x000a_Soho"/>
    <s v="Female"/>
    <x v="10"/>
    <n v="0"/>
    <n v="0"/>
    <n v="0"/>
    <n v="0"/>
    <n v="0"/>
    <n v="0"/>
  </r>
  <r>
    <n v="2020"/>
    <s v="Manhattan"/>
    <s v="Greenwich Village -_x000d__x000a_Soho"/>
    <s v="Female"/>
    <x v="6"/>
    <n v="0"/>
    <n v="0"/>
    <n v="0"/>
    <n v="0"/>
    <n v="0"/>
    <n v="0"/>
  </r>
  <r>
    <n v="2020"/>
    <s v="Manhattan"/>
    <s v="Greenwich Village -_x000d__x000a_Soho"/>
    <s v="Male"/>
    <x v="2"/>
    <n v="14"/>
    <n v="36.5"/>
    <n v="2"/>
    <n v="14.3"/>
    <n v="7"/>
    <n v="18.3"/>
  </r>
  <r>
    <n v="2020"/>
    <s v="Manhattan"/>
    <s v="Greenwich Village -_x000d__x000a_Soho"/>
    <s v="Male"/>
    <x v="8"/>
    <n v="0"/>
    <n v="0"/>
    <n v="0"/>
    <n v="0"/>
    <n v="0"/>
    <n v="0"/>
  </r>
  <r>
    <n v="2020"/>
    <s v="Manhattan"/>
    <s v="Greenwich Village -_x000d__x000a_Soho"/>
    <s v="Male"/>
    <x v="0"/>
    <n v="5"/>
    <n v="442.5"/>
    <n v="1"/>
    <n v="20"/>
    <n v="2"/>
    <n v="177"/>
  </r>
  <r>
    <n v="2020"/>
    <s v="Manhattan"/>
    <s v="Greenwich Village -_x000d__x000a_Soho"/>
    <s v="Male"/>
    <x v="9"/>
    <n v="1"/>
    <n v="31.1"/>
    <n v="0"/>
    <n v="0"/>
    <n v="0"/>
    <n v="0"/>
  </r>
  <r>
    <n v="2020"/>
    <s v="Manhattan"/>
    <s v="Greenwich Village -_x000d__x000a_Soho"/>
    <s v="Male"/>
    <x v="10"/>
    <n v="0"/>
    <n v="0"/>
    <n v="0"/>
    <n v="0"/>
    <n v="0"/>
    <n v="0"/>
  </r>
  <r>
    <n v="2020"/>
    <s v="Manhattan"/>
    <s v="Greenwich Village -_x000d__x000a_Soho"/>
    <s v="Male"/>
    <x v="6"/>
    <n v="8"/>
    <n v="29"/>
    <n v="1"/>
    <n v="12.5"/>
    <n v="5"/>
    <n v="18.100000000000001"/>
  </r>
  <r>
    <n v="2020"/>
    <s v="Manhattan"/>
    <s v="Lower Manhattan"/>
    <s v="All"/>
    <x v="2"/>
    <n v="6"/>
    <n v="10.4"/>
    <n v="0"/>
    <n v="0"/>
    <n v="3"/>
    <n v="5.2"/>
  </r>
  <r>
    <n v="2020"/>
    <s v="Manhattan"/>
    <s v="Lower Manhattan"/>
    <s v="All"/>
    <x v="8"/>
    <n v="1"/>
    <n v="7.9"/>
    <n v="0"/>
    <n v="0"/>
    <n v="0"/>
    <n v="0"/>
  </r>
  <r>
    <n v="2020"/>
    <s v="Manhattan"/>
    <s v="Lower Manhattan"/>
    <s v="All"/>
    <x v="0"/>
    <n v="2"/>
    <n v="64.900000000000006"/>
    <n v="0"/>
    <n v="0"/>
    <n v="1"/>
    <n v="32.4"/>
  </r>
  <r>
    <n v="2020"/>
    <s v="Manhattan"/>
    <s v="Lower Manhattan"/>
    <s v="All"/>
    <x v="9"/>
    <n v="1"/>
    <n v="17.399999999999999"/>
    <n v="0"/>
    <n v="0"/>
    <n v="1"/>
    <n v="17.399999999999999"/>
  </r>
  <r>
    <n v="2020"/>
    <s v="Manhattan"/>
    <s v="Lower Manhattan"/>
    <s v="All"/>
    <x v="10"/>
    <n v="0"/>
    <n v="0"/>
    <n v="0"/>
    <n v="0"/>
    <n v="1"/>
    <n v="75.2"/>
  </r>
  <r>
    <n v="2020"/>
    <s v="Manhattan"/>
    <s v="Lower Manhattan"/>
    <s v="All"/>
    <x v="6"/>
    <n v="2"/>
    <n v="5.8"/>
    <n v="0"/>
    <n v="0"/>
    <n v="0"/>
    <n v="0"/>
  </r>
  <r>
    <n v="2020"/>
    <s v="Manhattan"/>
    <s v="Lower Manhattan"/>
    <s v="Female"/>
    <x v="2"/>
    <n v="1"/>
    <n v="3.4"/>
    <n v="0"/>
    <n v="0"/>
    <n v="0"/>
    <n v="0"/>
  </r>
  <r>
    <n v="2020"/>
    <s v="Manhattan"/>
    <s v="Lower Manhattan"/>
    <s v="Female"/>
    <x v="8"/>
    <n v="0"/>
    <n v="0"/>
    <n v="0"/>
    <n v="0"/>
    <n v="0"/>
    <n v="0"/>
  </r>
  <r>
    <n v="2020"/>
    <s v="Manhattan"/>
    <s v="Lower Manhattan"/>
    <s v="Female"/>
    <x v="0"/>
    <n v="0"/>
    <n v="0"/>
    <n v="0"/>
    <n v="0"/>
    <n v="0"/>
    <n v="0"/>
  </r>
  <r>
    <n v="2020"/>
    <s v="Manhattan"/>
    <s v="Lower Manhattan"/>
    <s v="Female"/>
    <x v="9"/>
    <n v="1"/>
    <n v="33.299999999999997"/>
    <n v="0"/>
    <n v="0"/>
    <n v="0"/>
    <n v="0"/>
  </r>
  <r>
    <n v="2020"/>
    <s v="Manhattan"/>
    <s v="Lower Manhattan"/>
    <s v="Female"/>
    <x v="10"/>
    <n v="0"/>
    <n v="0"/>
    <n v="0"/>
    <n v="0"/>
    <n v="0"/>
    <n v="0"/>
  </r>
  <r>
    <n v="2020"/>
    <s v="Manhattan"/>
    <s v="Lower Manhattan"/>
    <s v="Female"/>
    <x v="6"/>
    <n v="0"/>
    <n v="0"/>
    <n v="0"/>
    <n v="0"/>
    <n v="0"/>
    <n v="0"/>
  </r>
  <r>
    <n v="2020"/>
    <s v="Manhattan"/>
    <s v="Lower Manhattan"/>
    <s v="Male"/>
    <x v="2"/>
    <n v="5"/>
    <n v="17.7"/>
    <n v="0"/>
    <n v="0"/>
    <n v="3"/>
    <n v="10.6"/>
  </r>
  <r>
    <n v="2020"/>
    <s v="Manhattan"/>
    <s v="Lower Manhattan"/>
    <s v="Male"/>
    <x v="8"/>
    <n v="1"/>
    <n v="18"/>
    <n v="0"/>
    <n v="0"/>
    <n v="0"/>
    <n v="0"/>
  </r>
  <r>
    <n v="2020"/>
    <s v="Manhattan"/>
    <s v="Lower Manhattan"/>
    <s v="Male"/>
    <x v="0"/>
    <n v="2"/>
    <n v="126.6"/>
    <n v="0"/>
    <n v="0"/>
    <n v="1"/>
    <n v="63.3"/>
  </r>
  <r>
    <n v="2020"/>
    <s v="Manhattan"/>
    <s v="Lower Manhattan"/>
    <s v="Male"/>
    <x v="9"/>
    <n v="0"/>
    <n v="0"/>
    <n v="0"/>
    <n v="0"/>
    <n v="1"/>
    <n v="36.4"/>
  </r>
  <r>
    <n v="2020"/>
    <s v="Manhattan"/>
    <s v="Lower Manhattan"/>
    <s v="Male"/>
    <x v="10"/>
    <n v="0"/>
    <n v="0"/>
    <n v="0"/>
    <n v="0"/>
    <n v="1"/>
    <n v="172.7"/>
  </r>
  <r>
    <n v="2020"/>
    <s v="Manhattan"/>
    <s v="Lower Manhattan"/>
    <s v="Male"/>
    <x v="6"/>
    <n v="2"/>
    <n v="11.3"/>
    <n v="0"/>
    <n v="0"/>
    <n v="0"/>
    <n v="0"/>
  </r>
  <r>
    <n v="2020"/>
    <s v="Manhattan"/>
    <s v="Union Square -_x000d__x000a_Lower East Side"/>
    <s v="All"/>
    <x v="2"/>
    <n v="20"/>
    <n v="11.3"/>
    <n v="7"/>
    <n v="35"/>
    <n v="15"/>
    <n v="8.5"/>
  </r>
  <r>
    <n v="2020"/>
    <s v="Manhattan"/>
    <s v="Union Square -_x000d__x000a_Lower East Side"/>
    <s v="All"/>
    <x v="8"/>
    <n v="3"/>
    <n v="6.7"/>
    <n v="1"/>
    <n v="33.299999999999997"/>
    <n v="1"/>
    <n v="2.2000000000000002"/>
  </r>
  <r>
    <n v="2020"/>
    <s v="Manhattan"/>
    <s v="Union Square -_x000d__x000a_Lower East Side"/>
    <s v="All"/>
    <x v="0"/>
    <n v="6"/>
    <n v="51.2"/>
    <n v="0"/>
    <n v="0"/>
    <n v="1"/>
    <n v="8.5"/>
  </r>
  <r>
    <n v="2020"/>
    <s v="Manhattan"/>
    <s v="Union Square -_x000d__x000a_Lower East Side"/>
    <s v="All"/>
    <x v="9"/>
    <n v="7"/>
    <n v="20.7"/>
    <n v="4"/>
    <n v="57.1"/>
    <n v="6"/>
    <n v="17.7"/>
  </r>
  <r>
    <n v="2020"/>
    <s v="Manhattan"/>
    <s v="Union Square -_x000d__x000a_Lower East Side"/>
    <s v="All"/>
    <x v="10"/>
    <n v="0"/>
    <n v="0"/>
    <n v="0"/>
    <n v="0"/>
    <n v="0"/>
    <n v="0"/>
  </r>
  <r>
    <n v="2020"/>
    <s v="Manhattan"/>
    <s v="Union Square -_x000d__x000a_Lower East Side"/>
    <s v="All"/>
    <x v="6"/>
    <n v="4"/>
    <n v="4.8"/>
    <n v="2"/>
    <n v="50"/>
    <n v="7"/>
    <n v="8.5"/>
  </r>
  <r>
    <n v="2020"/>
    <s v="Manhattan"/>
    <s v="Union Square -_x000d__x000a_Lower East Side"/>
    <s v="Female"/>
    <x v="2"/>
    <n v="3"/>
    <n v="3.2"/>
    <n v="2"/>
    <n v="66.7"/>
    <n v="2"/>
    <n v="2.1"/>
  </r>
  <r>
    <n v="2020"/>
    <s v="Manhattan"/>
    <s v="Union Square -_x000d__x000a_Lower East Side"/>
    <s v="Female"/>
    <x v="8"/>
    <n v="1"/>
    <n v="4.0999999999999996"/>
    <n v="1"/>
    <n v="100"/>
    <n v="1"/>
    <n v="4.0999999999999996"/>
  </r>
  <r>
    <n v="2020"/>
    <s v="Manhattan"/>
    <s v="Union Square -_x000d__x000a_Lower East Side"/>
    <s v="Female"/>
    <x v="0"/>
    <n v="0"/>
    <n v="0"/>
    <n v="0"/>
    <n v="0"/>
    <n v="0"/>
    <n v="0"/>
  </r>
  <r>
    <n v="2020"/>
    <s v="Manhattan"/>
    <s v="Union Square -_x000d__x000a_Lower East Side"/>
    <s v="Female"/>
    <x v="9"/>
    <n v="2"/>
    <n v="10.8"/>
    <n v="1"/>
    <n v="50"/>
    <n v="1"/>
    <n v="5.4"/>
  </r>
  <r>
    <n v="2020"/>
    <s v="Manhattan"/>
    <s v="Union Square -_x000d__x000a_Lower East Side"/>
    <s v="Female"/>
    <x v="10"/>
    <n v="0"/>
    <n v="0"/>
    <n v="0"/>
    <n v="0"/>
    <n v="0"/>
    <n v="0"/>
  </r>
  <r>
    <n v="2020"/>
    <s v="Manhattan"/>
    <s v="Union Square -_x000d__x000a_Lower East Side"/>
    <s v="Female"/>
    <x v="6"/>
    <n v="0"/>
    <n v="0"/>
    <n v="0"/>
    <n v="0"/>
    <n v="0"/>
    <n v="0"/>
  </r>
  <r>
    <n v="2020"/>
    <s v="Manhattan"/>
    <s v="Union Square -_x000d__x000a_Lower East Side"/>
    <s v="Male"/>
    <x v="2"/>
    <n v="17"/>
    <n v="20.3"/>
    <n v="5"/>
    <n v="29.4"/>
    <n v="13"/>
    <n v="15.5"/>
  </r>
  <r>
    <n v="2020"/>
    <s v="Manhattan"/>
    <s v="Union Square -_x000d__x000a_Lower East Side"/>
    <s v="Male"/>
    <x v="8"/>
    <n v="2"/>
    <n v="9.8000000000000007"/>
    <n v="0"/>
    <n v="0"/>
    <n v="0"/>
    <n v="0"/>
  </r>
  <r>
    <n v="2020"/>
    <s v="Manhattan"/>
    <s v="Union Square -_x000d__x000a_Lower East Side"/>
    <s v="Male"/>
    <x v="0"/>
    <n v="6"/>
    <n v="105.4"/>
    <n v="0"/>
    <n v="0"/>
    <n v="1"/>
    <n v="17.600000000000001"/>
  </r>
  <r>
    <n v="2020"/>
    <s v="Manhattan"/>
    <s v="Union Square -_x000d__x000a_Lower East Side"/>
    <s v="Male"/>
    <x v="9"/>
    <n v="5"/>
    <n v="32.4"/>
    <n v="3"/>
    <n v="60"/>
    <n v="5"/>
    <n v="32.4"/>
  </r>
  <r>
    <n v="2020"/>
    <s v="Manhattan"/>
    <s v="Union Square -_x000d__x000a_Lower East Side"/>
    <s v="Male"/>
    <x v="10"/>
    <n v="0"/>
    <n v="0"/>
    <n v="0"/>
    <n v="0"/>
    <n v="0"/>
    <n v="0"/>
  </r>
  <r>
    <n v="2020"/>
    <s v="Manhattan"/>
    <s v="Union Square -_x000d__x000a_Lower East Side"/>
    <s v="Male"/>
    <x v="6"/>
    <n v="4"/>
    <n v="9.9"/>
    <n v="2"/>
    <n v="50"/>
    <n v="7"/>
    <n v="17.3"/>
  </r>
  <r>
    <n v="2020"/>
    <s v="Manhattan"/>
    <s v="Upper East Side"/>
    <s v="All"/>
    <x v="2"/>
    <n v="8"/>
    <n v="4"/>
    <n v="0"/>
    <n v="0"/>
    <n v="5"/>
    <n v="2.5"/>
  </r>
  <r>
    <n v="2020"/>
    <s v="Manhattan"/>
    <s v="Upper East Side"/>
    <s v="All"/>
    <x v="8"/>
    <n v="0"/>
    <n v="0"/>
    <n v="0"/>
    <n v="0"/>
    <n v="0"/>
    <n v="0"/>
  </r>
  <r>
    <n v="2020"/>
    <s v="Manhattan"/>
    <s v="Upper East Side"/>
    <s v="All"/>
    <x v="0"/>
    <n v="1"/>
    <n v="18.7"/>
    <n v="0"/>
    <n v="0"/>
    <n v="2"/>
    <n v="37.5"/>
  </r>
  <r>
    <n v="2020"/>
    <s v="Manhattan"/>
    <s v="Upper East Side"/>
    <s v="All"/>
    <x v="9"/>
    <n v="2"/>
    <n v="10.199999999999999"/>
    <n v="0"/>
    <n v="0"/>
    <n v="2"/>
    <n v="10.199999999999999"/>
  </r>
  <r>
    <n v="2020"/>
    <s v="Manhattan"/>
    <s v="Upper East Side"/>
    <s v="All"/>
    <x v="10"/>
    <n v="0"/>
    <n v="0"/>
    <n v="0"/>
    <n v="0"/>
    <n v="0"/>
    <n v="0"/>
  </r>
  <r>
    <n v="2020"/>
    <s v="Manhattan"/>
    <s v="Upper East Side"/>
    <s v="All"/>
    <x v="6"/>
    <n v="5"/>
    <n v="3.4"/>
    <n v="0"/>
    <n v="0"/>
    <n v="1"/>
    <n v="0.7"/>
  </r>
  <r>
    <n v="2020"/>
    <s v="Manhattan"/>
    <s v="Upper East Side"/>
    <s v="Female"/>
    <x v="2"/>
    <n v="1"/>
    <n v="0.9"/>
    <n v="0"/>
    <n v="0"/>
    <n v="0"/>
    <n v="0"/>
  </r>
  <r>
    <n v="2020"/>
    <s v="Manhattan"/>
    <s v="Upper East Side"/>
    <s v="Female"/>
    <x v="8"/>
    <n v="0"/>
    <n v="0"/>
    <n v="0"/>
    <n v="0"/>
    <n v="0"/>
    <n v="0"/>
  </r>
  <r>
    <n v="2020"/>
    <s v="Manhattan"/>
    <s v="Upper East Side"/>
    <s v="Female"/>
    <x v="0"/>
    <n v="0"/>
    <n v="0"/>
    <n v="0"/>
    <n v="0"/>
    <n v="0"/>
    <n v="0"/>
  </r>
  <r>
    <n v="2020"/>
    <s v="Manhattan"/>
    <s v="Upper East Side"/>
    <s v="Female"/>
    <x v="9"/>
    <n v="1"/>
    <n v="9.1999999999999993"/>
    <n v="0"/>
    <n v="0"/>
    <n v="0"/>
    <n v="0"/>
  </r>
  <r>
    <n v="2020"/>
    <s v="Manhattan"/>
    <s v="Upper East Side"/>
    <s v="Female"/>
    <x v="10"/>
    <n v="0"/>
    <n v="0"/>
    <n v="0"/>
    <n v="0"/>
    <n v="0"/>
    <n v="0"/>
  </r>
  <r>
    <n v="2020"/>
    <s v="Manhattan"/>
    <s v="Upper East Side"/>
    <s v="Female"/>
    <x v="6"/>
    <n v="0"/>
    <n v="0"/>
    <n v="0"/>
    <n v="0"/>
    <n v="0"/>
    <n v="0"/>
  </r>
  <r>
    <n v="2020"/>
    <s v="Manhattan"/>
    <s v="Upper East Side"/>
    <s v="Male"/>
    <x v="2"/>
    <n v="7"/>
    <n v="8"/>
    <n v="0"/>
    <n v="0"/>
    <n v="5"/>
    <n v="5.7"/>
  </r>
  <r>
    <n v="2020"/>
    <s v="Manhattan"/>
    <s v="Upper East Side"/>
    <s v="Male"/>
    <x v="8"/>
    <n v="0"/>
    <n v="0"/>
    <n v="0"/>
    <n v="0"/>
    <n v="0"/>
    <n v="0"/>
  </r>
  <r>
    <n v="2020"/>
    <s v="Manhattan"/>
    <s v="Upper East Side"/>
    <s v="Male"/>
    <x v="0"/>
    <n v="1"/>
    <n v="40.5"/>
    <n v="0"/>
    <n v="0"/>
    <n v="2"/>
    <n v="81.099999999999994"/>
  </r>
  <r>
    <n v="2020"/>
    <s v="Manhattan"/>
    <s v="Upper East Side"/>
    <s v="Male"/>
    <x v="9"/>
    <n v="1"/>
    <n v="11.5"/>
    <n v="0"/>
    <n v="0"/>
    <n v="2"/>
    <n v="23"/>
  </r>
  <r>
    <n v="2020"/>
    <s v="Manhattan"/>
    <s v="Upper East Side"/>
    <s v="Male"/>
    <x v="10"/>
    <n v="0"/>
    <n v="0"/>
    <n v="0"/>
    <n v="0"/>
    <n v="0"/>
    <n v="0"/>
  </r>
  <r>
    <n v="2020"/>
    <s v="Manhattan"/>
    <s v="Upper East Side"/>
    <s v="Male"/>
    <x v="6"/>
    <n v="5"/>
    <n v="7.7"/>
    <n v="0"/>
    <n v="0"/>
    <n v="1"/>
    <n v="1.5"/>
  </r>
  <r>
    <n v="2020"/>
    <s v="Manhattan"/>
    <s v="Upper West Side"/>
    <s v="All"/>
    <x v="2"/>
    <n v="19"/>
    <n v="9.4"/>
    <n v="6"/>
    <n v="31.6"/>
    <n v="24"/>
    <n v="11.8"/>
  </r>
  <r>
    <n v="2020"/>
    <s v="Manhattan"/>
    <s v="Upper West Side"/>
    <s v="All"/>
    <x v="8"/>
    <n v="1"/>
    <n v="4.7"/>
    <n v="1"/>
    <n v="100"/>
    <n v="2"/>
    <n v="9.4"/>
  </r>
  <r>
    <n v="2020"/>
    <s v="Manhattan"/>
    <s v="Upper West Side"/>
    <s v="All"/>
    <x v="0"/>
    <n v="6"/>
    <n v="52.1"/>
    <n v="1"/>
    <n v="16.7"/>
    <n v="6"/>
    <n v="52.1"/>
  </r>
  <r>
    <n v="2020"/>
    <s v="Manhattan"/>
    <s v="Upper West Side"/>
    <s v="All"/>
    <x v="9"/>
    <n v="3"/>
    <n v="9.6999999999999993"/>
    <n v="1"/>
    <n v="33.299999999999997"/>
    <n v="10"/>
    <n v="32.5"/>
  </r>
  <r>
    <n v="2020"/>
    <s v="Manhattan"/>
    <s v="Upper West Side"/>
    <s v="All"/>
    <x v="10"/>
    <n v="1"/>
    <n v="29.5"/>
    <n v="0"/>
    <n v="0"/>
    <n v="0"/>
    <n v="0"/>
  </r>
  <r>
    <n v="2020"/>
    <s v="Manhattan"/>
    <s v="Upper West Side"/>
    <s v="All"/>
    <x v="6"/>
    <n v="8"/>
    <n v="5.9"/>
    <n v="3"/>
    <n v="37.5"/>
    <n v="6"/>
    <n v="4.4000000000000004"/>
  </r>
  <r>
    <n v="2020"/>
    <s v="Manhattan"/>
    <s v="Upper West Side"/>
    <s v="Female"/>
    <x v="2"/>
    <n v="1"/>
    <n v="0.9"/>
    <n v="0"/>
    <n v="0"/>
    <n v="2"/>
    <n v="1.8"/>
  </r>
  <r>
    <n v="2020"/>
    <s v="Manhattan"/>
    <s v="Upper West Side"/>
    <s v="Female"/>
    <x v="8"/>
    <n v="0"/>
    <n v="0"/>
    <n v="0"/>
    <n v="0"/>
    <n v="0"/>
    <n v="0"/>
  </r>
  <r>
    <n v="2020"/>
    <s v="Manhattan"/>
    <s v="Upper West Side"/>
    <s v="Female"/>
    <x v="0"/>
    <n v="0"/>
    <n v="0"/>
    <n v="0"/>
    <n v="0"/>
    <n v="0"/>
    <n v="0"/>
  </r>
  <r>
    <n v="2020"/>
    <s v="Manhattan"/>
    <s v="Upper West Side"/>
    <s v="Female"/>
    <x v="9"/>
    <n v="0"/>
    <n v="0"/>
    <n v="0"/>
    <n v="0"/>
    <n v="1"/>
    <n v="6"/>
  </r>
  <r>
    <n v="2020"/>
    <s v="Manhattan"/>
    <s v="Upper West Side"/>
    <s v="Female"/>
    <x v="10"/>
    <n v="1"/>
    <n v="50.2"/>
    <n v="0"/>
    <n v="0"/>
    <n v="0"/>
    <n v="0"/>
  </r>
  <r>
    <n v="2020"/>
    <s v="Manhattan"/>
    <s v="Upper West Side"/>
    <s v="Female"/>
    <x v="6"/>
    <n v="0"/>
    <n v="0"/>
    <n v="0"/>
    <n v="0"/>
    <n v="1"/>
    <n v="1.4"/>
  </r>
  <r>
    <n v="2020"/>
    <s v="Manhattan"/>
    <s v="Upper West Side"/>
    <s v="Male"/>
    <x v="2"/>
    <n v="18"/>
    <n v="19.399999999999999"/>
    <n v="6"/>
    <n v="33.299999999999997"/>
    <n v="22"/>
    <n v="23.7"/>
  </r>
  <r>
    <n v="2020"/>
    <s v="Manhattan"/>
    <s v="Upper West Side"/>
    <s v="Male"/>
    <x v="8"/>
    <n v="1"/>
    <n v="11.8"/>
    <n v="1"/>
    <n v="100"/>
    <n v="2"/>
    <n v="23.5"/>
  </r>
  <r>
    <n v="2020"/>
    <s v="Manhattan"/>
    <s v="Upper West Side"/>
    <s v="Male"/>
    <x v="0"/>
    <n v="6"/>
    <n v="119.6"/>
    <n v="1"/>
    <n v="16.7"/>
    <n v="6"/>
    <n v="119.6"/>
  </r>
  <r>
    <n v="2020"/>
    <s v="Manhattan"/>
    <s v="Upper West Side"/>
    <s v="Male"/>
    <x v="9"/>
    <n v="3"/>
    <n v="21.2"/>
    <n v="1"/>
    <n v="33.299999999999997"/>
    <n v="9"/>
    <n v="63.7"/>
  </r>
  <r>
    <n v="2020"/>
    <s v="Manhattan"/>
    <s v="Upper West Side"/>
    <s v="Male"/>
    <x v="10"/>
    <n v="0"/>
    <n v="0"/>
    <n v="0"/>
    <n v="0"/>
    <n v="0"/>
    <n v="0"/>
  </r>
  <r>
    <n v="2020"/>
    <s v="Manhattan"/>
    <s v="Upper West Side"/>
    <s v="Male"/>
    <x v="6"/>
    <n v="8"/>
    <n v="12.6"/>
    <n v="3"/>
    <n v="37.5"/>
    <n v="5"/>
    <n v="7.9"/>
  </r>
  <r>
    <n v="2020"/>
    <s v="Manhattan"/>
    <s v="Washington Heights -_x000d__x000a_Inwood"/>
    <s v="All"/>
    <x v="2"/>
    <n v="56"/>
    <n v="23.4"/>
    <n v="10"/>
    <n v="17.899999999999999"/>
    <n v="32"/>
    <n v="13.4"/>
  </r>
  <r>
    <n v="2020"/>
    <s v="Manhattan"/>
    <s v="Washington Heights -_x000d__x000a_Inwood"/>
    <s v="All"/>
    <x v="8"/>
    <n v="0"/>
    <n v="0"/>
    <n v="0"/>
    <n v="0"/>
    <n v="1"/>
    <n v="10.8"/>
  </r>
  <r>
    <n v="2020"/>
    <s v="Manhattan"/>
    <s v="Washington Heights -_x000d__x000a_Inwood"/>
    <s v="All"/>
    <x v="0"/>
    <n v="18"/>
    <n v="66.2"/>
    <n v="2"/>
    <n v="11.1"/>
    <n v="12"/>
    <n v="44.1"/>
  </r>
  <r>
    <n v="2020"/>
    <s v="Manhattan"/>
    <s v="Washington Heights -_x000d__x000a_Inwood"/>
    <s v="All"/>
    <x v="9"/>
    <n v="29"/>
    <n v="19.5"/>
    <n v="5"/>
    <n v="17.2"/>
    <n v="14"/>
    <n v="9.4"/>
  </r>
  <r>
    <n v="2020"/>
    <s v="Manhattan"/>
    <s v="Washington Heights -_x000d__x000a_Inwood"/>
    <s v="All"/>
    <x v="10"/>
    <n v="2"/>
    <n v="53.7"/>
    <n v="1"/>
    <n v="50"/>
    <n v="1"/>
    <n v="26.8"/>
  </r>
  <r>
    <n v="2020"/>
    <s v="Manhattan"/>
    <s v="Washington Heights -_x000d__x000a_Inwood"/>
    <s v="All"/>
    <x v="6"/>
    <n v="7"/>
    <n v="13.9"/>
    <n v="2"/>
    <n v="28.6"/>
    <n v="4"/>
    <n v="7.9"/>
  </r>
  <r>
    <n v="2020"/>
    <s v="Manhattan"/>
    <s v="Washington Heights -_x000d__x000a_Inwood"/>
    <s v="Female"/>
    <x v="2"/>
    <n v="6"/>
    <n v="4.9000000000000004"/>
    <n v="2"/>
    <n v="33.299999999999997"/>
    <n v="9"/>
    <n v="7.3"/>
  </r>
  <r>
    <n v="2020"/>
    <s v="Manhattan"/>
    <s v="Washington Heights -_x000d__x000a_Inwood"/>
    <s v="Female"/>
    <x v="8"/>
    <n v="0"/>
    <n v="0"/>
    <n v="0"/>
    <n v="0"/>
    <n v="0"/>
    <n v="0"/>
  </r>
  <r>
    <n v="2020"/>
    <s v="Manhattan"/>
    <s v="Washington Heights -_x000d__x000a_Inwood"/>
    <s v="Female"/>
    <x v="0"/>
    <n v="1"/>
    <n v="7"/>
    <n v="0"/>
    <n v="0"/>
    <n v="5"/>
    <n v="34.799999999999997"/>
  </r>
  <r>
    <n v="2020"/>
    <s v="Manhattan"/>
    <s v="Washington Heights -_x000d__x000a_Inwood"/>
    <s v="Female"/>
    <x v="9"/>
    <n v="5"/>
    <n v="6.5"/>
    <n v="2"/>
    <n v="40"/>
    <n v="4"/>
    <n v="5.2"/>
  </r>
  <r>
    <n v="2020"/>
    <s v="Manhattan"/>
    <s v="Washington Heights -_x000d__x000a_Inwood"/>
    <s v="Female"/>
    <x v="10"/>
    <n v="0"/>
    <n v="0"/>
    <n v="0"/>
    <n v="0"/>
    <n v="0"/>
    <n v="0"/>
  </r>
  <r>
    <n v="2020"/>
    <s v="Manhattan"/>
    <s v="Washington Heights -_x000d__x000a_Inwood"/>
    <s v="Female"/>
    <x v="6"/>
    <n v="0"/>
    <n v="0"/>
    <n v="0"/>
    <n v="0"/>
    <n v="0"/>
    <n v="0"/>
  </r>
  <r>
    <n v="2020"/>
    <s v="Manhattan"/>
    <s v="Washington Heights -_x000d__x000a_Inwood"/>
    <s v="Male"/>
    <x v="2"/>
    <n v="50"/>
    <n v="43.2"/>
    <n v="8"/>
    <n v="16"/>
    <n v="23"/>
    <n v="19.899999999999999"/>
  </r>
  <r>
    <n v="2020"/>
    <s v="Manhattan"/>
    <s v="Washington Heights -_x000d__x000a_Inwood"/>
    <s v="Male"/>
    <x v="8"/>
    <n v="0"/>
    <n v="0"/>
    <n v="0"/>
    <n v="0"/>
    <n v="1"/>
    <n v="24.7"/>
  </r>
  <r>
    <n v="2020"/>
    <s v="Manhattan"/>
    <s v="Washington Heights -_x000d__x000a_Inwood"/>
    <s v="Male"/>
    <x v="0"/>
    <n v="17"/>
    <n v="132.4"/>
    <n v="2"/>
    <n v="11.8"/>
    <n v="7"/>
    <n v="54.5"/>
  </r>
  <r>
    <n v="2020"/>
    <s v="Manhattan"/>
    <s v="Washington Heights -_x000d__x000a_Inwood"/>
    <s v="Male"/>
    <x v="9"/>
    <n v="24"/>
    <n v="33.6"/>
    <n v="3"/>
    <n v="12.5"/>
    <n v="10"/>
    <n v="14"/>
  </r>
  <r>
    <n v="2020"/>
    <s v="Manhattan"/>
    <s v="Washington Heights -_x000d__x000a_Inwood"/>
    <s v="Male"/>
    <x v="10"/>
    <n v="2"/>
    <n v="115.5"/>
    <n v="1"/>
    <n v="50"/>
    <n v="1"/>
    <n v="57.8"/>
  </r>
  <r>
    <n v="2020"/>
    <s v="Manhattan"/>
    <s v="Washington Heights -_x000d__x000a_Inwood"/>
    <s v="Male"/>
    <x v="6"/>
    <n v="7"/>
    <n v="27.2"/>
    <n v="2"/>
    <n v="28.6"/>
    <n v="4"/>
    <n v="15.6"/>
  </r>
  <r>
    <n v="2020"/>
    <s v="Queens"/>
    <s v="All"/>
    <s v="All"/>
    <x v="2"/>
    <n v="282"/>
    <n v="13.8"/>
    <n v="60"/>
    <n v="21.3"/>
    <n v="136"/>
    <n v="6.6"/>
  </r>
  <r>
    <n v="2020"/>
    <s v="Queens"/>
    <s v="All"/>
    <s v="All"/>
    <x v="8"/>
    <n v="36"/>
    <n v="6.5"/>
    <n v="8"/>
    <n v="22.2"/>
    <n v="13"/>
    <n v="2.4"/>
  </r>
  <r>
    <n v="2020"/>
    <s v="Queens"/>
    <s v="All"/>
    <s v="All"/>
    <x v="0"/>
    <n v="82"/>
    <n v="22.1"/>
    <n v="14"/>
    <n v="17.100000000000001"/>
    <n v="48"/>
    <n v="12.9"/>
  </r>
  <r>
    <n v="2020"/>
    <s v="Queens"/>
    <s v="All"/>
    <s v="All"/>
    <x v="9"/>
    <n v="124"/>
    <n v="22.3"/>
    <n v="29"/>
    <n v="23.4"/>
    <n v="58"/>
    <n v="10.4"/>
  </r>
  <r>
    <n v="2020"/>
    <s v="Queens"/>
    <s v="All"/>
    <s v="All"/>
    <x v="10"/>
    <n v="2"/>
    <n v="4.5999999999999996"/>
    <n v="0"/>
    <n v="0"/>
    <n v="2"/>
    <n v="4.5999999999999996"/>
  </r>
  <r>
    <n v="2020"/>
    <s v="Queens"/>
    <s v="All"/>
    <s v="All"/>
    <x v="6"/>
    <n v="38"/>
    <n v="7.2"/>
    <n v="9"/>
    <n v="23.7"/>
    <n v="15"/>
    <n v="2.8"/>
  </r>
  <r>
    <n v="2020"/>
    <s v="Queens"/>
    <s v="All"/>
    <s v="Female"/>
    <x v="2"/>
    <n v="41"/>
    <n v="3.9"/>
    <n v="4"/>
    <n v="9.8000000000000007"/>
    <n v="18"/>
    <n v="1.7"/>
  </r>
  <r>
    <n v="2020"/>
    <s v="Queens"/>
    <s v="All"/>
    <s v="Female"/>
    <x v="8"/>
    <n v="3"/>
    <n v="1"/>
    <n v="0"/>
    <n v="0"/>
    <n v="1"/>
    <n v="0.3"/>
  </r>
  <r>
    <n v="2020"/>
    <s v="Queens"/>
    <s v="All"/>
    <s v="Female"/>
    <x v="0"/>
    <n v="21"/>
    <n v="10.4"/>
    <n v="2"/>
    <n v="9.5"/>
    <n v="11"/>
    <n v="5.5"/>
  </r>
  <r>
    <n v="2020"/>
    <s v="Queens"/>
    <s v="All"/>
    <s v="Female"/>
    <x v="9"/>
    <n v="12"/>
    <n v="4.3"/>
    <n v="1"/>
    <n v="8.3000000000000007"/>
    <n v="3"/>
    <n v="1.1000000000000001"/>
  </r>
  <r>
    <n v="2020"/>
    <s v="Queens"/>
    <s v="All"/>
    <s v="Female"/>
    <x v="10"/>
    <n v="0"/>
    <n v="0"/>
    <n v="0"/>
    <n v="0"/>
    <n v="0"/>
    <n v="0"/>
  </r>
  <r>
    <n v="2020"/>
    <s v="Queens"/>
    <s v="All"/>
    <s v="Female"/>
    <x v="6"/>
    <n v="5"/>
    <n v="1.9"/>
    <n v="1"/>
    <n v="20"/>
    <n v="3"/>
    <n v="1.1000000000000001"/>
  </r>
  <r>
    <n v="2020"/>
    <s v="Queens"/>
    <s v="All"/>
    <s v="Male"/>
    <x v="2"/>
    <n v="241"/>
    <n v="24.2"/>
    <n v="56"/>
    <n v="23.2"/>
    <n v="118"/>
    <n v="11.8"/>
  </r>
  <r>
    <n v="2020"/>
    <s v="Queens"/>
    <s v="All"/>
    <s v="Male"/>
    <x v="8"/>
    <n v="33"/>
    <n v="12.5"/>
    <n v="8"/>
    <n v="24.2"/>
    <n v="12"/>
    <n v="4.5"/>
  </r>
  <r>
    <n v="2020"/>
    <s v="Queens"/>
    <s v="All"/>
    <s v="Male"/>
    <x v="0"/>
    <n v="61"/>
    <n v="35.9"/>
    <n v="12"/>
    <n v="19.7"/>
    <n v="37"/>
    <n v="21.8"/>
  </r>
  <r>
    <n v="2020"/>
    <s v="Queens"/>
    <s v="All"/>
    <s v="Male"/>
    <x v="9"/>
    <n v="112"/>
    <n v="40"/>
    <n v="28"/>
    <n v="25"/>
    <n v="55"/>
    <n v="19.600000000000001"/>
  </r>
  <r>
    <n v="2020"/>
    <s v="Queens"/>
    <s v="All"/>
    <s v="Male"/>
    <x v="10"/>
    <n v="2"/>
    <n v="9.5"/>
    <n v="0"/>
    <n v="0"/>
    <n v="2"/>
    <n v="9.5"/>
  </r>
  <r>
    <n v="2020"/>
    <s v="Queens"/>
    <s v="All"/>
    <s v="Male"/>
    <x v="6"/>
    <n v="33"/>
    <n v="12.6"/>
    <n v="8"/>
    <n v="24.2"/>
    <n v="12"/>
    <n v="4.5999999999999996"/>
  </r>
  <r>
    <n v="2020"/>
    <s v="Queens"/>
    <s v="Bayside - Little Neck"/>
    <s v="All"/>
    <x v="2"/>
    <n v="0"/>
    <n v="0"/>
    <n v="0"/>
    <n v="0"/>
    <n v="0"/>
    <n v="0"/>
  </r>
  <r>
    <n v="2020"/>
    <s v="Queens"/>
    <s v="Bayside - Little Neck"/>
    <s v="All"/>
    <x v="8"/>
    <n v="0"/>
    <n v="0"/>
    <n v="0"/>
    <n v="0"/>
    <n v="0"/>
    <n v="0"/>
  </r>
  <r>
    <n v="2020"/>
    <s v="Queens"/>
    <s v="Bayside - Little Neck"/>
    <s v="All"/>
    <x v="0"/>
    <n v="0"/>
    <n v="0"/>
    <n v="0"/>
    <n v="0"/>
    <n v="0"/>
    <n v="0"/>
  </r>
  <r>
    <n v="2020"/>
    <s v="Queens"/>
    <s v="Bayside - Little Neck"/>
    <s v="All"/>
    <x v="9"/>
    <n v="0"/>
    <n v="0"/>
    <n v="0"/>
    <n v="0"/>
    <n v="0"/>
    <n v="0"/>
  </r>
  <r>
    <n v="2020"/>
    <s v="Queens"/>
    <s v="Bayside - Little Neck"/>
    <s v="All"/>
    <x v="10"/>
    <n v="0"/>
    <n v="0"/>
    <n v="0"/>
    <n v="0"/>
    <n v="0"/>
    <n v="0"/>
  </r>
  <r>
    <n v="2020"/>
    <s v="Queens"/>
    <s v="Bayside - Little Neck"/>
    <s v="All"/>
    <x v="6"/>
    <n v="0"/>
    <n v="0"/>
    <n v="0"/>
    <n v="0"/>
    <n v="0"/>
    <n v="0"/>
  </r>
  <r>
    <n v="2020"/>
    <s v="Queens"/>
    <s v="Bayside - Little Neck"/>
    <s v="Female"/>
    <x v="2"/>
    <n v="0"/>
    <n v="0"/>
    <n v="0"/>
    <n v="0"/>
    <n v="0"/>
    <n v="0"/>
  </r>
  <r>
    <n v="2020"/>
    <s v="Queens"/>
    <s v="Bayside - Little Neck"/>
    <s v="Female"/>
    <x v="8"/>
    <n v="0"/>
    <n v="0"/>
    <n v="0"/>
    <n v="0"/>
    <n v="0"/>
    <n v="0"/>
  </r>
  <r>
    <n v="2020"/>
    <s v="Queens"/>
    <s v="Bayside - Little Neck"/>
    <s v="Female"/>
    <x v="0"/>
    <n v="0"/>
    <n v="0"/>
    <n v="0"/>
    <n v="0"/>
    <n v="0"/>
    <n v="0"/>
  </r>
  <r>
    <n v="2020"/>
    <s v="Queens"/>
    <s v="Bayside - Little Neck"/>
    <s v="Female"/>
    <x v="9"/>
    <n v="0"/>
    <n v="0"/>
    <n v="0"/>
    <n v="0"/>
    <n v="0"/>
    <n v="0"/>
  </r>
  <r>
    <n v="2020"/>
    <s v="Queens"/>
    <s v="Bayside - Little Neck"/>
    <s v="Female"/>
    <x v="10"/>
    <n v="0"/>
    <n v="0"/>
    <n v="0"/>
    <n v="0"/>
    <n v="0"/>
    <n v="0"/>
  </r>
  <r>
    <n v="2020"/>
    <s v="Queens"/>
    <s v="Bayside - Little Neck"/>
    <s v="Female"/>
    <x v="6"/>
    <n v="0"/>
    <n v="0"/>
    <n v="0"/>
    <n v="0"/>
    <n v="0"/>
    <n v="0"/>
  </r>
  <r>
    <n v="2020"/>
    <s v="Queens"/>
    <s v="Bayside - Little Neck"/>
    <s v="Male"/>
    <x v="2"/>
    <n v="0"/>
    <n v="0"/>
    <n v="0"/>
    <n v="0"/>
    <n v="0"/>
    <n v="0"/>
  </r>
  <r>
    <n v="2020"/>
    <s v="Queens"/>
    <s v="Bayside - Little Neck"/>
    <s v="Male"/>
    <x v="8"/>
    <n v="0"/>
    <n v="0"/>
    <n v="0"/>
    <n v="0"/>
    <n v="0"/>
    <n v="0"/>
  </r>
  <r>
    <n v="2020"/>
    <s v="Queens"/>
    <s v="Bayside - Little Neck"/>
    <s v="Male"/>
    <x v="0"/>
    <n v="0"/>
    <n v="0"/>
    <n v="0"/>
    <n v="0"/>
    <n v="0"/>
    <n v="0"/>
  </r>
  <r>
    <n v="2020"/>
    <s v="Queens"/>
    <s v="Bayside - Little Neck"/>
    <s v="Male"/>
    <x v="9"/>
    <n v="0"/>
    <n v="0"/>
    <n v="0"/>
    <n v="0"/>
    <n v="0"/>
    <n v="0"/>
  </r>
  <r>
    <n v="2020"/>
    <s v="Queens"/>
    <s v="Bayside - Little Neck"/>
    <s v="Male"/>
    <x v="10"/>
    <n v="0"/>
    <n v="0"/>
    <n v="0"/>
    <n v="0"/>
    <n v="0"/>
    <n v="0"/>
  </r>
  <r>
    <n v="2020"/>
    <s v="Queens"/>
    <s v="Bayside - Little Neck"/>
    <s v="Male"/>
    <x v="6"/>
    <n v="0"/>
    <n v="0"/>
    <n v="0"/>
    <n v="0"/>
    <n v="0"/>
    <n v="0"/>
  </r>
  <r>
    <n v="2020"/>
    <s v="Queens"/>
    <s v="Flushing - Clearview"/>
    <s v="All"/>
    <x v="2"/>
    <n v="17"/>
    <n v="7.3"/>
    <n v="3"/>
    <n v="17.600000000000001"/>
    <n v="6"/>
    <n v="2.6"/>
  </r>
  <r>
    <n v="2020"/>
    <s v="Queens"/>
    <s v="Flushing - Clearview"/>
    <s v="All"/>
    <x v="8"/>
    <n v="6"/>
    <n v="5"/>
    <n v="1"/>
    <n v="16.7"/>
    <n v="2"/>
    <n v="1.7"/>
  </r>
  <r>
    <n v="2020"/>
    <s v="Queens"/>
    <s v="Flushing - Clearview"/>
    <s v="All"/>
    <x v="0"/>
    <n v="2"/>
    <n v="45.6"/>
    <n v="1"/>
    <n v="50"/>
    <n v="1"/>
    <n v="22.8"/>
  </r>
  <r>
    <n v="2020"/>
    <s v="Queens"/>
    <s v="Flushing - Clearview"/>
    <s v="All"/>
    <x v="9"/>
    <n v="8"/>
    <n v="19.3"/>
    <n v="1"/>
    <n v="12.5"/>
    <n v="2"/>
    <n v="4.8"/>
  </r>
  <r>
    <n v="2020"/>
    <s v="Queens"/>
    <s v="Flushing - Clearview"/>
    <s v="All"/>
    <x v="10"/>
    <n v="0"/>
    <n v="0"/>
    <n v="0"/>
    <n v="0"/>
    <n v="0"/>
    <n v="0"/>
  </r>
  <r>
    <n v="2020"/>
    <s v="Queens"/>
    <s v="Flushing - Clearview"/>
    <s v="All"/>
    <x v="6"/>
    <n v="1"/>
    <n v="1.6"/>
    <n v="0"/>
    <n v="0"/>
    <n v="1"/>
    <n v="1.6"/>
  </r>
  <r>
    <n v="2020"/>
    <s v="Queens"/>
    <s v="Flushing - Clearview"/>
    <s v="Female"/>
    <x v="2"/>
    <n v="1"/>
    <n v="0.8"/>
    <n v="0"/>
    <n v="0"/>
    <n v="0"/>
    <n v="0"/>
  </r>
  <r>
    <n v="2020"/>
    <s v="Queens"/>
    <s v="Flushing - Clearview"/>
    <s v="Female"/>
    <x v="8"/>
    <n v="1"/>
    <n v="1.6"/>
    <n v="0"/>
    <n v="0"/>
    <n v="0"/>
    <n v="0"/>
  </r>
  <r>
    <n v="2020"/>
    <s v="Queens"/>
    <s v="Flushing - Clearview"/>
    <s v="Female"/>
    <x v="0"/>
    <n v="0"/>
    <n v="0"/>
    <n v="0"/>
    <n v="0"/>
    <n v="0"/>
    <n v="0"/>
  </r>
  <r>
    <n v="2020"/>
    <s v="Queens"/>
    <s v="Flushing - Clearview"/>
    <s v="Female"/>
    <x v="9"/>
    <n v="0"/>
    <n v="0"/>
    <n v="0"/>
    <n v="0"/>
    <n v="0"/>
    <n v="0"/>
  </r>
  <r>
    <n v="2020"/>
    <s v="Queens"/>
    <s v="Flushing - Clearview"/>
    <s v="Female"/>
    <x v="10"/>
    <n v="0"/>
    <n v="0"/>
    <n v="0"/>
    <n v="0"/>
    <n v="0"/>
    <n v="0"/>
  </r>
  <r>
    <n v="2020"/>
    <s v="Queens"/>
    <s v="Flushing - Clearview"/>
    <s v="Female"/>
    <x v="6"/>
    <n v="0"/>
    <n v="0"/>
    <n v="0"/>
    <n v="0"/>
    <n v="0"/>
    <n v="0"/>
  </r>
  <r>
    <n v="2020"/>
    <s v="Queens"/>
    <s v="Flushing - Clearview"/>
    <s v="Male"/>
    <x v="2"/>
    <n v="16"/>
    <n v="14.6"/>
    <n v="3"/>
    <n v="18.8"/>
    <n v="6"/>
    <n v="5.5"/>
  </r>
  <r>
    <n v="2020"/>
    <s v="Queens"/>
    <s v="Flushing - Clearview"/>
    <s v="Male"/>
    <x v="8"/>
    <n v="5"/>
    <n v="8.8000000000000007"/>
    <n v="1"/>
    <n v="20"/>
    <n v="2"/>
    <n v="3.5"/>
  </r>
  <r>
    <n v="2020"/>
    <s v="Queens"/>
    <s v="Flushing - Clearview"/>
    <s v="Male"/>
    <x v="0"/>
    <n v="2"/>
    <n v="106.1"/>
    <n v="1"/>
    <n v="50"/>
    <n v="1"/>
    <n v="53"/>
  </r>
  <r>
    <n v="2020"/>
    <s v="Queens"/>
    <s v="Flushing - Clearview"/>
    <s v="Male"/>
    <x v="9"/>
    <n v="8"/>
    <n v="40.5"/>
    <n v="1"/>
    <n v="12.5"/>
    <n v="2"/>
    <n v="10.1"/>
  </r>
  <r>
    <n v="2020"/>
    <s v="Queens"/>
    <s v="Flushing - Clearview"/>
    <s v="Male"/>
    <x v="10"/>
    <n v="0"/>
    <n v="0"/>
    <n v="0"/>
    <n v="0"/>
    <n v="0"/>
    <n v="0"/>
  </r>
  <r>
    <n v="2020"/>
    <s v="Queens"/>
    <s v="Flushing - Clearview"/>
    <s v="Male"/>
    <x v="6"/>
    <n v="1"/>
    <n v="3.3"/>
    <n v="0"/>
    <n v="0"/>
    <n v="1"/>
    <n v="3.3"/>
  </r>
  <r>
    <n v="2020"/>
    <s v="Queens"/>
    <s v="Fresh Meadows"/>
    <s v="All"/>
    <x v="2"/>
    <n v="3"/>
    <n v="3.5"/>
    <n v="2"/>
    <n v="66.7"/>
    <n v="3"/>
    <n v="3.5"/>
  </r>
  <r>
    <n v="2020"/>
    <s v="Queens"/>
    <s v="Fresh Meadows"/>
    <s v="All"/>
    <x v="8"/>
    <n v="1"/>
    <n v="3"/>
    <n v="1"/>
    <n v="100"/>
    <n v="1"/>
    <n v="3"/>
  </r>
  <r>
    <n v="2020"/>
    <s v="Queens"/>
    <s v="Fresh Meadows"/>
    <s v="All"/>
    <x v="0"/>
    <n v="0"/>
    <n v="0"/>
    <n v="0"/>
    <n v="0"/>
    <n v="1"/>
    <n v="15.5"/>
  </r>
  <r>
    <n v="2020"/>
    <s v="Queens"/>
    <s v="Fresh Meadows"/>
    <s v="All"/>
    <x v="9"/>
    <n v="2"/>
    <n v="12.8"/>
    <n v="1"/>
    <n v="50"/>
    <n v="1"/>
    <n v="6.4"/>
  </r>
  <r>
    <n v="2020"/>
    <s v="Queens"/>
    <s v="Fresh Meadows"/>
    <s v="All"/>
    <x v="10"/>
    <n v="0"/>
    <n v="0"/>
    <n v="0"/>
    <n v="0"/>
    <n v="0"/>
    <n v="0"/>
  </r>
  <r>
    <n v="2020"/>
    <s v="Queens"/>
    <s v="Fresh Meadows"/>
    <s v="All"/>
    <x v="6"/>
    <n v="0"/>
    <n v="0"/>
    <n v="0"/>
    <n v="0"/>
    <n v="0"/>
    <n v="0"/>
  </r>
  <r>
    <n v="2020"/>
    <s v="Queens"/>
    <s v="Fresh Meadows"/>
    <s v="Female"/>
    <x v="2"/>
    <n v="0"/>
    <n v="0"/>
    <n v="0"/>
    <n v="0"/>
    <n v="0"/>
    <n v="0"/>
  </r>
  <r>
    <n v="2020"/>
    <s v="Queens"/>
    <s v="Fresh Meadows"/>
    <s v="Female"/>
    <x v="8"/>
    <n v="0"/>
    <n v="0"/>
    <n v="0"/>
    <n v="0"/>
    <n v="0"/>
    <n v="0"/>
  </r>
  <r>
    <n v="2020"/>
    <s v="Queens"/>
    <s v="Fresh Meadows"/>
    <s v="Female"/>
    <x v="0"/>
    <n v="0"/>
    <n v="0"/>
    <n v="0"/>
    <n v="0"/>
    <n v="0"/>
    <n v="0"/>
  </r>
  <r>
    <n v="2020"/>
    <s v="Queens"/>
    <s v="Fresh Meadows"/>
    <s v="Female"/>
    <x v="9"/>
    <n v="0"/>
    <n v="0"/>
    <n v="0"/>
    <n v="0"/>
    <n v="0"/>
    <n v="0"/>
  </r>
  <r>
    <n v="2020"/>
    <s v="Queens"/>
    <s v="Fresh Meadows"/>
    <s v="Female"/>
    <x v="10"/>
    <n v="0"/>
    <n v="0"/>
    <n v="0"/>
    <n v="0"/>
    <n v="0"/>
    <n v="0"/>
  </r>
  <r>
    <n v="2020"/>
    <s v="Queens"/>
    <s v="Fresh Meadows"/>
    <s v="Female"/>
    <x v="6"/>
    <n v="0"/>
    <n v="0"/>
    <n v="0"/>
    <n v="0"/>
    <n v="0"/>
    <n v="0"/>
  </r>
  <r>
    <n v="2020"/>
    <s v="Queens"/>
    <s v="Fresh Meadows"/>
    <s v="Male"/>
    <x v="2"/>
    <n v="3"/>
    <n v="7.3"/>
    <n v="2"/>
    <n v="66.7"/>
    <n v="3"/>
    <n v="7.3"/>
  </r>
  <r>
    <n v="2020"/>
    <s v="Queens"/>
    <s v="Fresh Meadows"/>
    <s v="Male"/>
    <x v="8"/>
    <n v="1"/>
    <n v="6.3"/>
    <n v="1"/>
    <n v="100"/>
    <n v="1"/>
    <n v="6.3"/>
  </r>
  <r>
    <n v="2020"/>
    <s v="Queens"/>
    <s v="Fresh Meadows"/>
    <s v="Male"/>
    <x v="0"/>
    <n v="0"/>
    <n v="0"/>
    <n v="0"/>
    <n v="0"/>
    <n v="1"/>
    <n v="37.6"/>
  </r>
  <r>
    <n v="2020"/>
    <s v="Queens"/>
    <s v="Fresh Meadows"/>
    <s v="Male"/>
    <x v="9"/>
    <n v="2"/>
    <n v="28.6"/>
    <n v="1"/>
    <n v="50"/>
    <n v="1"/>
    <n v="14.3"/>
  </r>
  <r>
    <n v="2020"/>
    <s v="Queens"/>
    <s v="Fresh Meadows"/>
    <s v="Male"/>
    <x v="10"/>
    <n v="0"/>
    <n v="0"/>
    <n v="0"/>
    <n v="0"/>
    <n v="0"/>
    <n v="0"/>
  </r>
  <r>
    <n v="2020"/>
    <s v="Queens"/>
    <s v="Fresh Meadows"/>
    <s v="Male"/>
    <x v="6"/>
    <n v="0"/>
    <n v="0"/>
    <n v="0"/>
    <n v="0"/>
    <n v="0"/>
    <n v="0"/>
  </r>
  <r>
    <n v="2020"/>
    <s v="Queens"/>
    <s v="Jamaica"/>
    <s v="All"/>
    <x v="2"/>
    <n v="46"/>
    <n v="16.3"/>
    <n v="9"/>
    <n v="19.600000000000001"/>
    <n v="30"/>
    <n v="10.6"/>
  </r>
  <r>
    <n v="2020"/>
    <s v="Queens"/>
    <s v="Jamaica"/>
    <s v="All"/>
    <x v="8"/>
    <n v="7"/>
    <n v="11.4"/>
    <n v="1"/>
    <n v="14.3"/>
    <n v="3"/>
    <n v="4.9000000000000004"/>
  </r>
  <r>
    <n v="2020"/>
    <s v="Queens"/>
    <s v="Jamaica"/>
    <s v="All"/>
    <x v="0"/>
    <n v="26"/>
    <n v="17.7"/>
    <n v="4"/>
    <n v="15.4"/>
    <n v="17"/>
    <n v="11.6"/>
  </r>
  <r>
    <n v="2020"/>
    <s v="Queens"/>
    <s v="Jamaica"/>
    <s v="All"/>
    <x v="9"/>
    <n v="11"/>
    <n v="24.2"/>
    <n v="3"/>
    <n v="27.3"/>
    <n v="8"/>
    <n v="17.600000000000001"/>
  </r>
  <r>
    <n v="2020"/>
    <s v="Queens"/>
    <s v="Jamaica"/>
    <s v="All"/>
    <x v="10"/>
    <n v="1"/>
    <n v="12.4"/>
    <n v="0"/>
    <n v="0"/>
    <n v="0"/>
    <n v="0"/>
  </r>
  <r>
    <n v="2020"/>
    <s v="Queens"/>
    <s v="Jamaica"/>
    <s v="All"/>
    <x v="6"/>
    <n v="1"/>
    <n v="4.9000000000000004"/>
    <n v="1"/>
    <n v="100"/>
    <n v="2"/>
    <n v="9.9"/>
  </r>
  <r>
    <n v="2020"/>
    <s v="Queens"/>
    <s v="Jamaica"/>
    <s v="Female"/>
    <x v="2"/>
    <n v="11"/>
    <n v="7.4"/>
    <n v="1"/>
    <n v="9.1"/>
    <n v="8"/>
    <n v="5.4"/>
  </r>
  <r>
    <n v="2020"/>
    <s v="Queens"/>
    <s v="Jamaica"/>
    <s v="Female"/>
    <x v="8"/>
    <n v="2"/>
    <n v="6.4"/>
    <n v="0"/>
    <n v="0"/>
    <n v="1"/>
    <n v="3.2"/>
  </r>
  <r>
    <n v="2020"/>
    <s v="Queens"/>
    <s v="Jamaica"/>
    <s v="Female"/>
    <x v="0"/>
    <n v="5"/>
    <n v="6.1"/>
    <n v="0"/>
    <n v="0"/>
    <n v="5"/>
    <n v="6.1"/>
  </r>
  <r>
    <n v="2020"/>
    <s v="Queens"/>
    <s v="Jamaica"/>
    <s v="Female"/>
    <x v="9"/>
    <n v="3"/>
    <n v="13.3"/>
    <n v="0"/>
    <n v="0"/>
    <n v="0"/>
    <n v="0"/>
  </r>
  <r>
    <n v="2020"/>
    <s v="Queens"/>
    <s v="Jamaica"/>
    <s v="Female"/>
    <x v="10"/>
    <n v="0"/>
    <n v="0"/>
    <n v="0"/>
    <n v="0"/>
    <n v="0"/>
    <n v="0"/>
  </r>
  <r>
    <n v="2020"/>
    <s v="Queens"/>
    <s v="Jamaica"/>
    <s v="Female"/>
    <x v="6"/>
    <n v="1"/>
    <n v="10.199999999999999"/>
    <n v="1"/>
    <n v="100"/>
    <n v="2"/>
    <n v="20.399999999999999"/>
  </r>
  <r>
    <n v="2020"/>
    <s v="Queens"/>
    <s v="Jamaica"/>
    <s v="Male"/>
    <x v="2"/>
    <n v="35"/>
    <n v="26.4"/>
    <n v="8"/>
    <n v="22.9"/>
    <n v="22"/>
    <n v="16.600000000000001"/>
  </r>
  <r>
    <n v="2020"/>
    <s v="Queens"/>
    <s v="Jamaica"/>
    <s v="Male"/>
    <x v="8"/>
    <n v="5"/>
    <n v="16.7"/>
    <n v="1"/>
    <n v="20"/>
    <n v="2"/>
    <n v="6.7"/>
  </r>
  <r>
    <n v="2020"/>
    <s v="Queens"/>
    <s v="Jamaica"/>
    <s v="Male"/>
    <x v="0"/>
    <n v="21"/>
    <n v="32.1"/>
    <n v="4"/>
    <n v="19"/>
    <n v="12"/>
    <n v="18.3"/>
  </r>
  <r>
    <n v="2020"/>
    <s v="Queens"/>
    <s v="Jamaica"/>
    <s v="Male"/>
    <x v="9"/>
    <n v="8"/>
    <n v="35"/>
    <n v="3"/>
    <n v="37.5"/>
    <n v="8"/>
    <n v="35"/>
  </r>
  <r>
    <n v="2020"/>
    <s v="Queens"/>
    <s v="Jamaica"/>
    <s v="Male"/>
    <x v="10"/>
    <n v="1"/>
    <n v="27.3"/>
    <n v="0"/>
    <n v="0"/>
    <n v="0"/>
    <n v="0"/>
  </r>
  <r>
    <n v="2020"/>
    <s v="Queens"/>
    <s v="Jamaica"/>
    <s v="Male"/>
    <x v="6"/>
    <n v="0"/>
    <n v="0"/>
    <n v="0"/>
    <n v="0"/>
    <n v="0"/>
    <n v="0"/>
  </r>
  <r>
    <n v="2020"/>
    <s v="Queens"/>
    <s v="Long Island City -_x000d__x000a_Astoria"/>
    <s v="All"/>
    <x v="2"/>
    <n v="34"/>
    <n v="18.100000000000001"/>
    <n v="8"/>
    <n v="23.5"/>
    <n v="19"/>
    <n v="10.1"/>
  </r>
  <r>
    <n v="2020"/>
    <s v="Queens"/>
    <s v="Long Island City -_x000d__x000a_Astoria"/>
    <s v="All"/>
    <x v="8"/>
    <n v="6"/>
    <n v="17.8"/>
    <n v="2"/>
    <n v="33.299999999999997"/>
    <n v="2"/>
    <n v="5.9"/>
  </r>
  <r>
    <n v="2020"/>
    <s v="Queens"/>
    <s v="Long Island City -_x000d__x000a_Astoria"/>
    <s v="All"/>
    <x v="0"/>
    <n v="4"/>
    <n v="39.200000000000003"/>
    <n v="1"/>
    <n v="25"/>
    <n v="7"/>
    <n v="68.599999999999994"/>
  </r>
  <r>
    <n v="2020"/>
    <s v="Queens"/>
    <s v="Long Island City -_x000d__x000a_Astoria"/>
    <s v="All"/>
    <x v="9"/>
    <n v="12"/>
    <n v="27.1"/>
    <n v="2"/>
    <n v="16.7"/>
    <n v="6"/>
    <n v="13.5"/>
  </r>
  <r>
    <n v="2020"/>
    <s v="Queens"/>
    <s v="Long Island City -_x000d__x000a_Astoria"/>
    <s v="All"/>
    <x v="10"/>
    <n v="0"/>
    <n v="0"/>
    <n v="0"/>
    <n v="0"/>
    <n v="1"/>
    <n v="21.7"/>
  </r>
  <r>
    <n v="2020"/>
    <s v="Queens"/>
    <s v="Long Island City -_x000d__x000a_Astoria"/>
    <s v="All"/>
    <x v="6"/>
    <n v="12"/>
    <n v="12.6"/>
    <n v="3"/>
    <n v="25"/>
    <n v="3"/>
    <n v="3.1"/>
  </r>
  <r>
    <n v="2020"/>
    <s v="Queens"/>
    <s v="Long Island City -_x000d__x000a_Astoria"/>
    <s v="Female"/>
    <x v="2"/>
    <n v="4"/>
    <n v="4.2"/>
    <n v="1"/>
    <n v="25"/>
    <n v="1"/>
    <n v="1.1000000000000001"/>
  </r>
  <r>
    <n v="2020"/>
    <s v="Queens"/>
    <s v="Long Island City -_x000d__x000a_Astoria"/>
    <s v="Female"/>
    <x v="8"/>
    <n v="0"/>
    <n v="0"/>
    <n v="0"/>
    <n v="0"/>
    <n v="0"/>
    <n v="0"/>
  </r>
  <r>
    <n v="2020"/>
    <s v="Queens"/>
    <s v="Long Island City -_x000d__x000a_Astoria"/>
    <s v="Female"/>
    <x v="0"/>
    <n v="2"/>
    <n v="35.700000000000003"/>
    <n v="1"/>
    <n v="50"/>
    <n v="1"/>
    <n v="17.8"/>
  </r>
  <r>
    <n v="2020"/>
    <s v="Queens"/>
    <s v="Long Island City -_x000d__x000a_Astoria"/>
    <s v="Female"/>
    <x v="9"/>
    <n v="1"/>
    <n v="4.5"/>
    <n v="0"/>
    <n v="0"/>
    <n v="0"/>
    <n v="0"/>
  </r>
  <r>
    <n v="2020"/>
    <s v="Queens"/>
    <s v="Long Island City -_x000d__x000a_Astoria"/>
    <s v="Female"/>
    <x v="10"/>
    <n v="0"/>
    <n v="0"/>
    <n v="0"/>
    <n v="0"/>
    <n v="0"/>
    <n v="0"/>
  </r>
  <r>
    <n v="2020"/>
    <s v="Queens"/>
    <s v="Long Island City -_x000d__x000a_Astoria"/>
    <s v="Female"/>
    <x v="6"/>
    <n v="1"/>
    <n v="2.2000000000000002"/>
    <n v="0"/>
    <n v="0"/>
    <n v="0"/>
    <n v="0"/>
  </r>
  <r>
    <n v="2020"/>
    <s v="Queens"/>
    <s v="Long Island City -_x000d__x000a_Astoria"/>
    <s v="Male"/>
    <x v="2"/>
    <n v="30"/>
    <n v="32"/>
    <n v="7"/>
    <n v="23.3"/>
    <n v="18"/>
    <n v="19.2"/>
  </r>
  <r>
    <n v="2020"/>
    <s v="Queens"/>
    <s v="Long Island City -_x000d__x000a_Astoria"/>
    <s v="Male"/>
    <x v="8"/>
    <n v="6"/>
    <n v="37.799999999999997"/>
    <n v="2"/>
    <n v="33.299999999999997"/>
    <n v="2"/>
    <n v="12.6"/>
  </r>
  <r>
    <n v="2020"/>
    <s v="Queens"/>
    <s v="Long Island City -_x000d__x000a_Astoria"/>
    <s v="Male"/>
    <x v="0"/>
    <n v="2"/>
    <n v="43.5"/>
    <n v="0"/>
    <n v="0"/>
    <n v="6"/>
    <n v="130.4"/>
  </r>
  <r>
    <n v="2020"/>
    <s v="Queens"/>
    <s v="Long Island City -_x000d__x000a_Astoria"/>
    <s v="Male"/>
    <x v="9"/>
    <n v="11"/>
    <n v="50.3"/>
    <n v="2"/>
    <n v="18.2"/>
    <n v="6"/>
    <n v="27.4"/>
  </r>
  <r>
    <n v="2020"/>
    <s v="Queens"/>
    <s v="Long Island City -_x000d__x000a_Astoria"/>
    <s v="Male"/>
    <x v="10"/>
    <n v="0"/>
    <n v="0"/>
    <n v="0"/>
    <n v="0"/>
    <n v="1"/>
    <n v="44.6"/>
  </r>
  <r>
    <n v="2020"/>
    <s v="Queens"/>
    <s v="Long Island City -_x000d__x000a_Astoria"/>
    <s v="Male"/>
    <x v="6"/>
    <n v="11"/>
    <n v="22.4"/>
    <n v="3"/>
    <n v="27.3"/>
    <n v="3"/>
    <n v="6.1"/>
  </r>
  <r>
    <n v="2020"/>
    <s v="Queens"/>
    <s v="Ridgewood - Forest_x000d__x000a_Hills"/>
    <s v="All"/>
    <x v="2"/>
    <n v="28"/>
    <n v="12"/>
    <n v="5"/>
    <n v="17.899999999999999"/>
    <n v="8"/>
    <n v="3.4"/>
  </r>
  <r>
    <n v="2020"/>
    <s v="Queens"/>
    <s v="Ridgewood - Forest_x000d__x000a_Hills"/>
    <s v="All"/>
    <x v="8"/>
    <n v="1"/>
    <n v="2.4"/>
    <n v="0"/>
    <n v="0"/>
    <n v="0"/>
    <n v="0"/>
  </r>
  <r>
    <n v="2020"/>
    <s v="Queens"/>
    <s v="Ridgewood - Forest_x000d__x000a_Hills"/>
    <s v="All"/>
    <x v="0"/>
    <n v="5"/>
    <n v="88.6"/>
    <n v="1"/>
    <n v="20"/>
    <n v="1"/>
    <n v="17.7"/>
  </r>
  <r>
    <n v="2020"/>
    <s v="Queens"/>
    <s v="Ridgewood - Forest_x000d__x000a_Hills"/>
    <s v="All"/>
    <x v="9"/>
    <n v="13"/>
    <n v="19.7"/>
    <n v="2"/>
    <n v="15.4"/>
    <n v="5"/>
    <n v="7.6"/>
  </r>
  <r>
    <n v="2020"/>
    <s v="Queens"/>
    <s v="Ridgewood - Forest_x000d__x000a_Hills"/>
    <s v="All"/>
    <x v="10"/>
    <n v="0"/>
    <n v="0"/>
    <n v="0"/>
    <n v="0"/>
    <n v="0"/>
    <n v="0"/>
  </r>
  <r>
    <n v="2020"/>
    <s v="Queens"/>
    <s v="Ridgewood - Forest_x000d__x000a_Hills"/>
    <s v="All"/>
    <x v="6"/>
    <n v="9"/>
    <n v="7.7"/>
    <n v="2"/>
    <n v="22.2"/>
    <n v="2"/>
    <n v="1.7"/>
  </r>
  <r>
    <n v="2020"/>
    <s v="Queens"/>
    <s v="Ridgewood - Forest_x000d__x000a_Hills"/>
    <s v="Female"/>
    <x v="2"/>
    <n v="3"/>
    <n v="2.5"/>
    <n v="0"/>
    <n v="0"/>
    <n v="0"/>
    <n v="0"/>
  </r>
  <r>
    <n v="2020"/>
    <s v="Queens"/>
    <s v="Ridgewood - Forest_x000d__x000a_Hills"/>
    <s v="Female"/>
    <x v="8"/>
    <n v="0"/>
    <n v="0"/>
    <n v="0"/>
    <n v="0"/>
    <n v="0"/>
    <n v="0"/>
  </r>
  <r>
    <n v="2020"/>
    <s v="Queens"/>
    <s v="Ridgewood - Forest_x000d__x000a_Hills"/>
    <s v="Female"/>
    <x v="0"/>
    <n v="0"/>
    <n v="0"/>
    <n v="0"/>
    <n v="0"/>
    <n v="0"/>
    <n v="0"/>
  </r>
  <r>
    <n v="2020"/>
    <s v="Queens"/>
    <s v="Ridgewood - Forest_x000d__x000a_Hills"/>
    <s v="Female"/>
    <x v="9"/>
    <n v="1"/>
    <n v="2.9"/>
    <n v="0"/>
    <n v="0"/>
    <n v="0"/>
    <n v="0"/>
  </r>
  <r>
    <n v="2020"/>
    <s v="Queens"/>
    <s v="Ridgewood - Forest_x000d__x000a_Hills"/>
    <s v="Female"/>
    <x v="10"/>
    <n v="0"/>
    <n v="0"/>
    <n v="0"/>
    <n v="0"/>
    <n v="0"/>
    <n v="0"/>
  </r>
  <r>
    <n v="2020"/>
    <s v="Queens"/>
    <s v="Ridgewood - Forest_x000d__x000a_Hills"/>
    <s v="Female"/>
    <x v="6"/>
    <n v="2"/>
    <n v="3.3"/>
    <n v="0"/>
    <n v="0"/>
    <n v="0"/>
    <n v="0"/>
  </r>
  <r>
    <n v="2020"/>
    <s v="Queens"/>
    <s v="Ridgewood - Forest_x000d__x000a_Hills"/>
    <s v="Male"/>
    <x v="2"/>
    <n v="25"/>
    <n v="22.5"/>
    <n v="5"/>
    <n v="20"/>
    <n v="8"/>
    <n v="7.2"/>
  </r>
  <r>
    <n v="2020"/>
    <s v="Queens"/>
    <s v="Ridgewood - Forest_x000d__x000a_Hills"/>
    <s v="Male"/>
    <x v="8"/>
    <n v="1"/>
    <n v="5.2"/>
    <n v="0"/>
    <n v="0"/>
    <n v="0"/>
    <n v="0"/>
  </r>
  <r>
    <n v="2020"/>
    <s v="Queens"/>
    <s v="Ridgewood - Forest_x000d__x000a_Hills"/>
    <s v="Male"/>
    <x v="0"/>
    <n v="5"/>
    <n v="187.7"/>
    <n v="1"/>
    <n v="20"/>
    <n v="1"/>
    <n v="37.5"/>
  </r>
  <r>
    <n v="2020"/>
    <s v="Queens"/>
    <s v="Ridgewood - Forest_x000d__x000a_Hills"/>
    <s v="Male"/>
    <x v="9"/>
    <n v="12"/>
    <n v="38.200000000000003"/>
    <n v="2"/>
    <n v="16.7"/>
    <n v="5"/>
    <n v="15.9"/>
  </r>
  <r>
    <n v="2020"/>
    <s v="Queens"/>
    <s v="Ridgewood - Forest_x000d__x000a_Hills"/>
    <s v="Male"/>
    <x v="10"/>
    <n v="0"/>
    <n v="0"/>
    <n v="0"/>
    <n v="0"/>
    <n v="0"/>
    <n v="0"/>
  </r>
  <r>
    <n v="2020"/>
    <s v="Queens"/>
    <s v="Ridgewood - Forest_x000d__x000a_Hills"/>
    <s v="Male"/>
    <x v="6"/>
    <n v="7"/>
    <n v="12.4"/>
    <n v="2"/>
    <n v="28.6"/>
    <n v="2"/>
    <n v="3.5"/>
  </r>
  <r>
    <n v="2020"/>
    <s v="Queens"/>
    <s v="Rockaway"/>
    <s v="All"/>
    <x v="2"/>
    <n v="20"/>
    <n v="17.8"/>
    <n v="4"/>
    <n v="20"/>
    <n v="11"/>
    <n v="9.8000000000000007"/>
  </r>
  <r>
    <n v="2020"/>
    <s v="Queens"/>
    <s v="Rockaway"/>
    <s v="All"/>
    <x v="8"/>
    <n v="1"/>
    <n v="15.5"/>
    <n v="1"/>
    <n v="100"/>
    <n v="1"/>
    <n v="15.5"/>
  </r>
  <r>
    <n v="2020"/>
    <s v="Queens"/>
    <s v="Rockaway"/>
    <s v="All"/>
    <x v="0"/>
    <n v="12"/>
    <n v="29.2"/>
    <n v="2"/>
    <n v="16.7"/>
    <n v="7"/>
    <n v="17"/>
  </r>
  <r>
    <n v="2020"/>
    <s v="Queens"/>
    <s v="Rockaway"/>
    <s v="All"/>
    <x v="9"/>
    <n v="4"/>
    <n v="16"/>
    <n v="1"/>
    <n v="25"/>
    <n v="2"/>
    <n v="8"/>
  </r>
  <r>
    <n v="2020"/>
    <s v="Queens"/>
    <s v="Rockaway"/>
    <s v="All"/>
    <x v="10"/>
    <n v="0"/>
    <n v="0"/>
    <n v="0"/>
    <n v="0"/>
    <n v="1"/>
    <n v="48.2"/>
  </r>
  <r>
    <n v="2020"/>
    <s v="Queens"/>
    <s v="Rockaway"/>
    <s v="All"/>
    <x v="6"/>
    <n v="3"/>
    <n v="8"/>
    <n v="0"/>
    <n v="0"/>
    <n v="0"/>
    <n v="0"/>
  </r>
  <r>
    <n v="2020"/>
    <s v="Queens"/>
    <s v="Rockaway"/>
    <s v="Female"/>
    <x v="2"/>
    <n v="3"/>
    <n v="5.0999999999999996"/>
    <n v="0"/>
    <n v="0"/>
    <n v="1"/>
    <n v="1.7"/>
  </r>
  <r>
    <n v="2020"/>
    <s v="Queens"/>
    <s v="Rockaway"/>
    <s v="Female"/>
    <x v="8"/>
    <n v="0"/>
    <n v="0"/>
    <n v="0"/>
    <n v="0"/>
    <n v="0"/>
    <n v="0"/>
  </r>
  <r>
    <n v="2020"/>
    <s v="Queens"/>
    <s v="Rockaway"/>
    <s v="Female"/>
    <x v="0"/>
    <n v="3"/>
    <n v="13.1"/>
    <n v="0"/>
    <n v="0"/>
    <n v="1"/>
    <n v="4.4000000000000004"/>
  </r>
  <r>
    <n v="2020"/>
    <s v="Queens"/>
    <s v="Rockaway"/>
    <s v="Female"/>
    <x v="9"/>
    <n v="0"/>
    <n v="0"/>
    <n v="0"/>
    <n v="0"/>
    <n v="0"/>
    <n v="0"/>
  </r>
  <r>
    <n v="2020"/>
    <s v="Queens"/>
    <s v="Rockaway"/>
    <s v="Female"/>
    <x v="10"/>
    <n v="0"/>
    <n v="0"/>
    <n v="0"/>
    <n v="0"/>
    <n v="0"/>
    <n v="0"/>
  </r>
  <r>
    <n v="2020"/>
    <s v="Queens"/>
    <s v="Rockaway"/>
    <s v="Female"/>
    <x v="6"/>
    <n v="0"/>
    <n v="0"/>
    <n v="0"/>
    <n v="0"/>
    <n v="0"/>
    <n v="0"/>
  </r>
  <r>
    <n v="2020"/>
    <s v="Queens"/>
    <s v="Rockaway"/>
    <s v="Male"/>
    <x v="2"/>
    <n v="17"/>
    <n v="32.1"/>
    <n v="4"/>
    <n v="23.5"/>
    <n v="10"/>
    <n v="18.899999999999999"/>
  </r>
  <r>
    <n v="2020"/>
    <s v="Queens"/>
    <s v="Rockaway"/>
    <s v="Male"/>
    <x v="8"/>
    <n v="1"/>
    <n v="33.700000000000003"/>
    <n v="1"/>
    <n v="100"/>
    <n v="1"/>
    <n v="33.700000000000003"/>
  </r>
  <r>
    <n v="2020"/>
    <s v="Queens"/>
    <s v="Rockaway"/>
    <s v="Male"/>
    <x v="0"/>
    <n v="9"/>
    <n v="49.3"/>
    <n v="2"/>
    <n v="22.2"/>
    <n v="6"/>
    <n v="32.9"/>
  </r>
  <r>
    <n v="2020"/>
    <s v="Queens"/>
    <s v="Rockaway"/>
    <s v="Male"/>
    <x v="9"/>
    <n v="4"/>
    <n v="33.1"/>
    <n v="1"/>
    <n v="25"/>
    <n v="2"/>
    <n v="16.600000000000001"/>
  </r>
  <r>
    <n v="2020"/>
    <s v="Queens"/>
    <s v="Rockaway"/>
    <s v="Male"/>
    <x v="10"/>
    <n v="0"/>
    <n v="0"/>
    <n v="0"/>
    <n v="0"/>
    <n v="1"/>
    <n v="104.7"/>
  </r>
  <r>
    <n v="2020"/>
    <s v="Queens"/>
    <s v="Rockaway"/>
    <s v="Male"/>
    <x v="6"/>
    <n v="3"/>
    <n v="16"/>
    <n v="0"/>
    <n v="0"/>
    <n v="0"/>
    <n v="0"/>
  </r>
  <r>
    <n v="2020"/>
    <s v="Queens"/>
    <s v="Southeast Queens"/>
    <s v="All"/>
    <x v="2"/>
    <n v="23"/>
    <n v="11.9"/>
    <n v="2"/>
    <n v="8.6999999999999993"/>
    <n v="6"/>
    <n v="3.1"/>
  </r>
  <r>
    <n v="2020"/>
    <s v="Queens"/>
    <s v="Southeast Queens"/>
    <s v="All"/>
    <x v="8"/>
    <n v="0"/>
    <n v="0"/>
    <n v="0"/>
    <n v="0"/>
    <n v="0"/>
    <n v="0"/>
  </r>
  <r>
    <n v="2020"/>
    <s v="Queens"/>
    <s v="Southeast Queens"/>
    <s v="All"/>
    <x v="0"/>
    <n v="18"/>
    <n v="16.7"/>
    <n v="2"/>
    <n v="11.1"/>
    <n v="5"/>
    <n v="4.5999999999999996"/>
  </r>
  <r>
    <n v="2020"/>
    <s v="Queens"/>
    <s v="Southeast Queens"/>
    <s v="All"/>
    <x v="9"/>
    <n v="5"/>
    <n v="20.9"/>
    <n v="0"/>
    <n v="0"/>
    <n v="1"/>
    <n v="4.2"/>
  </r>
  <r>
    <n v="2020"/>
    <s v="Queens"/>
    <s v="Southeast Queens"/>
    <s v="All"/>
    <x v="10"/>
    <n v="0"/>
    <n v="0"/>
    <n v="0"/>
    <n v="0"/>
    <n v="0"/>
    <n v="0"/>
  </r>
  <r>
    <n v="2020"/>
    <s v="Queens"/>
    <s v="Southeast Queens"/>
    <s v="All"/>
    <x v="6"/>
    <n v="0"/>
    <n v="0"/>
    <n v="0"/>
    <n v="0"/>
    <n v="0"/>
    <n v="0"/>
  </r>
  <r>
    <n v="2020"/>
    <s v="Queens"/>
    <s v="Southeast Queens"/>
    <s v="Female"/>
    <x v="2"/>
    <n v="6"/>
    <n v="5.8"/>
    <n v="0"/>
    <n v="0"/>
    <n v="1"/>
    <n v="1"/>
  </r>
  <r>
    <n v="2020"/>
    <s v="Queens"/>
    <s v="Southeast Queens"/>
    <s v="Female"/>
    <x v="8"/>
    <n v="0"/>
    <n v="0"/>
    <n v="0"/>
    <n v="0"/>
    <n v="0"/>
    <n v="0"/>
  </r>
  <r>
    <n v="2020"/>
    <s v="Queens"/>
    <s v="Southeast Queens"/>
    <s v="Female"/>
    <x v="0"/>
    <n v="6"/>
    <n v="10.3"/>
    <n v="0"/>
    <n v="0"/>
    <n v="0"/>
    <n v="0"/>
  </r>
  <r>
    <n v="2020"/>
    <s v="Queens"/>
    <s v="Southeast Queens"/>
    <s v="Female"/>
    <x v="9"/>
    <n v="0"/>
    <n v="0"/>
    <n v="0"/>
    <n v="0"/>
    <n v="1"/>
    <n v="8"/>
  </r>
  <r>
    <n v="2020"/>
    <s v="Queens"/>
    <s v="Southeast Queens"/>
    <s v="Female"/>
    <x v="10"/>
    <n v="0"/>
    <n v="0"/>
    <n v="0"/>
    <n v="0"/>
    <n v="0"/>
    <n v="0"/>
  </r>
  <r>
    <n v="2020"/>
    <s v="Queens"/>
    <s v="Southeast Queens"/>
    <s v="Female"/>
    <x v="6"/>
    <n v="0"/>
    <n v="0"/>
    <n v="0"/>
    <n v="0"/>
    <n v="0"/>
    <n v="0"/>
  </r>
  <r>
    <n v="2020"/>
    <s v="Queens"/>
    <s v="Southeast Queens"/>
    <s v="Male"/>
    <x v="2"/>
    <n v="17"/>
    <n v="18.899999999999999"/>
    <n v="2"/>
    <n v="11.8"/>
    <n v="5"/>
    <n v="5.6"/>
  </r>
  <r>
    <n v="2020"/>
    <s v="Queens"/>
    <s v="Southeast Queens"/>
    <s v="Male"/>
    <x v="8"/>
    <n v="0"/>
    <n v="0"/>
    <n v="0"/>
    <n v="0"/>
    <n v="0"/>
    <n v="0"/>
  </r>
  <r>
    <n v="2020"/>
    <s v="Queens"/>
    <s v="Southeast Queens"/>
    <s v="Male"/>
    <x v="0"/>
    <n v="12"/>
    <n v="24.4"/>
    <n v="2"/>
    <n v="16.7"/>
    <n v="5"/>
    <n v="10.199999999999999"/>
  </r>
  <r>
    <n v="2020"/>
    <s v="Queens"/>
    <s v="Southeast Queens"/>
    <s v="Male"/>
    <x v="9"/>
    <n v="5"/>
    <n v="43.8"/>
    <n v="0"/>
    <n v="0"/>
    <n v="0"/>
    <n v="0"/>
  </r>
  <r>
    <n v="2020"/>
    <s v="Queens"/>
    <s v="Southeast Queens"/>
    <s v="Male"/>
    <x v="10"/>
    <n v="0"/>
    <n v="0"/>
    <n v="0"/>
    <n v="0"/>
    <n v="0"/>
    <n v="0"/>
  </r>
  <r>
    <n v="2020"/>
    <s v="Queens"/>
    <s v="Southeast Queens"/>
    <s v="Male"/>
    <x v="6"/>
    <n v="0"/>
    <n v="0"/>
    <n v="0"/>
    <n v="0"/>
    <n v="0"/>
    <n v="0"/>
  </r>
  <r>
    <n v="2020"/>
    <s v="Queens"/>
    <s v="Southwest Queens"/>
    <s v="All"/>
    <x v="2"/>
    <n v="31"/>
    <n v="12.8"/>
    <n v="7"/>
    <n v="22.6"/>
    <n v="12"/>
    <n v="4.9000000000000004"/>
  </r>
  <r>
    <n v="2020"/>
    <s v="Queens"/>
    <s v="Southwest Queens"/>
    <s v="All"/>
    <x v="8"/>
    <n v="7"/>
    <n v="9.1999999999999993"/>
    <n v="0"/>
    <n v="0"/>
    <n v="1"/>
    <n v="1.3"/>
  </r>
  <r>
    <n v="2020"/>
    <s v="Queens"/>
    <s v="Southwest Queens"/>
    <s v="All"/>
    <x v="0"/>
    <n v="11"/>
    <n v="44.4"/>
    <n v="3"/>
    <n v="27.3"/>
    <n v="4"/>
    <n v="16.100000000000001"/>
  </r>
  <r>
    <n v="2020"/>
    <s v="Queens"/>
    <s v="Southwest Queens"/>
    <s v="All"/>
    <x v="9"/>
    <n v="11"/>
    <n v="13.5"/>
    <n v="3"/>
    <n v="27.3"/>
    <n v="5"/>
    <n v="6.1"/>
  </r>
  <r>
    <n v="2020"/>
    <s v="Queens"/>
    <s v="Southwest Queens"/>
    <s v="All"/>
    <x v="10"/>
    <n v="1"/>
    <n v="10"/>
    <n v="0"/>
    <n v="0"/>
    <n v="0"/>
    <n v="0"/>
  </r>
  <r>
    <n v="2020"/>
    <s v="Queens"/>
    <s v="Southwest Queens"/>
    <s v="All"/>
    <x v="6"/>
    <n v="1"/>
    <n v="2"/>
    <n v="1"/>
    <n v="100"/>
    <n v="2"/>
    <n v="4"/>
  </r>
  <r>
    <n v="2020"/>
    <s v="Queens"/>
    <s v="Southwest Queens"/>
    <s v="Female"/>
    <x v="2"/>
    <n v="5"/>
    <n v="4.0999999999999996"/>
    <n v="1"/>
    <n v="20"/>
    <n v="1"/>
    <n v="0.8"/>
  </r>
  <r>
    <n v="2020"/>
    <s v="Queens"/>
    <s v="Southwest Queens"/>
    <s v="Female"/>
    <x v="8"/>
    <n v="0"/>
    <n v="0"/>
    <n v="0"/>
    <n v="0"/>
    <n v="0"/>
    <n v="0"/>
  </r>
  <r>
    <n v="2020"/>
    <s v="Queens"/>
    <s v="Southwest Queens"/>
    <s v="Female"/>
    <x v="0"/>
    <n v="3"/>
    <n v="23.3"/>
    <n v="1"/>
    <n v="33.299999999999997"/>
    <n v="1"/>
    <n v="7.8"/>
  </r>
  <r>
    <n v="2020"/>
    <s v="Queens"/>
    <s v="Southwest Queens"/>
    <s v="Female"/>
    <x v="9"/>
    <n v="2"/>
    <n v="4.8"/>
    <n v="0"/>
    <n v="0"/>
    <n v="0"/>
    <n v="0"/>
  </r>
  <r>
    <n v="2020"/>
    <s v="Queens"/>
    <s v="Southwest Queens"/>
    <s v="Female"/>
    <x v="10"/>
    <n v="0"/>
    <n v="0"/>
    <n v="0"/>
    <n v="0"/>
    <n v="0"/>
    <n v="0"/>
  </r>
  <r>
    <n v="2020"/>
    <s v="Queens"/>
    <s v="Southwest Queens"/>
    <s v="Female"/>
    <x v="6"/>
    <n v="0"/>
    <n v="0"/>
    <n v="0"/>
    <n v="0"/>
    <n v="0"/>
    <n v="0"/>
  </r>
  <r>
    <n v="2020"/>
    <s v="Queens"/>
    <s v="Southwest Queens"/>
    <s v="Male"/>
    <x v="2"/>
    <n v="26"/>
    <n v="21.7"/>
    <n v="6"/>
    <n v="23.1"/>
    <n v="11"/>
    <n v="9.1999999999999993"/>
  </r>
  <r>
    <n v="2020"/>
    <s v="Queens"/>
    <s v="Southwest Queens"/>
    <s v="Male"/>
    <x v="8"/>
    <n v="7"/>
    <n v="18.3"/>
    <n v="0"/>
    <n v="0"/>
    <n v="1"/>
    <n v="2.6"/>
  </r>
  <r>
    <n v="2020"/>
    <s v="Queens"/>
    <s v="Southwest Queens"/>
    <s v="Male"/>
    <x v="0"/>
    <n v="8"/>
    <n v="67.099999999999994"/>
    <n v="2"/>
    <n v="25"/>
    <n v="3"/>
    <n v="25.2"/>
  </r>
  <r>
    <n v="2020"/>
    <s v="Queens"/>
    <s v="Southwest Queens"/>
    <s v="Male"/>
    <x v="9"/>
    <n v="9"/>
    <n v="22.3"/>
    <n v="3"/>
    <n v="33.299999999999997"/>
    <n v="5"/>
    <n v="12.4"/>
  </r>
  <r>
    <n v="2020"/>
    <s v="Queens"/>
    <s v="Southwest Queens"/>
    <s v="Male"/>
    <x v="10"/>
    <n v="1"/>
    <n v="20.399999999999999"/>
    <n v="0"/>
    <n v="0"/>
    <n v="0"/>
    <n v="0"/>
  </r>
  <r>
    <n v="2020"/>
    <s v="Queens"/>
    <s v="Southwest Queens"/>
    <s v="Male"/>
    <x v="6"/>
    <n v="1"/>
    <n v="4.0999999999999996"/>
    <n v="1"/>
    <n v="100"/>
    <n v="2"/>
    <n v="8.1999999999999993"/>
  </r>
  <r>
    <n v="2020"/>
    <s v="Queens"/>
    <s v="West Queens"/>
    <s v="All"/>
    <x v="2"/>
    <n v="80"/>
    <n v="20"/>
    <n v="20"/>
    <n v="25"/>
    <n v="40"/>
    <n v="10"/>
  </r>
  <r>
    <n v="2020"/>
    <s v="Queens"/>
    <s v="West Queens"/>
    <s v="All"/>
    <x v="8"/>
    <n v="7"/>
    <n v="6.5"/>
    <n v="2"/>
    <n v="28.6"/>
    <n v="3"/>
    <n v="2.8"/>
  </r>
  <r>
    <n v="2020"/>
    <s v="Queens"/>
    <s v="West Queens"/>
    <s v="All"/>
    <x v="0"/>
    <n v="4"/>
    <n v="18.600000000000001"/>
    <n v="0"/>
    <n v="0"/>
    <n v="5"/>
    <n v="23.2"/>
  </r>
  <r>
    <n v="2020"/>
    <s v="Queens"/>
    <s v="West Queens"/>
    <s v="All"/>
    <x v="9"/>
    <n v="58"/>
    <n v="28.7"/>
    <n v="16"/>
    <n v="27.6"/>
    <n v="28"/>
    <n v="13.9"/>
  </r>
  <r>
    <n v="2020"/>
    <s v="Queens"/>
    <s v="West Queens"/>
    <s v="All"/>
    <x v="10"/>
    <n v="0"/>
    <n v="0"/>
    <n v="0"/>
    <n v="0"/>
    <n v="0"/>
    <n v="0"/>
  </r>
  <r>
    <n v="2020"/>
    <s v="Queens"/>
    <s v="West Queens"/>
    <s v="All"/>
    <x v="6"/>
    <n v="11"/>
    <n v="17.100000000000001"/>
    <n v="2"/>
    <n v="18.2"/>
    <n v="4"/>
    <n v="6.2"/>
  </r>
  <r>
    <n v="2020"/>
    <s v="Queens"/>
    <s v="West Queens"/>
    <s v="Female"/>
    <x v="2"/>
    <n v="8"/>
    <n v="4.0999999999999996"/>
    <n v="1"/>
    <n v="12.5"/>
    <n v="6"/>
    <n v="3.1"/>
  </r>
  <r>
    <n v="2020"/>
    <s v="Queens"/>
    <s v="West Queens"/>
    <s v="Female"/>
    <x v="8"/>
    <n v="0"/>
    <n v="0"/>
    <n v="0"/>
    <n v="0"/>
    <n v="0"/>
    <n v="0"/>
  </r>
  <r>
    <n v="2020"/>
    <s v="Queens"/>
    <s v="West Queens"/>
    <s v="Female"/>
    <x v="0"/>
    <n v="2"/>
    <n v="20.8"/>
    <n v="0"/>
    <n v="0"/>
    <n v="3"/>
    <n v="31.2"/>
  </r>
  <r>
    <n v="2020"/>
    <s v="Queens"/>
    <s v="West Queens"/>
    <s v="Female"/>
    <x v="9"/>
    <n v="5"/>
    <n v="5.4"/>
    <n v="1"/>
    <n v="20"/>
    <n v="2"/>
    <n v="2.1"/>
  </r>
  <r>
    <n v="2020"/>
    <s v="Queens"/>
    <s v="West Queens"/>
    <s v="Female"/>
    <x v="10"/>
    <n v="0"/>
    <n v="0"/>
    <n v="0"/>
    <n v="0"/>
    <n v="0"/>
    <n v="0"/>
  </r>
  <r>
    <n v="2020"/>
    <s v="Queens"/>
    <s v="West Queens"/>
    <s v="Female"/>
    <x v="6"/>
    <n v="1"/>
    <n v="3.1"/>
    <n v="0"/>
    <n v="0"/>
    <n v="1"/>
    <n v="3.1"/>
  </r>
  <r>
    <n v="2020"/>
    <s v="Queens"/>
    <s v="West Queens"/>
    <s v="Male"/>
    <x v="2"/>
    <n v="72"/>
    <n v="34.700000000000003"/>
    <n v="19"/>
    <n v="26.4"/>
    <n v="34"/>
    <n v="16.399999999999999"/>
  </r>
  <r>
    <n v="2020"/>
    <s v="Queens"/>
    <s v="West Queens"/>
    <s v="Male"/>
    <x v="8"/>
    <n v="7"/>
    <n v="13.4"/>
    <n v="2"/>
    <n v="28.6"/>
    <n v="3"/>
    <n v="5.8"/>
  </r>
  <r>
    <n v="2020"/>
    <s v="Queens"/>
    <s v="West Queens"/>
    <s v="Male"/>
    <x v="0"/>
    <n v="2"/>
    <n v="16.8"/>
    <n v="0"/>
    <n v="0"/>
    <n v="2"/>
    <n v="16.8"/>
  </r>
  <r>
    <n v="2020"/>
    <s v="Queens"/>
    <s v="West Queens"/>
    <s v="Male"/>
    <x v="9"/>
    <n v="53"/>
    <n v="48.9"/>
    <n v="15"/>
    <n v="28.3"/>
    <n v="26"/>
    <n v="24"/>
  </r>
  <r>
    <n v="2020"/>
    <s v="Queens"/>
    <s v="West Queens"/>
    <s v="Male"/>
    <x v="10"/>
    <n v="0"/>
    <n v="0"/>
    <n v="0"/>
    <n v="0"/>
    <n v="0"/>
    <n v="0"/>
  </r>
  <r>
    <n v="2020"/>
    <s v="Queens"/>
    <s v="West Queens"/>
    <s v="Male"/>
    <x v="6"/>
    <n v="10"/>
    <n v="30.9"/>
    <n v="2"/>
    <n v="20"/>
    <n v="3"/>
    <n v="9.3000000000000007"/>
  </r>
  <r>
    <n v="2020"/>
    <s v="Staten_x000d__x000a_Island"/>
    <s v="All"/>
    <s v="All"/>
    <x v="2"/>
    <n v="27"/>
    <n v="6.4"/>
    <n v="5"/>
    <n v="18.5"/>
    <n v="18"/>
    <n v="4.3"/>
  </r>
  <r>
    <n v="2020"/>
    <s v="Staten_x000d__x000a_Island"/>
    <s v="All"/>
    <s v="All"/>
    <x v="8"/>
    <n v="3"/>
    <n v="6.3"/>
    <n v="0"/>
    <n v="0"/>
    <n v="0"/>
    <n v="0"/>
  </r>
  <r>
    <n v="2020"/>
    <s v="Staten_x000d__x000a_Island"/>
    <s v="All"/>
    <s v="All"/>
    <x v="0"/>
    <n v="11"/>
    <n v="29"/>
    <n v="1"/>
    <n v="9.1"/>
    <n v="6"/>
    <n v="15.8"/>
  </r>
  <r>
    <n v="2020"/>
    <s v="Staten_x000d__x000a_Island"/>
    <s v="All"/>
    <s v="All"/>
    <x v="9"/>
    <n v="7"/>
    <n v="9.6"/>
    <n v="0"/>
    <n v="0"/>
    <n v="5"/>
    <n v="6.9"/>
  </r>
  <r>
    <n v="2020"/>
    <s v="Staten_x000d__x000a_Island"/>
    <s v="All"/>
    <s v="All"/>
    <x v="10"/>
    <n v="2"/>
    <n v="34"/>
    <n v="1"/>
    <n v="50"/>
    <n v="1"/>
    <n v="17"/>
  </r>
  <r>
    <n v="2020"/>
    <s v="Staten_x000d__x000a_Island"/>
    <s v="All"/>
    <s v="All"/>
    <x v="6"/>
    <n v="4"/>
    <n v="1.6"/>
    <n v="3"/>
    <n v="75"/>
    <n v="6"/>
    <n v="2.2999999999999998"/>
  </r>
  <r>
    <n v="2020"/>
    <s v="Staten_x000d__x000a_Island"/>
    <s v="All"/>
    <s v="Female"/>
    <x v="2"/>
    <n v="5"/>
    <n v="2.2999999999999998"/>
    <n v="0"/>
    <n v="0"/>
    <n v="1"/>
    <n v="0.5"/>
  </r>
  <r>
    <n v="2020"/>
    <s v="Staten_x000d__x000a_Island"/>
    <s v="All"/>
    <s v="Female"/>
    <x v="8"/>
    <n v="1"/>
    <n v="4.0999999999999996"/>
    <n v="0"/>
    <n v="0"/>
    <n v="0"/>
    <n v="0"/>
  </r>
  <r>
    <n v="2020"/>
    <s v="Staten_x000d__x000a_Island"/>
    <s v="All"/>
    <s v="Female"/>
    <x v="0"/>
    <n v="1"/>
    <n v="4.9000000000000004"/>
    <n v="0"/>
    <n v="0"/>
    <n v="1"/>
    <n v="4.9000000000000004"/>
  </r>
  <r>
    <n v="2020"/>
    <s v="Staten_x000d__x000a_Island"/>
    <s v="All"/>
    <s v="Female"/>
    <x v="9"/>
    <n v="3"/>
    <n v="8.1"/>
    <n v="0"/>
    <n v="0"/>
    <n v="0"/>
    <n v="0"/>
  </r>
  <r>
    <n v="2020"/>
    <s v="Staten_x000d__x000a_Island"/>
    <s v="All"/>
    <s v="Female"/>
    <x v="10"/>
    <n v="0"/>
    <n v="0"/>
    <n v="0"/>
    <n v="0"/>
    <n v="0"/>
    <n v="0"/>
  </r>
  <r>
    <n v="2020"/>
    <s v="Staten_x000d__x000a_Island"/>
    <s v="All"/>
    <s v="Female"/>
    <x v="6"/>
    <n v="0"/>
    <n v="0"/>
    <n v="0"/>
    <n v="0"/>
    <n v="0"/>
    <n v="0"/>
  </r>
  <r>
    <n v="2020"/>
    <s v="Staten_x000d__x000a_Island"/>
    <s v="All"/>
    <s v="Male"/>
    <x v="2"/>
    <n v="22"/>
    <n v="10.8"/>
    <n v="5"/>
    <n v="22.7"/>
    <n v="17"/>
    <n v="8.4"/>
  </r>
  <r>
    <n v="2020"/>
    <s v="Staten_x000d__x000a_Island"/>
    <s v="All"/>
    <s v="Male"/>
    <x v="8"/>
    <n v="2"/>
    <n v="8.6999999999999993"/>
    <n v="0"/>
    <n v="0"/>
    <n v="0"/>
    <n v="0"/>
  </r>
  <r>
    <n v="2020"/>
    <s v="Staten_x000d__x000a_Island"/>
    <s v="All"/>
    <s v="Male"/>
    <x v="0"/>
    <n v="10"/>
    <n v="57"/>
    <n v="1"/>
    <n v="10"/>
    <n v="5"/>
    <n v="28.5"/>
  </r>
  <r>
    <n v="2020"/>
    <s v="Staten_x000d__x000a_Island"/>
    <s v="All"/>
    <s v="Male"/>
    <x v="9"/>
    <n v="4"/>
    <n v="11.2"/>
    <n v="0"/>
    <n v="0"/>
    <n v="5"/>
    <n v="14"/>
  </r>
  <r>
    <n v="2020"/>
    <s v="Staten_x000d__x000a_Island"/>
    <s v="All"/>
    <s v="Male"/>
    <x v="10"/>
    <n v="2"/>
    <n v="70.7"/>
    <n v="1"/>
    <n v="50"/>
    <n v="1"/>
    <n v="35.4"/>
  </r>
  <r>
    <n v="2020"/>
    <s v="Staten_x000d__x000a_Island"/>
    <s v="All"/>
    <s v="Male"/>
    <x v="6"/>
    <n v="4"/>
    <n v="3.2"/>
    <n v="3"/>
    <n v="75"/>
    <n v="6"/>
    <n v="4.8"/>
  </r>
  <r>
    <n v="2020"/>
    <s v="Staten_x000d__x000a_Island"/>
    <s v="Port Richmond"/>
    <s v="All"/>
    <x v="2"/>
    <n v="8"/>
    <n v="13.6"/>
    <n v="0"/>
    <n v="0"/>
    <n v="2"/>
    <n v="3.4"/>
  </r>
  <r>
    <n v="2020"/>
    <s v="Staten_x000d__x000a_Island"/>
    <s v="Port Richmond"/>
    <s v="All"/>
    <x v="8"/>
    <n v="2"/>
    <n v="40.700000000000003"/>
    <n v="0"/>
    <n v="0"/>
    <n v="0"/>
    <n v="0"/>
  </r>
  <r>
    <n v="2020"/>
    <s v="Staten_x000d__x000a_Island"/>
    <s v="Port Richmond"/>
    <s v="All"/>
    <x v="0"/>
    <n v="4"/>
    <n v="26.8"/>
    <n v="0"/>
    <n v="0"/>
    <n v="2"/>
    <n v="13.4"/>
  </r>
  <r>
    <n v="2020"/>
    <s v="Staten_x000d__x000a_Island"/>
    <s v="Port Richmond"/>
    <s v="All"/>
    <x v="9"/>
    <n v="2"/>
    <n v="9.9"/>
    <n v="0"/>
    <n v="0"/>
    <n v="0"/>
    <n v="0"/>
  </r>
  <r>
    <n v="2020"/>
    <s v="Staten_x000d__x000a_Island"/>
    <s v="Port Richmond"/>
    <s v="All"/>
    <x v="10"/>
    <n v="0"/>
    <n v="0"/>
    <n v="0"/>
    <n v="0"/>
    <n v="0"/>
    <n v="0"/>
  </r>
  <r>
    <n v="2020"/>
    <s v="Staten_x000d__x000a_Island"/>
    <s v="Port Richmond"/>
    <s v="All"/>
    <x v="6"/>
    <n v="0"/>
    <n v="0"/>
    <n v="0"/>
    <n v="0"/>
    <n v="0"/>
    <n v="0"/>
  </r>
  <r>
    <n v="2020"/>
    <s v="Staten_x000d__x000a_Island"/>
    <s v="Port Richmond"/>
    <s v="Female"/>
    <x v="2"/>
    <n v="2"/>
    <n v="6.6"/>
    <n v="0"/>
    <n v="0"/>
    <n v="1"/>
    <n v="3.3"/>
  </r>
  <r>
    <n v="2020"/>
    <s v="Staten_x000d__x000a_Island"/>
    <s v="Port Richmond"/>
    <s v="Female"/>
    <x v="8"/>
    <n v="0"/>
    <n v="0"/>
    <n v="0"/>
    <n v="0"/>
    <n v="0"/>
    <n v="0"/>
  </r>
  <r>
    <n v="2020"/>
    <s v="Staten_x000d__x000a_Island"/>
    <s v="Port Richmond"/>
    <s v="Female"/>
    <x v="0"/>
    <n v="1"/>
    <n v="12.5"/>
    <n v="0"/>
    <n v="0"/>
    <n v="1"/>
    <n v="12.5"/>
  </r>
  <r>
    <n v="2020"/>
    <s v="Staten_x000d__x000a_Island"/>
    <s v="Port Richmond"/>
    <s v="Female"/>
    <x v="9"/>
    <n v="1"/>
    <n v="9.9"/>
    <n v="0"/>
    <n v="0"/>
    <n v="0"/>
    <n v="0"/>
  </r>
  <r>
    <n v="2020"/>
    <s v="Staten_x000d__x000a_Island"/>
    <s v="Port Richmond"/>
    <s v="Female"/>
    <x v="10"/>
    <n v="0"/>
    <n v="0"/>
    <n v="0"/>
    <n v="0"/>
    <n v="0"/>
    <n v="0"/>
  </r>
  <r>
    <n v="2020"/>
    <s v="Staten_x000d__x000a_Island"/>
    <s v="Port Richmond"/>
    <s v="Female"/>
    <x v="6"/>
    <n v="0"/>
    <n v="0"/>
    <n v="0"/>
    <n v="0"/>
    <n v="0"/>
    <n v="0"/>
  </r>
  <r>
    <n v="2020"/>
    <s v="Staten_x000d__x000a_Island"/>
    <s v="Port Richmond"/>
    <s v="Male"/>
    <x v="2"/>
    <n v="6"/>
    <n v="20.9"/>
    <n v="0"/>
    <n v="0"/>
    <n v="1"/>
    <n v="3.5"/>
  </r>
  <r>
    <n v="2020"/>
    <s v="Staten_x000d__x000a_Island"/>
    <s v="Port Richmond"/>
    <s v="Male"/>
    <x v="8"/>
    <n v="2"/>
    <n v="83.8"/>
    <n v="0"/>
    <n v="0"/>
    <n v="0"/>
    <n v="0"/>
  </r>
  <r>
    <n v="2020"/>
    <s v="Staten_x000d__x000a_Island"/>
    <s v="Port Richmond"/>
    <s v="Male"/>
    <x v="0"/>
    <n v="3"/>
    <n v="43.6"/>
    <n v="0"/>
    <n v="0"/>
    <n v="1"/>
    <n v="14.5"/>
  </r>
  <r>
    <n v="2020"/>
    <s v="Staten_x000d__x000a_Island"/>
    <s v="Port Richmond"/>
    <s v="Male"/>
    <x v="9"/>
    <n v="1"/>
    <n v="9.9"/>
    <n v="0"/>
    <n v="0"/>
    <n v="0"/>
    <n v="0"/>
  </r>
  <r>
    <n v="2020"/>
    <s v="Staten_x000d__x000a_Island"/>
    <s v="Port Richmond"/>
    <s v="Male"/>
    <x v="10"/>
    <n v="0"/>
    <n v="0"/>
    <n v="0"/>
    <n v="0"/>
    <n v="0"/>
    <n v="0"/>
  </r>
  <r>
    <n v="2020"/>
    <s v="Staten_x000d__x000a_Island"/>
    <s v="Port Richmond"/>
    <s v="Male"/>
    <x v="6"/>
    <n v="0"/>
    <n v="0"/>
    <n v="0"/>
    <n v="0"/>
    <n v="0"/>
    <n v="0"/>
  </r>
  <r>
    <n v="2020"/>
    <s v="Staten_x000d__x000a_Island"/>
    <s v="South Beach -_x000d__x000a_Tottenville"/>
    <s v="All"/>
    <x v="2"/>
    <n v="6"/>
    <n v="3.5"/>
    <n v="2"/>
    <n v="33.299999999999997"/>
    <n v="5"/>
    <n v="2.9"/>
  </r>
  <r>
    <n v="2020"/>
    <s v="Staten_x000d__x000a_Island"/>
    <s v="South Beach -_x000d__x000a_Tottenville"/>
    <s v="All"/>
    <x v="8"/>
    <n v="0"/>
    <n v="0"/>
    <n v="0"/>
    <n v="0"/>
    <n v="0"/>
    <n v="0"/>
  </r>
  <r>
    <n v="2020"/>
    <s v="Staten_x000d__x000a_Island"/>
    <s v="South Beach -_x000d__x000a_Tottenville"/>
    <s v="All"/>
    <x v="0"/>
    <n v="0"/>
    <n v="0"/>
    <n v="0"/>
    <n v="0"/>
    <n v="0"/>
    <n v="0"/>
  </r>
  <r>
    <n v="2020"/>
    <s v="Staten_x000d__x000a_Island"/>
    <s v="South Beach -_x000d__x000a_Tottenville"/>
    <s v="All"/>
    <x v="9"/>
    <n v="2"/>
    <n v="9.9"/>
    <n v="0"/>
    <n v="0"/>
    <n v="2"/>
    <n v="9.9"/>
  </r>
  <r>
    <n v="2020"/>
    <s v="Staten_x000d__x000a_Island"/>
    <s v="South Beach -_x000d__x000a_Tottenville"/>
    <s v="All"/>
    <x v="10"/>
    <n v="2"/>
    <n v="108.4"/>
    <n v="1"/>
    <n v="50"/>
    <n v="1"/>
    <n v="54.2"/>
  </r>
  <r>
    <n v="2020"/>
    <s v="Staten_x000d__x000a_Island"/>
    <s v="South Beach -_x000d__x000a_Tottenville"/>
    <s v="All"/>
    <x v="6"/>
    <n v="2"/>
    <n v="1.5"/>
    <n v="1"/>
    <n v="50"/>
    <n v="2"/>
    <n v="1.5"/>
  </r>
  <r>
    <n v="2020"/>
    <s v="Staten_x000d__x000a_Island"/>
    <s v="South Beach -_x000d__x000a_Tottenville"/>
    <s v="Female"/>
    <x v="2"/>
    <n v="0"/>
    <n v="0"/>
    <n v="0"/>
    <n v="0"/>
    <n v="0"/>
    <n v="0"/>
  </r>
  <r>
    <n v="2020"/>
    <s v="Staten_x000d__x000a_Island"/>
    <s v="South Beach -_x000d__x000a_Tottenville"/>
    <s v="Female"/>
    <x v="8"/>
    <n v="0"/>
    <n v="0"/>
    <n v="0"/>
    <n v="0"/>
    <n v="0"/>
    <n v="0"/>
  </r>
  <r>
    <n v="2020"/>
    <s v="Staten_x000d__x000a_Island"/>
    <s v="South Beach -_x000d__x000a_Tottenville"/>
    <s v="Female"/>
    <x v="0"/>
    <n v="0"/>
    <n v="0"/>
    <n v="0"/>
    <n v="0"/>
    <n v="0"/>
    <n v="0"/>
  </r>
  <r>
    <n v="2020"/>
    <s v="Staten_x000d__x000a_Island"/>
    <s v="South Beach -_x000d__x000a_Tottenville"/>
    <s v="Female"/>
    <x v="9"/>
    <n v="0"/>
    <n v="0"/>
    <n v="0"/>
    <n v="0"/>
    <n v="0"/>
    <n v="0"/>
  </r>
  <r>
    <n v="2020"/>
    <s v="Staten_x000d__x000a_Island"/>
    <s v="South Beach -_x000d__x000a_Tottenville"/>
    <s v="Female"/>
    <x v="10"/>
    <n v="0"/>
    <n v="0"/>
    <n v="0"/>
    <n v="0"/>
    <n v="0"/>
    <n v="0"/>
  </r>
  <r>
    <n v="2020"/>
    <s v="Staten_x000d__x000a_Island"/>
    <s v="South Beach -_x000d__x000a_Tottenville"/>
    <s v="Female"/>
    <x v="6"/>
    <n v="0"/>
    <n v="0"/>
    <n v="0"/>
    <n v="0"/>
    <n v="0"/>
    <n v="0"/>
  </r>
  <r>
    <n v="2020"/>
    <s v="Staten_x000d__x000a_Island"/>
    <s v="South Beach -_x000d__x000a_Tottenville"/>
    <s v="Male"/>
    <x v="2"/>
    <n v="6"/>
    <n v="7.3"/>
    <n v="2"/>
    <n v="33.299999999999997"/>
    <n v="5"/>
    <n v="6.1"/>
  </r>
  <r>
    <n v="2020"/>
    <s v="Staten_x000d__x000a_Island"/>
    <s v="South Beach -_x000d__x000a_Tottenville"/>
    <s v="Male"/>
    <x v="8"/>
    <n v="0"/>
    <n v="0"/>
    <n v="0"/>
    <n v="0"/>
    <n v="0"/>
    <n v="0"/>
  </r>
  <r>
    <n v="2020"/>
    <s v="Staten_x000d__x000a_Island"/>
    <s v="South Beach -_x000d__x000a_Tottenville"/>
    <s v="Male"/>
    <x v="0"/>
    <n v="0"/>
    <n v="0"/>
    <n v="0"/>
    <n v="0"/>
    <n v="0"/>
    <n v="0"/>
  </r>
  <r>
    <n v="2020"/>
    <s v="Staten_x000d__x000a_Island"/>
    <s v="South Beach -_x000d__x000a_Tottenville"/>
    <s v="Male"/>
    <x v="9"/>
    <n v="2"/>
    <n v="20.5"/>
    <n v="0"/>
    <n v="0"/>
    <n v="2"/>
    <n v="20.5"/>
  </r>
  <r>
    <n v="2020"/>
    <s v="Staten_x000d__x000a_Island"/>
    <s v="South Beach -_x000d__x000a_Tottenville"/>
    <s v="Male"/>
    <x v="10"/>
    <n v="2"/>
    <n v="218.7"/>
    <n v="1"/>
    <n v="50"/>
    <n v="1"/>
    <n v="109.3"/>
  </r>
  <r>
    <n v="2020"/>
    <s v="Staten_x000d__x000a_Island"/>
    <s v="South Beach -_x000d__x000a_Tottenville"/>
    <s v="Male"/>
    <x v="6"/>
    <n v="2"/>
    <n v="3.1"/>
    <n v="1"/>
    <n v="50"/>
    <n v="2"/>
    <n v="3.1"/>
  </r>
  <r>
    <n v="2020"/>
    <s v="Staten_x000d__x000a_Island"/>
    <s v="Stapleton - St._x000d__x000a_George"/>
    <s v="All"/>
    <x v="2"/>
    <n v="11"/>
    <n v="10.1"/>
    <n v="3"/>
    <n v="27.3"/>
    <n v="9"/>
    <n v="8.1999999999999993"/>
  </r>
  <r>
    <n v="2020"/>
    <s v="Staten_x000d__x000a_Island"/>
    <s v="Stapleton - St._x000d__x000a_George"/>
    <s v="All"/>
    <x v="8"/>
    <n v="0"/>
    <n v="0"/>
    <n v="0"/>
    <n v="0"/>
    <n v="0"/>
    <n v="0"/>
  </r>
  <r>
    <n v="2020"/>
    <s v="Staten_x000d__x000a_Island"/>
    <s v="Stapleton - St._x000d__x000a_George"/>
    <s v="All"/>
    <x v="0"/>
    <n v="6"/>
    <n v="33.6"/>
    <n v="1"/>
    <n v="16.7"/>
    <n v="2"/>
    <n v="11.2"/>
  </r>
  <r>
    <n v="2020"/>
    <s v="Staten_x000d__x000a_Island"/>
    <s v="Stapleton - St._x000d__x000a_George"/>
    <s v="All"/>
    <x v="9"/>
    <n v="3"/>
    <n v="14.3"/>
    <n v="0"/>
    <n v="0"/>
    <n v="3"/>
    <n v="14.3"/>
  </r>
  <r>
    <n v="2020"/>
    <s v="Staten_x000d__x000a_Island"/>
    <s v="Stapleton - St._x000d__x000a_George"/>
    <s v="All"/>
    <x v="10"/>
    <n v="0"/>
    <n v="0"/>
    <n v="0"/>
    <n v="0"/>
    <n v="0"/>
    <n v="0"/>
  </r>
  <r>
    <n v="2020"/>
    <s v="Staten_x000d__x000a_Island"/>
    <s v="Stapleton - St._x000d__x000a_George"/>
    <s v="All"/>
    <x v="6"/>
    <n v="2"/>
    <n v="3.7"/>
    <n v="2"/>
    <n v="100"/>
    <n v="4"/>
    <n v="7.4"/>
  </r>
  <r>
    <n v="2020"/>
    <s v="Staten_x000d__x000a_Island"/>
    <s v="Stapleton - St._x000d__x000a_George"/>
    <s v="Female"/>
    <x v="2"/>
    <n v="2"/>
    <n v="3.5"/>
    <n v="0"/>
    <n v="0"/>
    <n v="0"/>
    <n v="0"/>
  </r>
  <r>
    <n v="2020"/>
    <s v="Staten_x000d__x000a_Island"/>
    <s v="Stapleton - St._x000d__x000a_George"/>
    <s v="Female"/>
    <x v="8"/>
    <n v="0"/>
    <n v="0"/>
    <n v="0"/>
    <n v="0"/>
    <n v="0"/>
    <n v="0"/>
  </r>
  <r>
    <n v="2020"/>
    <s v="Staten_x000d__x000a_Island"/>
    <s v="Stapleton - St._x000d__x000a_George"/>
    <s v="Female"/>
    <x v="0"/>
    <n v="0"/>
    <n v="0"/>
    <n v="0"/>
    <n v="0"/>
    <n v="0"/>
    <n v="0"/>
  </r>
  <r>
    <n v="2020"/>
    <s v="Staten_x000d__x000a_Island"/>
    <s v="Stapleton - St._x000d__x000a_George"/>
    <s v="Female"/>
    <x v="9"/>
    <n v="2"/>
    <n v="18.899999999999999"/>
    <n v="0"/>
    <n v="0"/>
    <n v="0"/>
    <n v="0"/>
  </r>
  <r>
    <n v="2020"/>
    <s v="Staten_x000d__x000a_Island"/>
    <s v="Stapleton - St._x000d__x000a_George"/>
    <s v="Female"/>
    <x v="10"/>
    <n v="0"/>
    <n v="0"/>
    <n v="0"/>
    <n v="0"/>
    <n v="0"/>
    <n v="0"/>
  </r>
  <r>
    <n v="2020"/>
    <s v="Staten_x000d__x000a_Island"/>
    <s v="Stapleton - St._x000d__x000a_George"/>
    <s v="Female"/>
    <x v="6"/>
    <n v="0"/>
    <n v="0"/>
    <n v="0"/>
    <n v="0"/>
    <n v="0"/>
    <n v="0"/>
  </r>
  <r>
    <n v="2020"/>
    <s v="Staten_x000d__x000a_Island"/>
    <s v="Stapleton - St._x000d__x000a_George"/>
    <s v="Male"/>
    <x v="2"/>
    <n v="9"/>
    <n v="17"/>
    <n v="3"/>
    <n v="33.299999999999997"/>
    <n v="9"/>
    <n v="17"/>
  </r>
  <r>
    <n v="2020"/>
    <s v="Staten_x000d__x000a_Island"/>
    <s v="Stapleton - St._x000d__x000a_George"/>
    <s v="Male"/>
    <x v="8"/>
    <n v="0"/>
    <n v="0"/>
    <n v="0"/>
    <n v="0"/>
    <n v="0"/>
    <n v="0"/>
  </r>
  <r>
    <n v="2020"/>
    <s v="Staten_x000d__x000a_Island"/>
    <s v="Stapleton - St._x000d__x000a_George"/>
    <s v="Male"/>
    <x v="0"/>
    <n v="6"/>
    <n v="73.099999999999994"/>
    <n v="1"/>
    <n v="16.7"/>
    <n v="2"/>
    <n v="24.4"/>
  </r>
  <r>
    <n v="2020"/>
    <s v="Staten_x000d__x000a_Island"/>
    <s v="Stapleton - St._x000d__x000a_George"/>
    <s v="Male"/>
    <x v="9"/>
    <n v="1"/>
    <n v="9.6999999999999993"/>
    <n v="0"/>
    <n v="0"/>
    <n v="3"/>
    <n v="29"/>
  </r>
  <r>
    <n v="2020"/>
    <s v="Staten_x000d__x000a_Island"/>
    <s v="Stapleton - St._x000d__x000a_George"/>
    <s v="Male"/>
    <x v="10"/>
    <n v="0"/>
    <n v="0"/>
    <n v="0"/>
    <n v="0"/>
    <n v="0"/>
    <n v="0"/>
  </r>
  <r>
    <n v="2020"/>
    <s v="Staten_x000d__x000a_Island"/>
    <s v="Stapleton - St._x000d__x000a_George"/>
    <s v="Male"/>
    <x v="6"/>
    <n v="2"/>
    <n v="7.6"/>
    <n v="2"/>
    <n v="100"/>
    <n v="4"/>
    <n v="15.2"/>
  </r>
  <r>
    <n v="2020"/>
    <s v="Staten_x000d__x000a_Island"/>
    <s v="Willowbrook"/>
    <s v="All"/>
    <x v="2"/>
    <n v="2"/>
    <n v="2.5"/>
    <n v="0"/>
    <n v="0"/>
    <n v="2"/>
    <n v="2.5"/>
  </r>
  <r>
    <n v="2020"/>
    <s v="Staten_x000d__x000a_Island"/>
    <s v="Willowbrook"/>
    <s v="All"/>
    <x v="8"/>
    <n v="1"/>
    <n v="6.2"/>
    <n v="0"/>
    <n v="0"/>
    <n v="0"/>
    <n v="0"/>
  </r>
  <r>
    <n v="2020"/>
    <s v="Staten_x000d__x000a_Island"/>
    <s v="Willowbrook"/>
    <s v="All"/>
    <x v="0"/>
    <n v="1"/>
    <n v="37.799999999999997"/>
    <n v="0"/>
    <n v="0"/>
    <n v="2"/>
    <n v="75.599999999999994"/>
  </r>
  <r>
    <n v="2020"/>
    <s v="Staten_x000d__x000a_Island"/>
    <s v="Willowbrook"/>
    <s v="All"/>
    <x v="9"/>
    <n v="0"/>
    <n v="0"/>
    <n v="0"/>
    <n v="0"/>
    <n v="0"/>
    <n v="0"/>
  </r>
  <r>
    <n v="2020"/>
    <s v="Staten_x000d__x000a_Island"/>
    <s v="Willowbrook"/>
    <s v="All"/>
    <x v="10"/>
    <n v="0"/>
    <n v="0"/>
    <n v="0"/>
    <n v="0"/>
    <n v="0"/>
    <n v="0"/>
  </r>
  <r>
    <n v="2020"/>
    <s v="Staten_x000d__x000a_Island"/>
    <s v="Willowbrook"/>
    <s v="All"/>
    <x v="6"/>
    <n v="0"/>
    <n v="0"/>
    <n v="0"/>
    <n v="0"/>
    <n v="0"/>
    <n v="0"/>
  </r>
  <r>
    <n v="2020"/>
    <s v="Staten_x000d__x000a_Island"/>
    <s v="Willowbrook"/>
    <s v="Female"/>
    <x v="2"/>
    <n v="1"/>
    <n v="2.4"/>
    <n v="0"/>
    <n v="0"/>
    <n v="0"/>
    <n v="0"/>
  </r>
  <r>
    <n v="2020"/>
    <s v="Staten_x000d__x000a_Island"/>
    <s v="Willowbrook"/>
    <s v="Female"/>
    <x v="8"/>
    <n v="1"/>
    <n v="12.1"/>
    <n v="0"/>
    <n v="0"/>
    <n v="0"/>
    <n v="0"/>
  </r>
  <r>
    <n v="2020"/>
    <s v="Staten_x000d__x000a_Island"/>
    <s v="Willowbrook"/>
    <s v="Female"/>
    <x v="0"/>
    <n v="0"/>
    <n v="0"/>
    <n v="0"/>
    <n v="0"/>
    <n v="0"/>
    <n v="0"/>
  </r>
  <r>
    <n v="2020"/>
    <s v="Staten_x000d__x000a_Island"/>
    <s v="Willowbrook"/>
    <s v="Female"/>
    <x v="9"/>
    <n v="0"/>
    <n v="0"/>
    <n v="0"/>
    <n v="0"/>
    <n v="0"/>
    <n v="0"/>
  </r>
  <r>
    <n v="2020"/>
    <s v="Staten_x000d__x000a_Island"/>
    <s v="Willowbrook"/>
    <s v="Female"/>
    <x v="10"/>
    <n v="0"/>
    <n v="0"/>
    <n v="0"/>
    <n v="0"/>
    <n v="0"/>
    <n v="0"/>
  </r>
  <r>
    <n v="2020"/>
    <s v="Staten_x000d__x000a_Island"/>
    <s v="Willowbrook"/>
    <s v="Female"/>
    <x v="6"/>
    <n v="0"/>
    <n v="0"/>
    <n v="0"/>
    <n v="0"/>
    <n v="0"/>
    <n v="0"/>
  </r>
  <r>
    <n v="2020"/>
    <s v="Staten_x000d__x000a_Island"/>
    <s v="Willowbrook"/>
    <s v="Male"/>
    <x v="2"/>
    <n v="1"/>
    <n v="2.6"/>
    <n v="0"/>
    <n v="0"/>
    <n v="2"/>
    <n v="5.0999999999999996"/>
  </r>
  <r>
    <n v="2020"/>
    <s v="Staten_x000d__x000a_Island"/>
    <s v="Willowbrook"/>
    <s v="Male"/>
    <x v="8"/>
    <n v="0"/>
    <n v="0"/>
    <n v="0"/>
    <n v="0"/>
    <n v="0"/>
    <n v="0"/>
  </r>
  <r>
    <n v="2020"/>
    <s v="Staten_x000d__x000a_Island"/>
    <s v="Willowbrook"/>
    <s v="Male"/>
    <x v="0"/>
    <n v="1"/>
    <n v="82.9"/>
    <n v="0"/>
    <n v="0"/>
    <n v="2"/>
    <n v="165.8"/>
  </r>
  <r>
    <n v="2020"/>
    <s v="Staten_x000d__x000a_Island"/>
    <s v="Willowbrook"/>
    <s v="Male"/>
    <x v="9"/>
    <n v="0"/>
    <n v="0"/>
    <n v="0"/>
    <n v="0"/>
    <n v="0"/>
    <n v="0"/>
  </r>
  <r>
    <n v="2020"/>
    <s v="Staten_x000d__x000a_Island"/>
    <s v="Willowbrook"/>
    <s v="Male"/>
    <x v="10"/>
    <n v="0"/>
    <n v="0"/>
    <n v="0"/>
    <n v="0"/>
    <n v="0"/>
    <n v="0"/>
  </r>
  <r>
    <n v="2020"/>
    <s v="Staten_x000d__x000a_Island"/>
    <s v="Willowbrook"/>
    <s v="Male"/>
    <x v="6"/>
    <n v="0"/>
    <n v="0"/>
    <n v="0"/>
    <n v="0"/>
    <n v="0"/>
    <n v="0"/>
  </r>
  <r>
    <n v="2021"/>
    <s v="All"/>
    <s v="All"/>
    <s v="All"/>
    <x v="2"/>
    <n v="1592"/>
    <n v="22.1"/>
    <n v="306"/>
    <n v="19.2"/>
    <n v="1053"/>
    <n v="14.6"/>
  </r>
  <r>
    <n v="2021"/>
    <s v="All"/>
    <s v="All"/>
    <s v="All"/>
    <x v="8"/>
    <n v="91"/>
    <n v="8.1999999999999993"/>
    <n v="27"/>
    <n v="29.7"/>
    <n v="44"/>
    <n v="4"/>
  </r>
  <r>
    <n v="2021"/>
    <s v="All"/>
    <s v="All"/>
    <s v="All"/>
    <x v="0"/>
    <n v="702"/>
    <n v="44.3"/>
    <n v="129"/>
    <n v="18.399999999999999"/>
    <n v="511"/>
    <n v="32.299999999999997"/>
  </r>
  <r>
    <n v="2021"/>
    <s v="All"/>
    <s v="All"/>
    <s v="All"/>
    <x v="9"/>
    <n v="593"/>
    <n v="29.2"/>
    <n v="117"/>
    <n v="19.7"/>
    <n v="369"/>
    <n v="18.2"/>
  </r>
  <r>
    <n v="2021"/>
    <s v="All"/>
    <s v="All"/>
    <s v="All"/>
    <x v="10"/>
    <n v="19"/>
    <n v="14.6"/>
    <n v="5"/>
    <n v="26.3"/>
    <n v="15"/>
    <n v="11.5"/>
  </r>
  <r>
    <n v="2021"/>
    <s v="All"/>
    <s v="All"/>
    <s v="All"/>
    <x v="6"/>
    <n v="187"/>
    <n v="8"/>
    <n v="28"/>
    <n v="15"/>
    <n v="114"/>
    <n v="4.9000000000000004"/>
  </r>
  <r>
    <n v="2021"/>
    <s v="All"/>
    <s v="All"/>
    <s v="Female"/>
    <x v="2"/>
    <n v="286"/>
    <n v="7.6"/>
    <n v="61"/>
    <n v="21.3"/>
    <n v="260"/>
    <n v="6.9"/>
  </r>
  <r>
    <n v="2021"/>
    <s v="All"/>
    <s v="All"/>
    <s v="Female"/>
    <x v="8"/>
    <n v="9"/>
    <n v="1.5"/>
    <n v="4"/>
    <n v="44.4"/>
    <n v="7"/>
    <n v="1.2"/>
  </r>
  <r>
    <n v="2021"/>
    <s v="All"/>
    <s v="All"/>
    <s v="Female"/>
    <x v="0"/>
    <n v="169"/>
    <n v="19.399999999999999"/>
    <n v="37"/>
    <n v="21.9"/>
    <n v="169"/>
    <n v="19.399999999999999"/>
  </r>
  <r>
    <n v="2021"/>
    <s v="All"/>
    <s v="All"/>
    <s v="Female"/>
    <x v="9"/>
    <n v="84"/>
    <n v="7.9"/>
    <n v="15"/>
    <n v="17.899999999999999"/>
    <n v="67"/>
    <n v="6.3"/>
  </r>
  <r>
    <n v="2021"/>
    <s v="All"/>
    <s v="All"/>
    <s v="Female"/>
    <x v="10"/>
    <n v="4"/>
    <n v="5.7"/>
    <n v="1"/>
    <n v="25"/>
    <n v="4"/>
    <n v="5.7"/>
  </r>
  <r>
    <n v="2021"/>
    <s v="All"/>
    <s v="All"/>
    <s v="Female"/>
    <x v="6"/>
    <n v="20"/>
    <n v="1.7"/>
    <n v="4"/>
    <n v="20"/>
    <n v="13"/>
    <n v="1.1000000000000001"/>
  </r>
  <r>
    <n v="2021"/>
    <s v="All"/>
    <s v="All"/>
    <s v="Male"/>
    <x v="2"/>
    <n v="1306"/>
    <n v="38.299999999999997"/>
    <n v="245"/>
    <n v="18.8"/>
    <n v="793"/>
    <n v="23.3"/>
  </r>
  <r>
    <n v="2021"/>
    <s v="All"/>
    <s v="All"/>
    <s v="Male"/>
    <x v="8"/>
    <n v="82"/>
    <n v="15.7"/>
    <n v="23"/>
    <n v="28"/>
    <n v="37"/>
    <n v="7.1"/>
  </r>
  <r>
    <n v="2021"/>
    <s v="All"/>
    <s v="All"/>
    <s v="Male"/>
    <x v="0"/>
    <n v="533"/>
    <n v="74.7"/>
    <n v="92"/>
    <n v="17.3"/>
    <n v="342"/>
    <n v="48"/>
  </r>
  <r>
    <n v="2021"/>
    <s v="All"/>
    <s v="All"/>
    <s v="Male"/>
    <x v="9"/>
    <n v="509"/>
    <n v="52.2"/>
    <n v="102"/>
    <n v="20"/>
    <n v="302"/>
    <n v="31"/>
  </r>
  <r>
    <n v="2021"/>
    <s v="All"/>
    <s v="All"/>
    <s v="Male"/>
    <x v="10"/>
    <n v="15"/>
    <n v="24.8"/>
    <n v="4"/>
    <n v="26.7"/>
    <n v="11"/>
    <n v="18.2"/>
  </r>
  <r>
    <n v="2021"/>
    <s v="All"/>
    <s v="All"/>
    <s v="Male"/>
    <x v="6"/>
    <n v="167"/>
    <n v="14.6"/>
    <n v="24"/>
    <n v="14.4"/>
    <n v="101"/>
    <n v="8.9"/>
  </r>
  <r>
    <n v="2021"/>
    <s v="Bronx"/>
    <s v="All"/>
    <s v="All"/>
    <x v="2"/>
    <n v="371"/>
    <n v="31.6"/>
    <n v="70"/>
    <n v="18.899999999999999"/>
    <n v="296"/>
    <n v="25.2"/>
  </r>
  <r>
    <n v="2021"/>
    <s v="Bronx"/>
    <s v="All"/>
    <s v="All"/>
    <x v="8"/>
    <n v="6"/>
    <n v="11.9"/>
    <n v="4"/>
    <n v="66.7"/>
    <n v="5"/>
    <n v="10"/>
  </r>
  <r>
    <n v="2021"/>
    <s v="Bronx"/>
    <s v="All"/>
    <s v="All"/>
    <x v="0"/>
    <n v="154"/>
    <n v="44.6"/>
    <n v="30"/>
    <n v="19.5"/>
    <n v="153"/>
    <n v="44.3"/>
  </r>
  <r>
    <n v="2021"/>
    <s v="Bronx"/>
    <s v="All"/>
    <s v="All"/>
    <x v="9"/>
    <n v="194"/>
    <n v="29.6"/>
    <n v="34"/>
    <n v="17.5"/>
    <n v="121"/>
    <n v="18.5"/>
  </r>
  <r>
    <n v="2021"/>
    <s v="Bronx"/>
    <s v="All"/>
    <s v="All"/>
    <x v="10"/>
    <n v="2"/>
    <n v="14.6"/>
    <n v="0"/>
    <n v="0"/>
    <n v="3"/>
    <n v="21.9"/>
  </r>
  <r>
    <n v="2021"/>
    <s v="Bronx"/>
    <s v="All"/>
    <s v="All"/>
    <x v="6"/>
    <n v="15"/>
    <n v="13.5"/>
    <n v="2"/>
    <n v="13.3"/>
    <n v="14"/>
    <n v="12.6"/>
  </r>
  <r>
    <n v="2021"/>
    <s v="Bronx"/>
    <s v="All"/>
    <s v="Female"/>
    <x v="2"/>
    <n v="87"/>
    <n v="13.8"/>
    <n v="19"/>
    <n v="21.8"/>
    <n v="86"/>
    <n v="13.6"/>
  </r>
  <r>
    <n v="2021"/>
    <s v="Bronx"/>
    <s v="All"/>
    <s v="Female"/>
    <x v="8"/>
    <n v="0"/>
    <n v="0"/>
    <n v="0"/>
    <n v="0"/>
    <n v="0"/>
    <n v="0"/>
  </r>
  <r>
    <n v="2021"/>
    <s v="Bronx"/>
    <s v="All"/>
    <s v="Female"/>
    <x v="0"/>
    <n v="52"/>
    <n v="27.9"/>
    <n v="12"/>
    <n v="23.1"/>
    <n v="55"/>
    <n v="29.5"/>
  </r>
  <r>
    <n v="2021"/>
    <s v="Bronx"/>
    <s v="All"/>
    <s v="Female"/>
    <x v="9"/>
    <n v="32"/>
    <n v="9.1"/>
    <n v="7"/>
    <n v="21.9"/>
    <n v="27"/>
    <n v="7.6"/>
  </r>
  <r>
    <n v="2021"/>
    <s v="Bronx"/>
    <s v="All"/>
    <s v="Female"/>
    <x v="10"/>
    <n v="0"/>
    <n v="0"/>
    <n v="0"/>
    <n v="0"/>
    <n v="1"/>
    <n v="13.5"/>
  </r>
  <r>
    <n v="2021"/>
    <s v="Bronx"/>
    <s v="All"/>
    <s v="Female"/>
    <x v="6"/>
    <n v="3"/>
    <n v="5.3"/>
    <n v="0"/>
    <n v="0"/>
    <n v="3"/>
    <n v="5.3"/>
  </r>
  <r>
    <n v="2021"/>
    <s v="Bronx"/>
    <s v="All"/>
    <s v="Male"/>
    <x v="2"/>
    <n v="284"/>
    <n v="52.1"/>
    <n v="51"/>
    <n v="18"/>
    <n v="210"/>
    <n v="38.5"/>
  </r>
  <r>
    <n v="2021"/>
    <s v="Bronx"/>
    <s v="All"/>
    <s v="Male"/>
    <x v="8"/>
    <n v="6"/>
    <n v="25"/>
    <n v="4"/>
    <n v="66.7"/>
    <n v="5"/>
    <n v="20.8"/>
  </r>
  <r>
    <n v="2021"/>
    <s v="Bronx"/>
    <s v="All"/>
    <s v="Male"/>
    <x v="0"/>
    <n v="102"/>
    <n v="64.2"/>
    <n v="18"/>
    <n v="17.600000000000001"/>
    <n v="98"/>
    <n v="61.7"/>
  </r>
  <r>
    <n v="2021"/>
    <s v="Bronx"/>
    <s v="All"/>
    <s v="Male"/>
    <x v="9"/>
    <n v="162"/>
    <n v="53.6"/>
    <n v="27"/>
    <n v="16.7"/>
    <n v="94"/>
    <n v="31.1"/>
  </r>
  <r>
    <n v="2021"/>
    <s v="Bronx"/>
    <s v="All"/>
    <s v="Male"/>
    <x v="10"/>
    <n v="2"/>
    <n v="31.9"/>
    <n v="0"/>
    <n v="0"/>
    <n v="2"/>
    <n v="31.9"/>
  </r>
  <r>
    <n v="2021"/>
    <s v="Bronx"/>
    <s v="All"/>
    <s v="Male"/>
    <x v="6"/>
    <n v="12"/>
    <n v="22.2"/>
    <n v="2"/>
    <n v="16.7"/>
    <n v="11"/>
    <n v="20.3"/>
  </r>
  <r>
    <n v="2021"/>
    <s v="Bronx"/>
    <s v="Crotona - Tremont"/>
    <s v="All"/>
    <x v="2"/>
    <n v="75"/>
    <n v="44.3"/>
    <n v="12"/>
    <n v="16"/>
    <n v="74"/>
    <n v="43.7"/>
  </r>
  <r>
    <n v="2021"/>
    <s v="Bronx"/>
    <s v="Crotona - Tremont"/>
    <s v="All"/>
    <x v="8"/>
    <n v="1"/>
    <n v="27.3"/>
    <n v="1"/>
    <n v="100"/>
    <n v="1"/>
    <n v="27.3"/>
  </r>
  <r>
    <n v="2021"/>
    <s v="Bronx"/>
    <s v="Crotona - Tremont"/>
    <s v="All"/>
    <x v="0"/>
    <n v="29"/>
    <n v="62"/>
    <n v="4"/>
    <n v="13.8"/>
    <n v="36"/>
    <n v="76.900000000000006"/>
  </r>
  <r>
    <n v="2021"/>
    <s v="Bronx"/>
    <s v="Crotona - Tremont"/>
    <s v="All"/>
    <x v="9"/>
    <n v="42"/>
    <n v="36.799999999999997"/>
    <n v="6"/>
    <n v="14.3"/>
    <n v="30"/>
    <n v="26.3"/>
  </r>
  <r>
    <n v="2021"/>
    <s v="Bronx"/>
    <s v="Crotona - Tremont"/>
    <s v="All"/>
    <x v="10"/>
    <n v="0"/>
    <n v="0"/>
    <n v="0"/>
    <n v="0"/>
    <n v="1"/>
    <n v="82.3"/>
  </r>
  <r>
    <n v="2021"/>
    <s v="Bronx"/>
    <s v="Crotona - Tremont"/>
    <s v="All"/>
    <x v="6"/>
    <n v="3"/>
    <n v="86.8"/>
    <n v="1"/>
    <n v="33.299999999999997"/>
    <n v="6"/>
    <n v="173.7"/>
  </r>
  <r>
    <n v="2021"/>
    <s v="Bronx"/>
    <s v="Crotona - Tremont"/>
    <s v="Female"/>
    <x v="2"/>
    <n v="22"/>
    <n v="24.2"/>
    <n v="5"/>
    <n v="22.7"/>
    <n v="22"/>
    <n v="24.2"/>
  </r>
  <r>
    <n v="2021"/>
    <s v="Bronx"/>
    <s v="Crotona - Tremont"/>
    <s v="Female"/>
    <x v="8"/>
    <n v="0"/>
    <n v="0"/>
    <n v="0"/>
    <n v="0"/>
    <n v="0"/>
    <n v="0"/>
  </r>
  <r>
    <n v="2021"/>
    <s v="Bronx"/>
    <s v="Crotona - Tremont"/>
    <s v="Female"/>
    <x v="0"/>
    <n v="11"/>
    <n v="44.9"/>
    <n v="2"/>
    <n v="18.2"/>
    <n v="15"/>
    <n v="61.2"/>
  </r>
  <r>
    <n v="2021"/>
    <s v="Bronx"/>
    <s v="Crotona - Tremont"/>
    <s v="Female"/>
    <x v="9"/>
    <n v="10"/>
    <n v="16.100000000000001"/>
    <n v="3"/>
    <n v="30"/>
    <n v="5"/>
    <n v="8"/>
  </r>
  <r>
    <n v="2021"/>
    <s v="Bronx"/>
    <s v="Crotona - Tremont"/>
    <s v="Female"/>
    <x v="10"/>
    <n v="0"/>
    <n v="0"/>
    <n v="0"/>
    <n v="0"/>
    <n v="0"/>
    <n v="0"/>
  </r>
  <r>
    <n v="2021"/>
    <s v="Bronx"/>
    <s v="Crotona - Tremont"/>
    <s v="Female"/>
    <x v="6"/>
    <n v="1"/>
    <n v="60.5"/>
    <n v="0"/>
    <n v="0"/>
    <n v="2"/>
    <n v="120.9"/>
  </r>
  <r>
    <n v="2021"/>
    <s v="Bronx"/>
    <s v="Crotona - Tremont"/>
    <s v="Male"/>
    <x v="2"/>
    <n v="53"/>
    <n v="67.5"/>
    <n v="7"/>
    <n v="13.2"/>
    <n v="52"/>
    <n v="66.2"/>
  </r>
  <r>
    <n v="2021"/>
    <s v="Bronx"/>
    <s v="Crotona - Tremont"/>
    <s v="Male"/>
    <x v="8"/>
    <n v="1"/>
    <n v="54.5"/>
    <n v="1"/>
    <n v="100"/>
    <n v="1"/>
    <n v="54.5"/>
  </r>
  <r>
    <n v="2021"/>
    <s v="Bronx"/>
    <s v="Crotona - Tremont"/>
    <s v="Male"/>
    <x v="0"/>
    <n v="18"/>
    <n v="80.7"/>
    <n v="2"/>
    <n v="11.1"/>
    <n v="21"/>
    <n v="94.2"/>
  </r>
  <r>
    <n v="2021"/>
    <s v="Bronx"/>
    <s v="Crotona - Tremont"/>
    <s v="Male"/>
    <x v="9"/>
    <n v="32"/>
    <n v="61.4"/>
    <n v="3"/>
    <n v="9.4"/>
    <n v="25"/>
    <n v="48"/>
  </r>
  <r>
    <n v="2021"/>
    <s v="Bronx"/>
    <s v="Crotona - Tremont"/>
    <s v="Male"/>
    <x v="10"/>
    <n v="0"/>
    <n v="0"/>
    <n v="0"/>
    <n v="0"/>
    <n v="1"/>
    <n v="183.3"/>
  </r>
  <r>
    <n v="2021"/>
    <s v="Bronx"/>
    <s v="Crotona - Tremont"/>
    <s v="Male"/>
    <x v="6"/>
    <n v="2"/>
    <n v="111.1"/>
    <n v="1"/>
    <n v="50"/>
    <n v="4"/>
    <n v="222.1"/>
  </r>
  <r>
    <n v="2021"/>
    <s v="Bronx"/>
    <s v="Fordham - Bronx_x000d__x000a_Park"/>
    <s v="All"/>
    <x v="2"/>
    <n v="70"/>
    <n v="32.4"/>
    <n v="16"/>
    <n v="22.9"/>
    <n v="68"/>
    <n v="31.5"/>
  </r>
  <r>
    <n v="2021"/>
    <s v="Bronx"/>
    <s v="Fordham - Bronx_x000d__x000a_Park"/>
    <s v="All"/>
    <x v="8"/>
    <n v="1"/>
    <n v="12.1"/>
    <n v="1"/>
    <n v="100"/>
    <n v="2"/>
    <n v="24.1"/>
  </r>
  <r>
    <n v="2021"/>
    <s v="Bronx"/>
    <s v="Fordham - Bronx_x000d__x000a_Park"/>
    <s v="All"/>
    <x v="0"/>
    <n v="24"/>
    <n v="50.5"/>
    <n v="5"/>
    <n v="20.8"/>
    <n v="33"/>
    <n v="69.5"/>
  </r>
  <r>
    <n v="2021"/>
    <s v="Bronx"/>
    <s v="Fordham - Bronx_x000d__x000a_Park"/>
    <s v="All"/>
    <x v="9"/>
    <n v="44"/>
    <n v="31.2"/>
    <n v="10"/>
    <n v="22.7"/>
    <n v="31"/>
    <n v="22"/>
  </r>
  <r>
    <n v="2021"/>
    <s v="Bronx"/>
    <s v="Fordham - Bronx_x000d__x000a_Park"/>
    <s v="All"/>
    <x v="10"/>
    <n v="0"/>
    <n v="0"/>
    <n v="0"/>
    <n v="0"/>
    <n v="0"/>
    <n v="0"/>
  </r>
  <r>
    <n v="2021"/>
    <s v="Bronx"/>
    <s v="Fordham - Bronx_x000d__x000a_Park"/>
    <s v="All"/>
    <x v="6"/>
    <n v="1"/>
    <n v="6.2"/>
    <n v="0"/>
    <n v="0"/>
    <n v="2"/>
    <n v="12.5"/>
  </r>
  <r>
    <n v="2021"/>
    <s v="Bronx"/>
    <s v="Fordham - Bronx_x000d__x000a_Park"/>
    <s v="Female"/>
    <x v="2"/>
    <n v="14"/>
    <n v="12.3"/>
    <n v="3"/>
    <n v="21.4"/>
    <n v="16"/>
    <n v="14.1"/>
  </r>
  <r>
    <n v="2021"/>
    <s v="Bronx"/>
    <s v="Fordham - Bronx_x000d__x000a_Park"/>
    <s v="Female"/>
    <x v="8"/>
    <n v="0"/>
    <n v="0"/>
    <n v="0"/>
    <n v="0"/>
    <n v="0"/>
    <n v="0"/>
  </r>
  <r>
    <n v="2021"/>
    <s v="Bronx"/>
    <s v="Fordham - Bronx_x000d__x000a_Park"/>
    <s v="Female"/>
    <x v="0"/>
    <n v="7"/>
    <n v="28"/>
    <n v="2"/>
    <n v="28.6"/>
    <n v="12"/>
    <n v="47.9"/>
  </r>
  <r>
    <n v="2021"/>
    <s v="Bronx"/>
    <s v="Fordham - Bronx_x000d__x000a_Park"/>
    <s v="Female"/>
    <x v="9"/>
    <n v="6"/>
    <n v="8"/>
    <n v="1"/>
    <n v="16.7"/>
    <n v="4"/>
    <n v="5.3"/>
  </r>
  <r>
    <n v="2021"/>
    <s v="Bronx"/>
    <s v="Fordham - Bronx_x000d__x000a_Park"/>
    <s v="Female"/>
    <x v="10"/>
    <n v="0"/>
    <n v="0"/>
    <n v="0"/>
    <n v="0"/>
    <n v="0"/>
    <n v="0"/>
  </r>
  <r>
    <n v="2021"/>
    <s v="Bronx"/>
    <s v="Fordham - Bronx_x000d__x000a_Park"/>
    <s v="Female"/>
    <x v="6"/>
    <n v="1"/>
    <n v="12.7"/>
    <n v="0"/>
    <n v="0"/>
    <n v="0"/>
    <n v="0"/>
  </r>
  <r>
    <n v="2021"/>
    <s v="Bronx"/>
    <s v="Fordham - Bronx_x000d__x000a_Park"/>
    <s v="Male"/>
    <x v="2"/>
    <n v="56"/>
    <n v="55"/>
    <n v="13"/>
    <n v="23.2"/>
    <n v="52"/>
    <n v="51"/>
  </r>
  <r>
    <n v="2021"/>
    <s v="Bronx"/>
    <s v="Fordham - Bronx_x000d__x000a_Park"/>
    <s v="Male"/>
    <x v="8"/>
    <n v="1"/>
    <n v="25"/>
    <n v="1"/>
    <n v="100"/>
    <n v="2"/>
    <n v="49.9"/>
  </r>
  <r>
    <n v="2021"/>
    <s v="Bronx"/>
    <s v="Fordham - Bronx_x000d__x000a_Park"/>
    <s v="Male"/>
    <x v="0"/>
    <n v="17"/>
    <n v="75.7"/>
    <n v="3"/>
    <n v="17.600000000000001"/>
    <n v="21"/>
    <n v="93.5"/>
  </r>
  <r>
    <n v="2021"/>
    <s v="Bronx"/>
    <s v="Fordham - Bronx_x000d__x000a_Park"/>
    <s v="Male"/>
    <x v="9"/>
    <n v="38"/>
    <n v="57.6"/>
    <n v="9"/>
    <n v="23.7"/>
    <n v="27"/>
    <n v="41"/>
  </r>
  <r>
    <n v="2021"/>
    <s v="Bronx"/>
    <s v="Fordham - Bronx_x000d__x000a_Park"/>
    <s v="Male"/>
    <x v="10"/>
    <n v="0"/>
    <n v="0"/>
    <n v="0"/>
    <n v="0"/>
    <n v="0"/>
    <n v="0"/>
  </r>
  <r>
    <n v="2021"/>
    <s v="Bronx"/>
    <s v="Fordham - Bronx_x000d__x000a_Park"/>
    <s v="Male"/>
    <x v="6"/>
    <n v="0"/>
    <n v="0"/>
    <n v="0"/>
    <n v="0"/>
    <n v="2"/>
    <n v="24.5"/>
  </r>
  <r>
    <n v="2021"/>
    <s v="Bronx"/>
    <s v="High Bridge -_x000d__x000a_Morrisania"/>
    <s v="All"/>
    <x v="2"/>
    <n v="65"/>
    <n v="37.5"/>
    <n v="16"/>
    <n v="24.6"/>
    <n v="45"/>
    <n v="25.9"/>
  </r>
  <r>
    <n v="2021"/>
    <s v="Bronx"/>
    <s v="High Bridge -_x000d__x000a_Morrisania"/>
    <s v="All"/>
    <x v="8"/>
    <n v="0"/>
    <n v="0"/>
    <n v="0"/>
    <n v="0"/>
    <n v="0"/>
    <n v="0"/>
  </r>
  <r>
    <n v="2021"/>
    <s v="Bronx"/>
    <s v="High Bridge -_x000d__x000a_Morrisania"/>
    <s v="All"/>
    <x v="0"/>
    <n v="20"/>
    <n v="35"/>
    <n v="4"/>
    <n v="20"/>
    <n v="21"/>
    <n v="36.700000000000003"/>
  </r>
  <r>
    <n v="2021"/>
    <s v="Bronx"/>
    <s v="High Bridge -_x000d__x000a_Morrisania"/>
    <s v="All"/>
    <x v="9"/>
    <n v="44"/>
    <n v="40.799999999999997"/>
    <n v="12"/>
    <n v="27.3"/>
    <n v="22"/>
    <n v="20.399999999999999"/>
  </r>
  <r>
    <n v="2021"/>
    <s v="Bronx"/>
    <s v="High Bridge -_x000d__x000a_Morrisania"/>
    <s v="All"/>
    <x v="10"/>
    <n v="0"/>
    <n v="0"/>
    <n v="0"/>
    <n v="0"/>
    <n v="1"/>
    <n v="55.9"/>
  </r>
  <r>
    <n v="2021"/>
    <s v="Bronx"/>
    <s v="High Bridge -_x000d__x000a_Morrisania"/>
    <s v="All"/>
    <x v="6"/>
    <n v="1"/>
    <n v="24.7"/>
    <n v="0"/>
    <n v="0"/>
    <n v="1"/>
    <n v="24.7"/>
  </r>
  <r>
    <n v="2021"/>
    <s v="Bronx"/>
    <s v="High Bridge -_x000d__x000a_Morrisania"/>
    <s v="Female"/>
    <x v="2"/>
    <n v="16"/>
    <n v="17.2"/>
    <n v="2"/>
    <n v="12.5"/>
    <n v="12"/>
    <n v="12.9"/>
  </r>
  <r>
    <n v="2021"/>
    <s v="Bronx"/>
    <s v="High Bridge -_x000d__x000a_Morrisania"/>
    <s v="Female"/>
    <x v="8"/>
    <n v="0"/>
    <n v="0"/>
    <n v="0"/>
    <n v="0"/>
    <n v="0"/>
    <n v="0"/>
  </r>
  <r>
    <n v="2021"/>
    <s v="Bronx"/>
    <s v="High Bridge -_x000d__x000a_Morrisania"/>
    <s v="Female"/>
    <x v="0"/>
    <n v="9"/>
    <n v="29.6"/>
    <n v="0"/>
    <n v="0"/>
    <n v="6"/>
    <n v="19.7"/>
  </r>
  <r>
    <n v="2021"/>
    <s v="Bronx"/>
    <s v="High Bridge -_x000d__x000a_Morrisania"/>
    <s v="Female"/>
    <x v="9"/>
    <n v="7"/>
    <n v="12"/>
    <n v="2"/>
    <n v="28.6"/>
    <n v="6"/>
    <n v="10.3"/>
  </r>
  <r>
    <n v="2021"/>
    <s v="Bronx"/>
    <s v="High Bridge -_x000d__x000a_Morrisania"/>
    <s v="Female"/>
    <x v="10"/>
    <n v="0"/>
    <n v="0"/>
    <n v="0"/>
    <n v="0"/>
    <n v="0"/>
    <n v="0"/>
  </r>
  <r>
    <n v="2021"/>
    <s v="Bronx"/>
    <s v="High Bridge -_x000d__x000a_Morrisania"/>
    <s v="Female"/>
    <x v="6"/>
    <n v="0"/>
    <n v="0"/>
    <n v="0"/>
    <n v="0"/>
    <n v="0"/>
    <n v="0"/>
  </r>
  <r>
    <n v="2021"/>
    <s v="Bronx"/>
    <s v="High Bridge -_x000d__x000a_Morrisania"/>
    <s v="Male"/>
    <x v="2"/>
    <n v="49"/>
    <n v="60.8"/>
    <n v="14"/>
    <n v="28.6"/>
    <n v="33"/>
    <n v="40.9"/>
  </r>
  <r>
    <n v="2021"/>
    <s v="Bronx"/>
    <s v="High Bridge -_x000d__x000a_Morrisania"/>
    <s v="Male"/>
    <x v="8"/>
    <n v="0"/>
    <n v="0"/>
    <n v="0"/>
    <n v="0"/>
    <n v="0"/>
    <n v="0"/>
  </r>
  <r>
    <n v="2021"/>
    <s v="Bronx"/>
    <s v="High Bridge -_x000d__x000a_Morrisania"/>
    <s v="Male"/>
    <x v="0"/>
    <n v="11"/>
    <n v="41.2"/>
    <n v="4"/>
    <n v="36.4"/>
    <n v="15"/>
    <n v="56.2"/>
  </r>
  <r>
    <n v="2021"/>
    <s v="Bronx"/>
    <s v="High Bridge -_x000d__x000a_Morrisania"/>
    <s v="Male"/>
    <x v="9"/>
    <n v="37"/>
    <n v="74.599999999999994"/>
    <n v="10"/>
    <n v="27"/>
    <n v="16"/>
    <n v="32.299999999999997"/>
  </r>
  <r>
    <n v="2021"/>
    <s v="Bronx"/>
    <s v="High Bridge -_x000d__x000a_Morrisania"/>
    <s v="Male"/>
    <x v="10"/>
    <n v="0"/>
    <n v="0"/>
    <n v="0"/>
    <n v="0"/>
    <n v="1"/>
    <n v="128.19999999999999"/>
  </r>
  <r>
    <n v="2021"/>
    <s v="Bronx"/>
    <s v="High Bridge -_x000d__x000a_Morrisania"/>
    <s v="Male"/>
    <x v="6"/>
    <n v="1"/>
    <n v="45.3"/>
    <n v="0"/>
    <n v="0"/>
    <n v="1"/>
    <n v="45.3"/>
  </r>
  <r>
    <n v="2021"/>
    <s v="Bronx"/>
    <s v="Hunts Point - Mott_x000d__x000a_Haven"/>
    <s v="All"/>
    <x v="2"/>
    <n v="46"/>
    <n v="41.3"/>
    <n v="4"/>
    <n v="8.6999999999999993"/>
    <n v="35"/>
    <n v="31.4"/>
  </r>
  <r>
    <n v="2021"/>
    <s v="Bronx"/>
    <s v="Hunts Point - Mott_x000d__x000a_Haven"/>
    <s v="All"/>
    <x v="8"/>
    <n v="1"/>
    <n v="111.8"/>
    <n v="1"/>
    <n v="100"/>
    <n v="1"/>
    <n v="111.8"/>
  </r>
  <r>
    <n v="2021"/>
    <s v="Bronx"/>
    <s v="Hunts Point - Mott_x000d__x000a_Haven"/>
    <s v="All"/>
    <x v="0"/>
    <n v="18"/>
    <n v="58.2"/>
    <n v="1"/>
    <n v="5.6"/>
    <n v="15"/>
    <n v="48.5"/>
  </r>
  <r>
    <n v="2021"/>
    <s v="Bronx"/>
    <s v="Hunts Point - Mott_x000d__x000a_Haven"/>
    <s v="All"/>
    <x v="9"/>
    <n v="21"/>
    <n v="27.3"/>
    <n v="2"/>
    <n v="9.5"/>
    <n v="16"/>
    <n v="20.8"/>
  </r>
  <r>
    <n v="2021"/>
    <s v="Bronx"/>
    <s v="Hunts Point - Mott_x000d__x000a_Haven"/>
    <s v="All"/>
    <x v="10"/>
    <n v="0"/>
    <n v="0"/>
    <n v="0"/>
    <n v="0"/>
    <n v="0"/>
    <n v="0"/>
  </r>
  <r>
    <n v="2021"/>
    <s v="Bronx"/>
    <s v="Hunts Point - Mott_x000d__x000a_Haven"/>
    <s v="All"/>
    <x v="6"/>
    <n v="5"/>
    <n v="225.4"/>
    <n v="0"/>
    <n v="0"/>
    <n v="3"/>
    <n v="135.19999999999999"/>
  </r>
  <r>
    <n v="2021"/>
    <s v="Bronx"/>
    <s v="Hunts Point - Mott_x000d__x000a_Haven"/>
    <s v="Female"/>
    <x v="2"/>
    <n v="6"/>
    <n v="10.199999999999999"/>
    <n v="1"/>
    <n v="16.7"/>
    <n v="11"/>
    <n v="18.7"/>
  </r>
  <r>
    <n v="2021"/>
    <s v="Bronx"/>
    <s v="Hunts Point - Mott_x000d__x000a_Haven"/>
    <s v="Female"/>
    <x v="8"/>
    <n v="0"/>
    <n v="0"/>
    <n v="0"/>
    <n v="0"/>
    <n v="0"/>
    <n v="0"/>
  </r>
  <r>
    <n v="2021"/>
    <s v="Bronx"/>
    <s v="Hunts Point - Mott_x000d__x000a_Haven"/>
    <s v="Female"/>
    <x v="0"/>
    <n v="3"/>
    <n v="18.399999999999999"/>
    <n v="1"/>
    <n v="33.299999999999997"/>
    <n v="7"/>
    <n v="42.9"/>
  </r>
  <r>
    <n v="2021"/>
    <s v="Bronx"/>
    <s v="Hunts Point - Mott_x000d__x000a_Haven"/>
    <s v="Female"/>
    <x v="9"/>
    <n v="2"/>
    <n v="4.9000000000000004"/>
    <n v="0"/>
    <n v="0"/>
    <n v="3"/>
    <n v="7.4"/>
  </r>
  <r>
    <n v="2021"/>
    <s v="Bronx"/>
    <s v="Hunts Point - Mott_x000d__x000a_Haven"/>
    <s v="Female"/>
    <x v="10"/>
    <n v="0"/>
    <n v="0"/>
    <n v="0"/>
    <n v="0"/>
    <n v="0"/>
    <n v="0"/>
  </r>
  <r>
    <n v="2021"/>
    <s v="Bronx"/>
    <s v="Hunts Point - Mott_x000d__x000a_Haven"/>
    <s v="Female"/>
    <x v="6"/>
    <n v="1"/>
    <n v="93.6"/>
    <n v="0"/>
    <n v="0"/>
    <n v="1"/>
    <n v="93.6"/>
  </r>
  <r>
    <n v="2021"/>
    <s v="Bronx"/>
    <s v="Hunts Point - Mott_x000d__x000a_Haven"/>
    <s v="Male"/>
    <x v="2"/>
    <n v="40"/>
    <n v="76"/>
    <n v="3"/>
    <n v="7.5"/>
    <n v="24"/>
    <n v="45.6"/>
  </r>
  <r>
    <n v="2021"/>
    <s v="Bronx"/>
    <s v="Hunts Point - Mott_x000d__x000a_Haven"/>
    <s v="Male"/>
    <x v="8"/>
    <n v="0"/>
    <n v="0"/>
    <n v="0"/>
    <n v="0"/>
    <n v="0"/>
    <n v="0"/>
  </r>
  <r>
    <n v="2021"/>
    <s v="Bronx"/>
    <s v="Hunts Point - Mott_x000d__x000a_Haven"/>
    <s v="Male"/>
    <x v="0"/>
    <n v="15"/>
    <n v="102.6"/>
    <n v="0"/>
    <n v="0"/>
    <n v="8"/>
    <n v="54.7"/>
  </r>
  <r>
    <n v="2021"/>
    <s v="Bronx"/>
    <s v="Hunts Point - Mott_x000d__x000a_Haven"/>
    <s v="Male"/>
    <x v="9"/>
    <n v="19"/>
    <n v="52.4"/>
    <n v="2"/>
    <n v="10.5"/>
    <n v="13"/>
    <n v="35.9"/>
  </r>
  <r>
    <n v="2021"/>
    <s v="Bronx"/>
    <s v="Hunts Point - Mott_x000d__x000a_Haven"/>
    <s v="Male"/>
    <x v="10"/>
    <n v="0"/>
    <n v="0"/>
    <n v="0"/>
    <n v="0"/>
    <n v="0"/>
    <n v="0"/>
  </r>
  <r>
    <n v="2021"/>
    <s v="Bronx"/>
    <s v="Hunts Point - Mott_x000d__x000a_Haven"/>
    <s v="Male"/>
    <x v="6"/>
    <n v="4"/>
    <n v="347.5"/>
    <n v="0"/>
    <n v="0"/>
    <n v="2"/>
    <n v="173.8"/>
  </r>
  <r>
    <n v="2021"/>
    <s v="Bronx"/>
    <s v="Kingsbridge -_x000d__x000a_Riverdale"/>
    <s v="All"/>
    <x v="2"/>
    <n v="12"/>
    <n v="15.2"/>
    <n v="1"/>
    <n v="8.3000000000000007"/>
    <n v="7"/>
    <n v="8.9"/>
  </r>
  <r>
    <n v="2021"/>
    <s v="Bronx"/>
    <s v="Kingsbridge -_x000d__x000a_Riverdale"/>
    <s v="All"/>
    <x v="8"/>
    <n v="0"/>
    <n v="0"/>
    <n v="0"/>
    <n v="0"/>
    <n v="0"/>
    <n v="0"/>
  </r>
  <r>
    <n v="2021"/>
    <s v="Bronx"/>
    <s v="Kingsbridge -_x000d__x000a_Riverdale"/>
    <s v="All"/>
    <x v="0"/>
    <n v="2"/>
    <n v="20.8"/>
    <n v="1"/>
    <n v="50"/>
    <n v="5"/>
    <n v="52"/>
  </r>
  <r>
    <n v="2021"/>
    <s v="Bronx"/>
    <s v="Kingsbridge -_x000d__x000a_Riverdale"/>
    <s v="All"/>
    <x v="9"/>
    <n v="10"/>
    <n v="28"/>
    <n v="0"/>
    <n v="0"/>
    <n v="1"/>
    <n v="2.8"/>
  </r>
  <r>
    <n v="2021"/>
    <s v="Bronx"/>
    <s v="Kingsbridge -_x000d__x000a_Riverdale"/>
    <s v="All"/>
    <x v="10"/>
    <n v="0"/>
    <n v="0"/>
    <n v="0"/>
    <n v="0"/>
    <n v="0"/>
    <n v="0"/>
  </r>
  <r>
    <n v="2021"/>
    <s v="Bronx"/>
    <s v="Kingsbridge -_x000d__x000a_Riverdale"/>
    <s v="All"/>
    <x v="6"/>
    <n v="0"/>
    <n v="0"/>
    <n v="0"/>
    <n v="0"/>
    <n v="1"/>
    <n v="3.4"/>
  </r>
  <r>
    <n v="2021"/>
    <s v="Bronx"/>
    <s v="Kingsbridge -_x000d__x000a_Riverdale"/>
    <s v="Female"/>
    <x v="2"/>
    <n v="2"/>
    <n v="4.5999999999999996"/>
    <n v="0"/>
    <n v="0"/>
    <n v="4"/>
    <n v="9.1999999999999993"/>
  </r>
  <r>
    <n v="2021"/>
    <s v="Bronx"/>
    <s v="Kingsbridge -_x000d__x000a_Riverdale"/>
    <s v="Female"/>
    <x v="8"/>
    <n v="0"/>
    <n v="0"/>
    <n v="0"/>
    <n v="0"/>
    <n v="0"/>
    <n v="0"/>
  </r>
  <r>
    <n v="2021"/>
    <s v="Bronx"/>
    <s v="Kingsbridge -_x000d__x000a_Riverdale"/>
    <s v="Female"/>
    <x v="0"/>
    <n v="0"/>
    <n v="0"/>
    <n v="0"/>
    <n v="0"/>
    <n v="3"/>
    <n v="54.8"/>
  </r>
  <r>
    <n v="2021"/>
    <s v="Bronx"/>
    <s v="Kingsbridge -_x000d__x000a_Riverdale"/>
    <s v="Female"/>
    <x v="9"/>
    <n v="2"/>
    <n v="10"/>
    <n v="0"/>
    <n v="0"/>
    <n v="1"/>
    <n v="5"/>
  </r>
  <r>
    <n v="2021"/>
    <s v="Bronx"/>
    <s v="Kingsbridge -_x000d__x000a_Riverdale"/>
    <s v="Female"/>
    <x v="10"/>
    <n v="0"/>
    <n v="0"/>
    <n v="0"/>
    <n v="0"/>
    <n v="0"/>
    <n v="0"/>
  </r>
  <r>
    <n v="2021"/>
    <s v="Bronx"/>
    <s v="Kingsbridge -_x000d__x000a_Riverdale"/>
    <s v="Female"/>
    <x v="6"/>
    <n v="0"/>
    <n v="0"/>
    <n v="0"/>
    <n v="0"/>
    <n v="0"/>
    <n v="0"/>
  </r>
  <r>
    <n v="2021"/>
    <s v="Bronx"/>
    <s v="Kingsbridge -_x000d__x000a_Riverdale"/>
    <s v="Male"/>
    <x v="2"/>
    <n v="10"/>
    <n v="28.4"/>
    <n v="1"/>
    <n v="10"/>
    <n v="3"/>
    <n v="8.5"/>
  </r>
  <r>
    <n v="2021"/>
    <s v="Bronx"/>
    <s v="Kingsbridge -_x000d__x000a_Riverdale"/>
    <s v="Male"/>
    <x v="8"/>
    <n v="0"/>
    <n v="0"/>
    <n v="0"/>
    <n v="0"/>
    <n v="0"/>
    <n v="0"/>
  </r>
  <r>
    <n v="2021"/>
    <s v="Bronx"/>
    <s v="Kingsbridge -_x000d__x000a_Riverdale"/>
    <s v="Male"/>
    <x v="0"/>
    <n v="2"/>
    <n v="48.2"/>
    <n v="1"/>
    <n v="50"/>
    <n v="2"/>
    <n v="48.2"/>
  </r>
  <r>
    <n v="2021"/>
    <s v="Bronx"/>
    <s v="Kingsbridge -_x000d__x000a_Riverdale"/>
    <s v="Male"/>
    <x v="9"/>
    <n v="8"/>
    <n v="51"/>
    <n v="0"/>
    <n v="0"/>
    <n v="0"/>
    <n v="0"/>
  </r>
  <r>
    <n v="2021"/>
    <s v="Bronx"/>
    <s v="Kingsbridge -_x000d__x000a_Riverdale"/>
    <s v="Male"/>
    <x v="10"/>
    <n v="0"/>
    <n v="0"/>
    <n v="0"/>
    <n v="0"/>
    <n v="0"/>
    <n v="0"/>
  </r>
  <r>
    <n v="2021"/>
    <s v="Bronx"/>
    <s v="Kingsbridge -_x000d__x000a_Riverdale"/>
    <s v="Male"/>
    <x v="6"/>
    <n v="0"/>
    <n v="0"/>
    <n v="0"/>
    <n v="0"/>
    <n v="1"/>
    <n v="7.4"/>
  </r>
  <r>
    <n v="2021"/>
    <s v="Bronx"/>
    <s v="Northeast Bronx"/>
    <s v="All"/>
    <x v="2"/>
    <n v="53"/>
    <n v="30.2"/>
    <n v="9"/>
    <n v="17"/>
    <n v="30"/>
    <n v="17.100000000000001"/>
  </r>
  <r>
    <n v="2021"/>
    <s v="Bronx"/>
    <s v="Northeast Bronx"/>
    <s v="All"/>
    <x v="8"/>
    <n v="1"/>
    <n v="11.7"/>
    <n v="0"/>
    <n v="0"/>
    <n v="0"/>
    <n v="0"/>
  </r>
  <r>
    <n v="2021"/>
    <s v="Bronx"/>
    <s v="Northeast Bronx"/>
    <s v="All"/>
    <x v="0"/>
    <n v="39"/>
    <n v="37.799999999999997"/>
    <n v="8"/>
    <n v="20.5"/>
    <n v="23"/>
    <n v="22.3"/>
  </r>
  <r>
    <n v="2021"/>
    <s v="Bronx"/>
    <s v="Northeast Bronx"/>
    <s v="All"/>
    <x v="9"/>
    <n v="11"/>
    <n v="24"/>
    <n v="1"/>
    <n v="9.1"/>
    <n v="7"/>
    <n v="15.3"/>
  </r>
  <r>
    <n v="2021"/>
    <s v="Bronx"/>
    <s v="Northeast Bronx"/>
    <s v="All"/>
    <x v="10"/>
    <n v="1"/>
    <n v="34"/>
    <n v="0"/>
    <n v="0"/>
    <n v="0"/>
    <n v="0"/>
  </r>
  <r>
    <n v="2021"/>
    <s v="Bronx"/>
    <s v="Northeast Bronx"/>
    <s v="All"/>
    <x v="6"/>
    <n v="1"/>
    <n v="6.8"/>
    <n v="0"/>
    <n v="0"/>
    <n v="0"/>
    <n v="0"/>
  </r>
  <r>
    <n v="2021"/>
    <s v="Bronx"/>
    <s v="Northeast Bronx"/>
    <s v="Female"/>
    <x v="2"/>
    <n v="17"/>
    <n v="17.600000000000001"/>
    <n v="6"/>
    <n v="35.299999999999997"/>
    <n v="11"/>
    <n v="11.4"/>
  </r>
  <r>
    <n v="2021"/>
    <s v="Bronx"/>
    <s v="Northeast Bronx"/>
    <s v="Female"/>
    <x v="8"/>
    <n v="0"/>
    <n v="0"/>
    <n v="0"/>
    <n v="0"/>
    <n v="0"/>
    <n v="0"/>
  </r>
  <r>
    <n v="2021"/>
    <s v="Bronx"/>
    <s v="Northeast Bronx"/>
    <s v="Female"/>
    <x v="0"/>
    <n v="14"/>
    <n v="24.3"/>
    <n v="6"/>
    <n v="42.9"/>
    <n v="8"/>
    <n v="13.9"/>
  </r>
  <r>
    <n v="2021"/>
    <s v="Bronx"/>
    <s v="Northeast Bronx"/>
    <s v="Female"/>
    <x v="9"/>
    <n v="3"/>
    <n v="11.9"/>
    <n v="0"/>
    <n v="0"/>
    <n v="3"/>
    <n v="11.9"/>
  </r>
  <r>
    <n v="2021"/>
    <s v="Bronx"/>
    <s v="Northeast Bronx"/>
    <s v="Female"/>
    <x v="10"/>
    <n v="0"/>
    <n v="0"/>
    <n v="0"/>
    <n v="0"/>
    <n v="0"/>
    <n v="0"/>
  </r>
  <r>
    <n v="2021"/>
    <s v="Bronx"/>
    <s v="Northeast Bronx"/>
    <s v="Female"/>
    <x v="6"/>
    <n v="0"/>
    <n v="0"/>
    <n v="0"/>
    <n v="0"/>
    <n v="0"/>
    <n v="0"/>
  </r>
  <r>
    <n v="2021"/>
    <s v="Bronx"/>
    <s v="Northeast Bronx"/>
    <s v="Male"/>
    <x v="2"/>
    <n v="36"/>
    <n v="45.8"/>
    <n v="3"/>
    <n v="8.3000000000000007"/>
    <n v="19"/>
    <n v="24.2"/>
  </r>
  <r>
    <n v="2021"/>
    <s v="Bronx"/>
    <s v="Northeast Bronx"/>
    <s v="Male"/>
    <x v="8"/>
    <n v="1"/>
    <n v="25.6"/>
    <n v="0"/>
    <n v="0"/>
    <n v="0"/>
    <n v="0"/>
  </r>
  <r>
    <n v="2021"/>
    <s v="Bronx"/>
    <s v="Northeast Bronx"/>
    <s v="Male"/>
    <x v="0"/>
    <n v="25"/>
    <n v="54.8"/>
    <n v="2"/>
    <n v="8"/>
    <n v="15"/>
    <n v="32.9"/>
  </r>
  <r>
    <n v="2021"/>
    <s v="Bronx"/>
    <s v="Northeast Bronx"/>
    <s v="Male"/>
    <x v="9"/>
    <n v="8"/>
    <n v="38.700000000000003"/>
    <n v="1"/>
    <n v="12.5"/>
    <n v="4"/>
    <n v="19.399999999999999"/>
  </r>
  <r>
    <n v="2021"/>
    <s v="Bronx"/>
    <s v="Northeast Bronx"/>
    <s v="Male"/>
    <x v="10"/>
    <n v="1"/>
    <n v="80.599999999999994"/>
    <n v="0"/>
    <n v="0"/>
    <n v="0"/>
    <n v="0"/>
  </r>
  <r>
    <n v="2021"/>
    <s v="Bronx"/>
    <s v="Northeast Bronx"/>
    <s v="Male"/>
    <x v="6"/>
    <n v="1"/>
    <n v="13.9"/>
    <n v="0"/>
    <n v="0"/>
    <n v="0"/>
    <n v="0"/>
  </r>
  <r>
    <n v="2021"/>
    <s v="Bronx"/>
    <s v="Pelham - Throgs_x000d__x000a_Neck"/>
    <s v="All"/>
    <x v="2"/>
    <n v="50"/>
    <n v="19.899999999999999"/>
    <n v="12"/>
    <n v="24"/>
    <n v="37"/>
    <n v="14.7"/>
  </r>
  <r>
    <n v="2021"/>
    <s v="Bronx"/>
    <s v="Pelham - Throgs_x000d__x000a_Neck"/>
    <s v="All"/>
    <x v="8"/>
    <n v="2"/>
    <n v="8.8000000000000007"/>
    <n v="1"/>
    <n v="50"/>
    <n v="1"/>
    <n v="4.4000000000000004"/>
  </r>
  <r>
    <n v="2021"/>
    <s v="Bronx"/>
    <s v="Pelham - Throgs_x000d__x000a_Neck"/>
    <s v="All"/>
    <x v="0"/>
    <n v="22"/>
    <n v="43.9"/>
    <n v="7"/>
    <n v="31.8"/>
    <n v="20"/>
    <n v="39.9"/>
  </r>
  <r>
    <n v="2021"/>
    <s v="Bronx"/>
    <s v="Pelham - Throgs_x000d__x000a_Neck"/>
    <s v="All"/>
    <x v="9"/>
    <n v="22"/>
    <n v="16.399999999999999"/>
    <n v="3"/>
    <n v="13.6"/>
    <n v="14"/>
    <n v="10.5"/>
  </r>
  <r>
    <n v="2021"/>
    <s v="Bronx"/>
    <s v="Pelham - Throgs_x000d__x000a_Neck"/>
    <s v="All"/>
    <x v="10"/>
    <n v="0"/>
    <n v="0"/>
    <n v="0"/>
    <n v="0"/>
    <n v="1"/>
    <n v="26.6"/>
  </r>
  <r>
    <n v="2021"/>
    <s v="Bronx"/>
    <s v="Pelham - Throgs_x000d__x000a_Neck"/>
    <s v="All"/>
    <x v="6"/>
    <n v="4"/>
    <n v="9.8000000000000007"/>
    <n v="1"/>
    <n v="25"/>
    <n v="1"/>
    <n v="2.4"/>
  </r>
  <r>
    <n v="2021"/>
    <s v="Bronx"/>
    <s v="Pelham - Throgs_x000d__x000a_Neck"/>
    <s v="Female"/>
    <x v="2"/>
    <n v="10"/>
    <n v="7.5"/>
    <n v="2"/>
    <n v="20"/>
    <n v="10"/>
    <n v="7.5"/>
  </r>
  <r>
    <n v="2021"/>
    <s v="Bronx"/>
    <s v="Pelham - Throgs_x000d__x000a_Neck"/>
    <s v="Female"/>
    <x v="8"/>
    <n v="0"/>
    <n v="0"/>
    <n v="0"/>
    <n v="0"/>
    <n v="0"/>
    <n v="0"/>
  </r>
  <r>
    <n v="2021"/>
    <s v="Bronx"/>
    <s v="Pelham - Throgs_x000d__x000a_Neck"/>
    <s v="Female"/>
    <x v="0"/>
    <n v="8"/>
    <n v="29.4"/>
    <n v="1"/>
    <n v="12.5"/>
    <n v="4"/>
    <n v="14.7"/>
  </r>
  <r>
    <n v="2021"/>
    <s v="Bronx"/>
    <s v="Pelham - Throgs_x000d__x000a_Neck"/>
    <s v="Female"/>
    <x v="9"/>
    <n v="2"/>
    <n v="2.8"/>
    <n v="1"/>
    <n v="50"/>
    <n v="5"/>
    <n v="7"/>
  </r>
  <r>
    <n v="2021"/>
    <s v="Bronx"/>
    <s v="Pelham - Throgs_x000d__x000a_Neck"/>
    <s v="Female"/>
    <x v="10"/>
    <n v="0"/>
    <n v="0"/>
    <n v="0"/>
    <n v="0"/>
    <n v="1"/>
    <n v="51.6"/>
  </r>
  <r>
    <n v="2021"/>
    <s v="Bronx"/>
    <s v="Pelham - Throgs_x000d__x000a_Neck"/>
    <s v="Female"/>
    <x v="6"/>
    <n v="0"/>
    <n v="0"/>
    <n v="0"/>
    <n v="0"/>
    <n v="0"/>
    <n v="0"/>
  </r>
  <r>
    <n v="2021"/>
    <s v="Bronx"/>
    <s v="Pelham - Throgs_x000d__x000a_Neck"/>
    <s v="Male"/>
    <x v="2"/>
    <n v="40"/>
    <n v="34"/>
    <n v="10"/>
    <n v="25"/>
    <n v="27"/>
    <n v="22.9"/>
  </r>
  <r>
    <n v="2021"/>
    <s v="Bronx"/>
    <s v="Pelham - Throgs_x000d__x000a_Neck"/>
    <s v="Male"/>
    <x v="8"/>
    <n v="2"/>
    <n v="18.100000000000001"/>
    <n v="1"/>
    <n v="50"/>
    <n v="1"/>
    <n v="9.1"/>
  </r>
  <r>
    <n v="2021"/>
    <s v="Bronx"/>
    <s v="Pelham - Throgs_x000d__x000a_Neck"/>
    <s v="Male"/>
    <x v="0"/>
    <n v="14"/>
    <n v="61.1"/>
    <n v="6"/>
    <n v="42.9"/>
    <n v="16"/>
    <n v="69.8"/>
  </r>
  <r>
    <n v="2021"/>
    <s v="Bronx"/>
    <s v="Pelham - Throgs_x000d__x000a_Neck"/>
    <s v="Male"/>
    <x v="9"/>
    <n v="20"/>
    <n v="32.299999999999997"/>
    <n v="2"/>
    <n v="10"/>
    <n v="9"/>
    <n v="14.6"/>
  </r>
  <r>
    <n v="2021"/>
    <s v="Bronx"/>
    <s v="Pelham - Throgs_x000d__x000a_Neck"/>
    <s v="Male"/>
    <x v="10"/>
    <n v="0"/>
    <n v="0"/>
    <n v="0"/>
    <n v="0"/>
    <n v="0"/>
    <n v="0"/>
  </r>
  <r>
    <n v="2021"/>
    <s v="Bronx"/>
    <s v="Pelham - Throgs_x000d__x000a_Neck"/>
    <s v="Male"/>
    <x v="6"/>
    <n v="4"/>
    <n v="19.8"/>
    <n v="1"/>
    <n v="25"/>
    <n v="1"/>
    <n v="5"/>
  </r>
  <r>
    <n v="2021"/>
    <s v="Brooklyn"/>
    <s v="All"/>
    <s v="All"/>
    <x v="2"/>
    <n v="416"/>
    <n v="18.899999999999999"/>
    <n v="86"/>
    <n v="20.7"/>
    <n v="246"/>
    <n v="11.2"/>
  </r>
  <r>
    <n v="2021"/>
    <s v="Brooklyn"/>
    <s v="All"/>
    <s v="All"/>
    <x v="8"/>
    <n v="25"/>
    <n v="8.8000000000000007"/>
    <n v="6"/>
    <n v="24"/>
    <n v="6"/>
    <n v="2.1"/>
  </r>
  <r>
    <n v="2021"/>
    <s v="Brooklyn"/>
    <s v="All"/>
    <s v="All"/>
    <x v="0"/>
    <n v="247"/>
    <n v="37.299999999999997"/>
    <n v="49"/>
    <n v="19.8"/>
    <n v="161"/>
    <n v="24.3"/>
  </r>
  <r>
    <n v="2021"/>
    <s v="Brooklyn"/>
    <s v="All"/>
    <s v="All"/>
    <x v="9"/>
    <n v="92"/>
    <n v="22.6"/>
    <n v="22"/>
    <n v="23.9"/>
    <n v="57"/>
    <n v="14"/>
  </r>
  <r>
    <n v="2021"/>
    <s v="Brooklyn"/>
    <s v="All"/>
    <s v="All"/>
    <x v="10"/>
    <n v="5"/>
    <n v="12.3"/>
    <n v="1"/>
    <n v="20"/>
    <n v="2"/>
    <n v="4.9000000000000004"/>
  </r>
  <r>
    <n v="2021"/>
    <s v="Brooklyn"/>
    <s v="All"/>
    <s v="All"/>
    <x v="6"/>
    <n v="47"/>
    <n v="5.8"/>
    <n v="8"/>
    <n v="17"/>
    <n v="20"/>
    <n v="2.5"/>
  </r>
  <r>
    <n v="2021"/>
    <s v="Brooklyn"/>
    <s v="All"/>
    <s v="Female"/>
    <x v="2"/>
    <n v="73"/>
    <n v="6.3"/>
    <n v="13"/>
    <n v="17.8"/>
    <n v="71"/>
    <n v="6.1"/>
  </r>
  <r>
    <n v="2021"/>
    <s v="Brooklyn"/>
    <s v="All"/>
    <s v="Female"/>
    <x v="8"/>
    <n v="3"/>
    <n v="2"/>
    <n v="1"/>
    <n v="33.299999999999997"/>
    <n v="1"/>
    <n v="0.7"/>
  </r>
  <r>
    <n v="2021"/>
    <s v="Brooklyn"/>
    <s v="All"/>
    <s v="Female"/>
    <x v="0"/>
    <n v="49"/>
    <n v="13.1"/>
    <n v="9"/>
    <n v="18.399999999999999"/>
    <n v="54"/>
    <n v="14.5"/>
  </r>
  <r>
    <n v="2021"/>
    <s v="Brooklyn"/>
    <s v="All"/>
    <s v="Female"/>
    <x v="9"/>
    <n v="15"/>
    <n v="7.1"/>
    <n v="2"/>
    <n v="13.3"/>
    <n v="13"/>
    <n v="6.2"/>
  </r>
  <r>
    <n v="2021"/>
    <s v="Brooklyn"/>
    <s v="All"/>
    <s v="Female"/>
    <x v="10"/>
    <n v="1"/>
    <n v="4.5"/>
    <n v="0"/>
    <n v="0"/>
    <n v="0"/>
    <n v="0"/>
  </r>
  <r>
    <n v="2021"/>
    <s v="Brooklyn"/>
    <s v="All"/>
    <s v="Female"/>
    <x v="6"/>
    <n v="5"/>
    <n v="1.2"/>
    <n v="1"/>
    <n v="20"/>
    <n v="3"/>
    <n v="0.7"/>
  </r>
  <r>
    <n v="2021"/>
    <s v="Brooklyn"/>
    <s v="All"/>
    <s v="Male"/>
    <x v="2"/>
    <n v="343"/>
    <n v="33.299999999999997"/>
    <n v="73"/>
    <n v="21.3"/>
    <n v="175"/>
    <n v="17"/>
  </r>
  <r>
    <n v="2021"/>
    <s v="Brooklyn"/>
    <s v="All"/>
    <s v="Male"/>
    <x v="8"/>
    <n v="22"/>
    <n v="16.399999999999999"/>
    <n v="5"/>
    <n v="22.7"/>
    <n v="5"/>
    <n v="3.7"/>
  </r>
  <r>
    <n v="2021"/>
    <s v="Brooklyn"/>
    <s v="All"/>
    <s v="Male"/>
    <x v="0"/>
    <n v="198"/>
    <n v="68.7"/>
    <n v="40"/>
    <n v="20.2"/>
    <n v="107"/>
    <n v="37.1"/>
  </r>
  <r>
    <n v="2021"/>
    <s v="Brooklyn"/>
    <s v="All"/>
    <s v="Male"/>
    <x v="9"/>
    <n v="77"/>
    <n v="39.299999999999997"/>
    <n v="20"/>
    <n v="26"/>
    <n v="44"/>
    <n v="22.4"/>
  </r>
  <r>
    <n v="2021"/>
    <s v="Brooklyn"/>
    <s v="All"/>
    <s v="Male"/>
    <x v="10"/>
    <n v="4"/>
    <n v="21.6"/>
    <n v="1"/>
    <n v="25"/>
    <n v="2"/>
    <n v="10.8"/>
  </r>
  <r>
    <n v="2021"/>
    <s v="Brooklyn"/>
    <s v="All"/>
    <s v="Male"/>
    <x v="6"/>
    <n v="42"/>
    <n v="10.7"/>
    <n v="7"/>
    <n v="16.7"/>
    <n v="17"/>
    <n v="4.3"/>
  </r>
  <r>
    <n v="2021"/>
    <s v="Brooklyn"/>
    <s v="Bedford Stuyvesant -_x000d__x000a_Crown Heights"/>
    <s v="All"/>
    <x v="2"/>
    <n v="115"/>
    <n v="40.1"/>
    <n v="27"/>
    <n v="23.5"/>
    <n v="67"/>
    <n v="23.4"/>
  </r>
  <r>
    <n v="2021"/>
    <s v="Brooklyn"/>
    <s v="Bedford Stuyvesant -_x000d__x000a_Crown Heights"/>
    <s v="All"/>
    <x v="8"/>
    <n v="3"/>
    <n v="27.8"/>
    <n v="0"/>
    <n v="0"/>
    <n v="1"/>
    <n v="9.3000000000000007"/>
  </r>
  <r>
    <n v="2021"/>
    <s v="Brooklyn"/>
    <s v="Bedford Stuyvesant -_x000d__x000a_Crown Heights"/>
    <s v="All"/>
    <x v="0"/>
    <n v="82"/>
    <n v="48.1"/>
    <n v="22"/>
    <n v="26.8"/>
    <n v="53"/>
    <n v="31.1"/>
  </r>
  <r>
    <n v="2021"/>
    <s v="Brooklyn"/>
    <s v="Bedford Stuyvesant -_x000d__x000a_Crown Heights"/>
    <s v="All"/>
    <x v="9"/>
    <n v="22"/>
    <n v="57.3"/>
    <n v="3"/>
    <n v="13.6"/>
    <n v="8"/>
    <n v="20.8"/>
  </r>
  <r>
    <n v="2021"/>
    <s v="Brooklyn"/>
    <s v="Bedford Stuyvesant -_x000d__x000a_Crown Heights"/>
    <s v="All"/>
    <x v="10"/>
    <n v="1"/>
    <n v="16.3"/>
    <n v="0"/>
    <n v="0"/>
    <n v="0"/>
    <n v="0"/>
  </r>
  <r>
    <n v="2021"/>
    <s v="Brooklyn"/>
    <s v="Bedford Stuyvesant -_x000d__x000a_Crown Heights"/>
    <s v="All"/>
    <x v="6"/>
    <n v="7"/>
    <n v="11.5"/>
    <n v="2"/>
    <n v="28.6"/>
    <n v="5"/>
    <n v="8.1999999999999993"/>
  </r>
  <r>
    <n v="2021"/>
    <s v="Brooklyn"/>
    <s v="Bedford Stuyvesant -_x000d__x000a_Crown Heights"/>
    <s v="Female"/>
    <x v="2"/>
    <n v="17"/>
    <n v="10.8"/>
    <n v="2"/>
    <n v="11.8"/>
    <n v="15"/>
    <n v="9.5"/>
  </r>
  <r>
    <n v="2021"/>
    <s v="Brooklyn"/>
    <s v="Bedford Stuyvesant -_x000d__x000a_Crown Heights"/>
    <s v="Female"/>
    <x v="8"/>
    <n v="0"/>
    <n v="0"/>
    <n v="0"/>
    <n v="0"/>
    <n v="0"/>
    <n v="0"/>
  </r>
  <r>
    <n v="2021"/>
    <s v="Brooklyn"/>
    <s v="Bedford Stuyvesant -_x000d__x000a_Crown Heights"/>
    <s v="Female"/>
    <x v="0"/>
    <n v="9"/>
    <n v="9.3000000000000007"/>
    <n v="2"/>
    <n v="22.2"/>
    <n v="13"/>
    <n v="13.5"/>
  </r>
  <r>
    <n v="2021"/>
    <s v="Brooklyn"/>
    <s v="Bedford Stuyvesant -_x000d__x000a_Crown Heights"/>
    <s v="Female"/>
    <x v="9"/>
    <n v="7"/>
    <n v="33.1"/>
    <n v="0"/>
    <n v="0"/>
    <n v="2"/>
    <n v="9.4"/>
  </r>
  <r>
    <n v="2021"/>
    <s v="Brooklyn"/>
    <s v="Bedford Stuyvesant -_x000d__x000a_Crown Heights"/>
    <s v="Female"/>
    <x v="10"/>
    <n v="0"/>
    <n v="0"/>
    <n v="0"/>
    <n v="0"/>
    <n v="0"/>
    <n v="0"/>
  </r>
  <r>
    <n v="2021"/>
    <s v="Brooklyn"/>
    <s v="Bedford Stuyvesant -_x000d__x000a_Crown Heights"/>
    <s v="Female"/>
    <x v="6"/>
    <n v="1"/>
    <n v="3.3"/>
    <n v="0"/>
    <n v="0"/>
    <n v="0"/>
    <n v="0"/>
  </r>
  <r>
    <n v="2021"/>
    <s v="Brooklyn"/>
    <s v="Bedford Stuyvesant -_x000d__x000a_Crown Heights"/>
    <s v="Male"/>
    <x v="2"/>
    <n v="98"/>
    <n v="75.8"/>
    <n v="25"/>
    <n v="25.5"/>
    <n v="52"/>
    <n v="40.200000000000003"/>
  </r>
  <r>
    <n v="2021"/>
    <s v="Brooklyn"/>
    <s v="Bedford Stuyvesant -_x000d__x000a_Crown Heights"/>
    <s v="Male"/>
    <x v="8"/>
    <n v="3"/>
    <n v="61.4"/>
    <n v="0"/>
    <n v="0"/>
    <n v="1"/>
    <n v="20.5"/>
  </r>
  <r>
    <n v="2021"/>
    <s v="Brooklyn"/>
    <s v="Bedford Stuyvesant -_x000d__x000a_Crown Heights"/>
    <s v="Male"/>
    <x v="0"/>
    <n v="73"/>
    <n v="98.4"/>
    <n v="20"/>
    <n v="27.4"/>
    <n v="40"/>
    <n v="53.9"/>
  </r>
  <r>
    <n v="2021"/>
    <s v="Brooklyn"/>
    <s v="Bedford Stuyvesant -_x000d__x000a_Crown Heights"/>
    <s v="Male"/>
    <x v="9"/>
    <n v="15"/>
    <n v="87.2"/>
    <n v="3"/>
    <n v="20"/>
    <n v="6"/>
    <n v="34.9"/>
  </r>
  <r>
    <n v="2021"/>
    <s v="Brooklyn"/>
    <s v="Bedford Stuyvesant -_x000d__x000a_Crown Heights"/>
    <s v="Male"/>
    <x v="10"/>
    <n v="1"/>
    <n v="39.5"/>
    <n v="0"/>
    <n v="0"/>
    <n v="0"/>
    <n v="0"/>
  </r>
  <r>
    <n v="2021"/>
    <s v="Brooklyn"/>
    <s v="Bedford Stuyvesant -_x000d__x000a_Crown Heights"/>
    <s v="Male"/>
    <x v="6"/>
    <n v="6"/>
    <n v="19.7"/>
    <n v="2"/>
    <n v="33.299999999999997"/>
    <n v="5"/>
    <n v="16.399999999999999"/>
  </r>
  <r>
    <n v="2021"/>
    <s v="Brooklyn"/>
    <s v="Bensonhurst - Bay_x000d__x000a_Ridge"/>
    <s v="All"/>
    <x v="2"/>
    <n v="7"/>
    <n v="3.9"/>
    <n v="1"/>
    <n v="14.3"/>
    <n v="4"/>
    <n v="2.2000000000000002"/>
  </r>
  <r>
    <n v="2021"/>
    <s v="Brooklyn"/>
    <s v="Bensonhurst - Bay_x000d__x000a_Ridge"/>
    <s v="All"/>
    <x v="8"/>
    <n v="3"/>
    <n v="5.8"/>
    <n v="0"/>
    <n v="0"/>
    <n v="0"/>
    <n v="0"/>
  </r>
  <r>
    <n v="2021"/>
    <s v="Brooklyn"/>
    <s v="Bensonhurst - Bay_x000d__x000a_Ridge"/>
    <s v="All"/>
    <x v="0"/>
    <n v="1"/>
    <n v="24.8"/>
    <n v="0"/>
    <n v="0"/>
    <n v="1"/>
    <n v="24.8"/>
  </r>
  <r>
    <n v="2021"/>
    <s v="Brooklyn"/>
    <s v="Bensonhurst - Bay_x000d__x000a_Ridge"/>
    <s v="All"/>
    <x v="9"/>
    <n v="1"/>
    <n v="3.6"/>
    <n v="0"/>
    <n v="0"/>
    <n v="1"/>
    <n v="3.6"/>
  </r>
  <r>
    <n v="2021"/>
    <s v="Brooklyn"/>
    <s v="Bensonhurst - Bay_x000d__x000a_Ridge"/>
    <s v="All"/>
    <x v="10"/>
    <n v="0"/>
    <n v="0"/>
    <n v="0"/>
    <n v="0"/>
    <n v="0"/>
    <n v="0"/>
  </r>
  <r>
    <n v="2021"/>
    <s v="Brooklyn"/>
    <s v="Bensonhurst - Bay_x000d__x000a_Ridge"/>
    <s v="All"/>
    <x v="6"/>
    <n v="2"/>
    <n v="2.1"/>
    <n v="1"/>
    <n v="50"/>
    <n v="2"/>
    <n v="2.1"/>
  </r>
  <r>
    <n v="2021"/>
    <s v="Brooklyn"/>
    <s v="Bensonhurst - Bay_x000d__x000a_Ridge"/>
    <s v="Female"/>
    <x v="2"/>
    <n v="4"/>
    <n v="4.3"/>
    <n v="1"/>
    <n v="25"/>
    <n v="1"/>
    <n v="1.1000000000000001"/>
  </r>
  <r>
    <n v="2021"/>
    <s v="Brooklyn"/>
    <s v="Bensonhurst - Bay_x000d__x000a_Ridge"/>
    <s v="Female"/>
    <x v="8"/>
    <n v="1"/>
    <n v="3.7"/>
    <n v="0"/>
    <n v="0"/>
    <n v="0"/>
    <n v="0"/>
  </r>
  <r>
    <n v="2021"/>
    <s v="Brooklyn"/>
    <s v="Bensonhurst - Bay_x000d__x000a_Ridge"/>
    <s v="Female"/>
    <x v="0"/>
    <n v="1"/>
    <n v="51"/>
    <n v="0"/>
    <n v="0"/>
    <n v="0"/>
    <n v="0"/>
  </r>
  <r>
    <n v="2021"/>
    <s v="Brooklyn"/>
    <s v="Bensonhurst - Bay_x000d__x000a_Ridge"/>
    <s v="Female"/>
    <x v="9"/>
    <n v="0"/>
    <n v="0"/>
    <n v="0"/>
    <n v="0"/>
    <n v="0"/>
    <n v="0"/>
  </r>
  <r>
    <n v="2021"/>
    <s v="Brooklyn"/>
    <s v="Bensonhurst - Bay_x000d__x000a_Ridge"/>
    <s v="Female"/>
    <x v="10"/>
    <n v="0"/>
    <n v="0"/>
    <n v="0"/>
    <n v="0"/>
    <n v="0"/>
    <n v="0"/>
  </r>
  <r>
    <n v="2021"/>
    <s v="Brooklyn"/>
    <s v="Bensonhurst - Bay_x000d__x000a_Ridge"/>
    <s v="Female"/>
    <x v="6"/>
    <n v="2"/>
    <n v="4.0999999999999996"/>
    <n v="1"/>
    <n v="50"/>
    <n v="1"/>
    <n v="2"/>
  </r>
  <r>
    <n v="2021"/>
    <s v="Brooklyn"/>
    <s v="Bensonhurst - Bay_x000d__x000a_Ridge"/>
    <s v="Male"/>
    <x v="2"/>
    <n v="3"/>
    <n v="3.5"/>
    <n v="0"/>
    <n v="0"/>
    <n v="3"/>
    <n v="3.5"/>
  </r>
  <r>
    <n v="2021"/>
    <s v="Brooklyn"/>
    <s v="Bensonhurst - Bay_x000d__x000a_Ridge"/>
    <s v="Male"/>
    <x v="8"/>
    <n v="2"/>
    <n v="8"/>
    <n v="0"/>
    <n v="0"/>
    <n v="0"/>
    <n v="0"/>
  </r>
  <r>
    <n v="2021"/>
    <s v="Brooklyn"/>
    <s v="Bensonhurst - Bay_x000d__x000a_Ridge"/>
    <s v="Male"/>
    <x v="0"/>
    <n v="0"/>
    <n v="0"/>
    <n v="0"/>
    <n v="0"/>
    <n v="1"/>
    <n v="48.3"/>
  </r>
  <r>
    <n v="2021"/>
    <s v="Brooklyn"/>
    <s v="Bensonhurst - Bay_x000d__x000a_Ridge"/>
    <s v="Male"/>
    <x v="9"/>
    <n v="1"/>
    <n v="7.1"/>
    <n v="0"/>
    <n v="0"/>
    <n v="1"/>
    <n v="7.1"/>
  </r>
  <r>
    <n v="2021"/>
    <s v="Brooklyn"/>
    <s v="Bensonhurst - Bay_x000d__x000a_Ridge"/>
    <s v="Male"/>
    <x v="10"/>
    <n v="0"/>
    <n v="0"/>
    <n v="0"/>
    <n v="0"/>
    <n v="0"/>
    <n v="0"/>
  </r>
  <r>
    <n v="2021"/>
    <s v="Brooklyn"/>
    <s v="Bensonhurst - Bay_x000d__x000a_Ridge"/>
    <s v="Male"/>
    <x v="6"/>
    <n v="0"/>
    <n v="0"/>
    <n v="0"/>
    <n v="0"/>
    <n v="1"/>
    <n v="2.2999999999999998"/>
  </r>
  <r>
    <n v="2021"/>
    <s v="Brooklyn"/>
    <s v="Borough Park"/>
    <s v="All"/>
    <x v="2"/>
    <n v="15"/>
    <n v="5.8"/>
    <n v="2"/>
    <n v="13.3"/>
    <n v="5"/>
    <n v="1.9"/>
  </r>
  <r>
    <n v="2021"/>
    <s v="Brooklyn"/>
    <s v="Borough Park"/>
    <s v="All"/>
    <x v="8"/>
    <n v="3"/>
    <n v="4.5999999999999996"/>
    <n v="2"/>
    <n v="66.7"/>
    <n v="2"/>
    <n v="3.1"/>
  </r>
  <r>
    <n v="2021"/>
    <s v="Brooklyn"/>
    <s v="Borough Park"/>
    <s v="All"/>
    <x v="0"/>
    <n v="7"/>
    <n v="56.2"/>
    <n v="0"/>
    <n v="0"/>
    <n v="2"/>
    <n v="16.100000000000001"/>
  </r>
  <r>
    <n v="2021"/>
    <s v="Brooklyn"/>
    <s v="Borough Park"/>
    <s v="All"/>
    <x v="9"/>
    <n v="1"/>
    <n v="3"/>
    <n v="0"/>
    <n v="0"/>
    <n v="0"/>
    <n v="0"/>
  </r>
  <r>
    <n v="2021"/>
    <s v="Brooklyn"/>
    <s v="Borough Park"/>
    <s v="All"/>
    <x v="10"/>
    <n v="0"/>
    <n v="0"/>
    <n v="0"/>
    <n v="0"/>
    <n v="0"/>
    <n v="0"/>
  </r>
  <r>
    <n v="2021"/>
    <s v="Brooklyn"/>
    <s v="Borough Park"/>
    <s v="All"/>
    <x v="6"/>
    <n v="4"/>
    <n v="2.7"/>
    <n v="0"/>
    <n v="0"/>
    <n v="1"/>
    <n v="0.7"/>
  </r>
  <r>
    <n v="2021"/>
    <s v="Brooklyn"/>
    <s v="Borough Park"/>
    <s v="Female"/>
    <x v="2"/>
    <n v="4"/>
    <n v="3"/>
    <n v="1"/>
    <n v="25"/>
    <n v="1"/>
    <n v="0.8"/>
  </r>
  <r>
    <n v="2021"/>
    <s v="Brooklyn"/>
    <s v="Borough Park"/>
    <s v="Female"/>
    <x v="8"/>
    <n v="1"/>
    <n v="3.1"/>
    <n v="1"/>
    <n v="100"/>
    <n v="1"/>
    <n v="3.1"/>
  </r>
  <r>
    <n v="2021"/>
    <s v="Brooklyn"/>
    <s v="Borough Park"/>
    <s v="Female"/>
    <x v="0"/>
    <n v="2"/>
    <n v="29.4"/>
    <n v="0"/>
    <n v="0"/>
    <n v="0"/>
    <n v="0"/>
  </r>
  <r>
    <n v="2021"/>
    <s v="Brooklyn"/>
    <s v="Borough Park"/>
    <s v="Female"/>
    <x v="9"/>
    <n v="0"/>
    <n v="0"/>
    <n v="0"/>
    <n v="0"/>
    <n v="0"/>
    <n v="0"/>
  </r>
  <r>
    <n v="2021"/>
    <s v="Brooklyn"/>
    <s v="Borough Park"/>
    <s v="Female"/>
    <x v="10"/>
    <n v="0"/>
    <n v="0"/>
    <n v="0"/>
    <n v="0"/>
    <n v="0"/>
    <n v="0"/>
  </r>
  <r>
    <n v="2021"/>
    <s v="Brooklyn"/>
    <s v="Borough Park"/>
    <s v="Female"/>
    <x v="6"/>
    <n v="1"/>
    <n v="1.3"/>
    <n v="0"/>
    <n v="0"/>
    <n v="0"/>
    <n v="0"/>
  </r>
  <r>
    <n v="2021"/>
    <s v="Brooklyn"/>
    <s v="Borough Park"/>
    <s v="Male"/>
    <x v="2"/>
    <n v="11"/>
    <n v="8.6"/>
    <n v="1"/>
    <n v="9.1"/>
    <n v="4"/>
    <n v="3.1"/>
  </r>
  <r>
    <n v="2021"/>
    <s v="Brooklyn"/>
    <s v="Borough Park"/>
    <s v="Male"/>
    <x v="8"/>
    <n v="2"/>
    <n v="6.2"/>
    <n v="1"/>
    <n v="50"/>
    <n v="1"/>
    <n v="3.1"/>
  </r>
  <r>
    <n v="2021"/>
    <s v="Brooklyn"/>
    <s v="Borough Park"/>
    <s v="Male"/>
    <x v="0"/>
    <n v="5"/>
    <n v="88.5"/>
    <n v="0"/>
    <n v="0"/>
    <n v="2"/>
    <n v="35.4"/>
  </r>
  <r>
    <n v="2021"/>
    <s v="Brooklyn"/>
    <s v="Borough Park"/>
    <s v="Male"/>
    <x v="9"/>
    <n v="1"/>
    <n v="5.8"/>
    <n v="0"/>
    <n v="0"/>
    <n v="0"/>
    <n v="0"/>
  </r>
  <r>
    <n v="2021"/>
    <s v="Brooklyn"/>
    <s v="Borough Park"/>
    <s v="Male"/>
    <x v="10"/>
    <n v="0"/>
    <n v="0"/>
    <n v="0"/>
    <n v="0"/>
    <n v="0"/>
    <n v="0"/>
  </r>
  <r>
    <n v="2021"/>
    <s v="Brooklyn"/>
    <s v="Borough Park"/>
    <s v="Male"/>
    <x v="6"/>
    <n v="3"/>
    <n v="4.2"/>
    <n v="0"/>
    <n v="0"/>
    <n v="1"/>
    <n v="1.4"/>
  </r>
  <r>
    <n v="2021"/>
    <s v="Brooklyn"/>
    <s v="Canarsie - Flatlands"/>
    <s v="All"/>
    <x v="2"/>
    <n v="30"/>
    <n v="17"/>
    <n v="5"/>
    <n v="16.7"/>
    <n v="12"/>
    <n v="6.8"/>
  </r>
  <r>
    <n v="2021"/>
    <s v="Brooklyn"/>
    <s v="Canarsie - Flatlands"/>
    <s v="All"/>
    <x v="8"/>
    <n v="1"/>
    <n v="10.199999999999999"/>
    <n v="0"/>
    <n v="0"/>
    <n v="0"/>
    <n v="0"/>
  </r>
  <r>
    <n v="2021"/>
    <s v="Brooklyn"/>
    <s v="Canarsie - Flatlands"/>
    <s v="All"/>
    <x v="0"/>
    <n v="24"/>
    <n v="21.2"/>
    <n v="4"/>
    <n v="16.7"/>
    <n v="11"/>
    <n v="9.6999999999999993"/>
  </r>
  <r>
    <n v="2021"/>
    <s v="Brooklyn"/>
    <s v="Canarsie - Flatlands"/>
    <s v="All"/>
    <x v="9"/>
    <n v="4"/>
    <n v="24"/>
    <n v="1"/>
    <n v="25"/>
    <n v="1"/>
    <n v="6"/>
  </r>
  <r>
    <n v="2021"/>
    <s v="Brooklyn"/>
    <s v="Canarsie - Flatlands"/>
    <s v="All"/>
    <x v="10"/>
    <n v="0"/>
    <n v="0"/>
    <n v="0"/>
    <n v="0"/>
    <n v="0"/>
    <n v="0"/>
  </r>
  <r>
    <n v="2021"/>
    <s v="Brooklyn"/>
    <s v="Canarsie - Flatlands"/>
    <s v="All"/>
    <x v="6"/>
    <n v="1"/>
    <n v="2.9"/>
    <n v="0"/>
    <n v="0"/>
    <n v="0"/>
    <n v="0"/>
  </r>
  <r>
    <n v="2021"/>
    <s v="Brooklyn"/>
    <s v="Canarsie - Flatlands"/>
    <s v="Female"/>
    <x v="2"/>
    <n v="10"/>
    <n v="10.1"/>
    <n v="2"/>
    <n v="20"/>
    <n v="5"/>
    <n v="5.0999999999999996"/>
  </r>
  <r>
    <n v="2021"/>
    <s v="Brooklyn"/>
    <s v="Canarsie - Flatlands"/>
    <s v="Female"/>
    <x v="8"/>
    <n v="1"/>
    <n v="19.2"/>
    <n v="0"/>
    <n v="0"/>
    <n v="0"/>
    <n v="0"/>
  </r>
  <r>
    <n v="2021"/>
    <s v="Brooklyn"/>
    <s v="Canarsie - Flatlands"/>
    <s v="Female"/>
    <x v="0"/>
    <n v="8"/>
    <n v="12.3"/>
    <n v="1"/>
    <n v="12.5"/>
    <n v="4"/>
    <n v="6.2"/>
  </r>
  <r>
    <n v="2021"/>
    <s v="Brooklyn"/>
    <s v="Canarsie - Flatlands"/>
    <s v="Female"/>
    <x v="9"/>
    <n v="1"/>
    <n v="10.6"/>
    <n v="1"/>
    <n v="100"/>
    <n v="1"/>
    <n v="10.6"/>
  </r>
  <r>
    <n v="2021"/>
    <s v="Brooklyn"/>
    <s v="Canarsie - Flatlands"/>
    <s v="Female"/>
    <x v="10"/>
    <n v="0"/>
    <n v="0"/>
    <n v="0"/>
    <n v="0"/>
    <n v="0"/>
    <n v="0"/>
  </r>
  <r>
    <n v="2021"/>
    <s v="Brooklyn"/>
    <s v="Canarsie - Flatlands"/>
    <s v="Female"/>
    <x v="6"/>
    <n v="0"/>
    <n v="0"/>
    <n v="0"/>
    <n v="0"/>
    <n v="0"/>
    <n v="0"/>
  </r>
  <r>
    <n v="2021"/>
    <s v="Brooklyn"/>
    <s v="Canarsie - Flatlands"/>
    <s v="Male"/>
    <x v="2"/>
    <n v="20"/>
    <n v="25.7"/>
    <n v="3"/>
    <n v="15"/>
    <n v="7"/>
    <n v="9"/>
  </r>
  <r>
    <n v="2021"/>
    <s v="Brooklyn"/>
    <s v="Canarsie - Flatlands"/>
    <s v="Male"/>
    <x v="8"/>
    <n v="0"/>
    <n v="0"/>
    <n v="0"/>
    <n v="0"/>
    <n v="0"/>
    <n v="0"/>
  </r>
  <r>
    <n v="2021"/>
    <s v="Brooklyn"/>
    <s v="Canarsie - Flatlands"/>
    <s v="Male"/>
    <x v="0"/>
    <n v="16"/>
    <n v="33.1"/>
    <n v="3"/>
    <n v="18.8"/>
    <n v="7"/>
    <n v="14.5"/>
  </r>
  <r>
    <n v="2021"/>
    <s v="Brooklyn"/>
    <s v="Canarsie - Flatlands"/>
    <s v="Male"/>
    <x v="9"/>
    <n v="3"/>
    <n v="41.5"/>
    <n v="0"/>
    <n v="0"/>
    <n v="0"/>
    <n v="0"/>
  </r>
  <r>
    <n v="2021"/>
    <s v="Brooklyn"/>
    <s v="Canarsie - Flatlands"/>
    <s v="Male"/>
    <x v="10"/>
    <n v="0"/>
    <n v="0"/>
    <n v="0"/>
    <n v="0"/>
    <n v="0"/>
    <n v="0"/>
  </r>
  <r>
    <n v="2021"/>
    <s v="Brooklyn"/>
    <s v="Canarsie - Flatlands"/>
    <s v="Male"/>
    <x v="6"/>
    <n v="1"/>
    <n v="6.1"/>
    <n v="0"/>
    <n v="0"/>
    <n v="0"/>
    <n v="0"/>
  </r>
  <r>
    <n v="2021"/>
    <s v="Brooklyn"/>
    <s v="Coney Island -_x000d__x000a_Sheepshead Bay"/>
    <s v="All"/>
    <x v="2"/>
    <n v="25"/>
    <n v="9.9"/>
    <n v="4"/>
    <n v="16"/>
    <n v="18"/>
    <n v="7.1"/>
  </r>
  <r>
    <n v="2021"/>
    <s v="Brooklyn"/>
    <s v="Coney Island -_x000d__x000a_Sheepshead Bay"/>
    <s v="All"/>
    <x v="8"/>
    <n v="5"/>
    <n v="10.4"/>
    <n v="1"/>
    <n v="20"/>
    <n v="1"/>
    <n v="2.1"/>
  </r>
  <r>
    <n v="2021"/>
    <s v="Brooklyn"/>
    <s v="Coney Island -_x000d__x000a_Sheepshead Bay"/>
    <s v="All"/>
    <x v="0"/>
    <n v="7"/>
    <n v="44"/>
    <n v="0"/>
    <n v="0"/>
    <n v="6"/>
    <n v="37.700000000000003"/>
  </r>
  <r>
    <n v="2021"/>
    <s v="Brooklyn"/>
    <s v="Coney Island -_x000d__x000a_Sheepshead Bay"/>
    <s v="All"/>
    <x v="9"/>
    <n v="4"/>
    <n v="14.1"/>
    <n v="0"/>
    <n v="0"/>
    <n v="4"/>
    <n v="14.1"/>
  </r>
  <r>
    <n v="2021"/>
    <s v="Brooklyn"/>
    <s v="Coney Island -_x000d__x000a_Sheepshead Bay"/>
    <s v="All"/>
    <x v="10"/>
    <n v="0"/>
    <n v="0"/>
    <n v="0"/>
    <n v="0"/>
    <n v="0"/>
    <n v="0"/>
  </r>
  <r>
    <n v="2021"/>
    <s v="Brooklyn"/>
    <s v="Coney Island -_x000d__x000a_Sheepshead Bay"/>
    <s v="All"/>
    <x v="6"/>
    <n v="9"/>
    <n v="5.8"/>
    <n v="3"/>
    <n v="33.299999999999997"/>
    <n v="7"/>
    <n v="4.5"/>
  </r>
  <r>
    <n v="2021"/>
    <s v="Brooklyn"/>
    <s v="Coney Island -_x000d__x000a_Sheepshead Bay"/>
    <s v="Female"/>
    <x v="2"/>
    <n v="5"/>
    <n v="3.7"/>
    <n v="0"/>
    <n v="0"/>
    <n v="5"/>
    <n v="3.7"/>
  </r>
  <r>
    <n v="2021"/>
    <s v="Brooklyn"/>
    <s v="Coney Island -_x000d__x000a_Sheepshead Bay"/>
    <s v="Female"/>
    <x v="8"/>
    <n v="0"/>
    <n v="0"/>
    <n v="0"/>
    <n v="0"/>
    <n v="0"/>
    <n v="0"/>
  </r>
  <r>
    <n v="2021"/>
    <s v="Brooklyn"/>
    <s v="Coney Island -_x000d__x000a_Sheepshead Bay"/>
    <s v="Female"/>
    <x v="0"/>
    <n v="2"/>
    <n v="20.8"/>
    <n v="0"/>
    <n v="0"/>
    <n v="2"/>
    <n v="20.8"/>
  </r>
  <r>
    <n v="2021"/>
    <s v="Brooklyn"/>
    <s v="East New York"/>
    <s v="Female"/>
    <x v="10"/>
    <n v="0"/>
    <n v="0"/>
    <n v="0"/>
    <n v="0"/>
    <n v="0"/>
    <n v="0"/>
  </r>
  <r>
    <n v="2021"/>
    <s v="Brooklyn"/>
    <s v="Coney Island -_x000d__x000a_Sheepshead Bay"/>
    <s v="Female"/>
    <x v="9"/>
    <n v="2"/>
    <n v="13.7"/>
    <n v="0"/>
    <n v="0"/>
    <n v="1"/>
    <n v="6.8"/>
  </r>
  <r>
    <n v="2021"/>
    <s v="Brooklyn"/>
    <s v="Coney Island -_x000d__x000a_Sheepshead Bay"/>
    <s v="Female"/>
    <x v="10"/>
    <n v="0"/>
    <n v="0"/>
    <n v="0"/>
    <n v="0"/>
    <n v="0"/>
    <n v="0"/>
  </r>
  <r>
    <n v="2021"/>
    <s v="Brooklyn"/>
    <s v="Coney Island -_x000d__x000a_Sheepshead Bay"/>
    <s v="Female"/>
    <x v="6"/>
    <n v="1"/>
    <n v="1.2"/>
    <n v="0"/>
    <n v="0"/>
    <n v="2"/>
    <n v="2.4"/>
  </r>
  <r>
    <n v="2021"/>
    <s v="Brooklyn"/>
    <s v="Coney Island -_x000d__x000a_Sheepshead Bay"/>
    <s v="Male"/>
    <x v="2"/>
    <n v="20"/>
    <n v="16.899999999999999"/>
    <n v="4"/>
    <n v="20"/>
    <n v="13"/>
    <n v="11"/>
  </r>
  <r>
    <n v="2021"/>
    <s v="Brooklyn"/>
    <s v="Coney Island -_x000d__x000a_Sheepshead Bay"/>
    <s v="Male"/>
    <x v="8"/>
    <n v="5"/>
    <n v="21.4"/>
    <n v="1"/>
    <n v="20"/>
    <n v="1"/>
    <n v="4.3"/>
  </r>
  <r>
    <n v="2021"/>
    <s v="Brooklyn"/>
    <s v="Coney Island -_x000d__x000a_Sheepshead Bay"/>
    <s v="Male"/>
    <x v="0"/>
    <n v="5"/>
    <n v="79.3"/>
    <n v="0"/>
    <n v="0"/>
    <n v="4"/>
    <n v="63.5"/>
  </r>
  <r>
    <n v="2021"/>
    <s v="Brooklyn"/>
    <s v="Coney Island -_x000d__x000a_Sheepshead Bay"/>
    <s v="Male"/>
    <x v="9"/>
    <n v="2"/>
    <n v="14.6"/>
    <n v="0"/>
    <n v="0"/>
    <n v="3"/>
    <n v="21.9"/>
  </r>
  <r>
    <n v="2021"/>
    <s v="Brooklyn"/>
    <s v="Coney Island -_x000d__x000a_Sheepshead Bay"/>
    <s v="Male"/>
    <x v="10"/>
    <n v="0"/>
    <n v="0"/>
    <n v="0"/>
    <n v="0"/>
    <n v="0"/>
    <n v="0"/>
  </r>
  <r>
    <n v="2021"/>
    <s v="Brooklyn"/>
    <s v="Coney Island -_x000d__x000a_Sheepshead Bay"/>
    <s v="Male"/>
    <x v="6"/>
    <n v="8"/>
    <n v="11.1"/>
    <n v="3"/>
    <n v="37.5"/>
    <n v="5"/>
    <n v="6.9"/>
  </r>
  <r>
    <n v="2021"/>
    <s v="Brooklyn"/>
    <s v="Downtown - Heights -_x000d__x000a_Park Slope"/>
    <s v="All"/>
    <x v="2"/>
    <n v="22"/>
    <n v="9.6999999999999993"/>
    <n v="3"/>
    <n v="13.6"/>
    <n v="15"/>
    <n v="6.6"/>
  </r>
  <r>
    <n v="2021"/>
    <s v="Brooklyn"/>
    <s v="Downtown - Heights -_x000d__x000a_Park Slope"/>
    <s v="All"/>
    <x v="8"/>
    <n v="1"/>
    <n v="4.2"/>
    <n v="1"/>
    <n v="100"/>
    <n v="1"/>
    <n v="4.2"/>
  </r>
  <r>
    <n v="2021"/>
    <s v="Brooklyn"/>
    <s v="Downtown - Heights -_x000d__x000a_Park Slope"/>
    <s v="All"/>
    <x v="0"/>
    <n v="10"/>
    <n v="31.5"/>
    <n v="1"/>
    <n v="10"/>
    <n v="8"/>
    <n v="25.2"/>
  </r>
  <r>
    <n v="2021"/>
    <s v="Brooklyn"/>
    <s v="Downtown - Heights -_x000d__x000a_Park Slope"/>
    <s v="All"/>
    <x v="9"/>
    <n v="7"/>
    <n v="20.5"/>
    <n v="1"/>
    <n v="14.3"/>
    <n v="4"/>
    <n v="11.7"/>
  </r>
  <r>
    <n v="2021"/>
    <s v="Brooklyn"/>
    <s v="Downtown - Heights -_x000d__x000a_Park Slope"/>
    <s v="All"/>
    <x v="10"/>
    <n v="0"/>
    <n v="0"/>
    <n v="0"/>
    <n v="0"/>
    <n v="1"/>
    <n v="17.600000000000001"/>
  </r>
  <r>
    <n v="2021"/>
    <s v="Brooklyn"/>
    <s v="Downtown - Heights -_x000d__x000a_Park Slope"/>
    <s v="All"/>
    <x v="6"/>
    <n v="4"/>
    <n v="3"/>
    <n v="0"/>
    <n v="0"/>
    <n v="1"/>
    <n v="0.8"/>
  </r>
  <r>
    <n v="2021"/>
    <s v="Brooklyn"/>
    <s v="Downtown - Heights -_x000d__x000a_Park Slope"/>
    <s v="Female"/>
    <x v="2"/>
    <n v="3"/>
    <n v="2.5"/>
    <n v="1"/>
    <n v="33.299999999999997"/>
    <n v="5"/>
    <n v="4.0999999999999996"/>
  </r>
  <r>
    <n v="2021"/>
    <s v="Brooklyn"/>
    <s v="Downtown - Heights -_x000d__x000a_Park Slope"/>
    <s v="Female"/>
    <x v="8"/>
    <n v="0"/>
    <n v="0"/>
    <n v="0"/>
    <n v="0"/>
    <n v="0"/>
    <n v="0"/>
  </r>
  <r>
    <n v="2021"/>
    <s v="Brooklyn"/>
    <s v="Downtown - Heights -_x000d__x000a_Park Slope"/>
    <s v="Female"/>
    <x v="0"/>
    <n v="2"/>
    <n v="10.8"/>
    <n v="1"/>
    <n v="50"/>
    <n v="4"/>
    <n v="21.7"/>
  </r>
  <r>
    <n v="2021"/>
    <s v="Brooklyn"/>
    <s v="Downtown - Heights -_x000d__x000a_Park Slope"/>
    <s v="Female"/>
    <x v="9"/>
    <n v="1"/>
    <n v="5.5"/>
    <n v="0"/>
    <n v="0"/>
    <n v="1"/>
    <n v="5.5"/>
  </r>
  <r>
    <n v="2021"/>
    <s v="Brooklyn"/>
    <s v="Downtown - Heights -_x000d__x000a_Park Slope"/>
    <s v="Female"/>
    <x v="10"/>
    <n v="0"/>
    <n v="0"/>
    <n v="0"/>
    <n v="0"/>
    <n v="0"/>
    <n v="0"/>
  </r>
  <r>
    <n v="2021"/>
    <s v="Brooklyn"/>
    <s v="Downtown - Heights -_x000d__x000a_Park Slope"/>
    <s v="Female"/>
    <x v="6"/>
    <n v="0"/>
    <n v="0"/>
    <n v="0"/>
    <n v="0"/>
    <n v="0"/>
    <n v="0"/>
  </r>
  <r>
    <n v="2021"/>
    <s v="Brooklyn"/>
    <s v="Downtown - Heights -_x000d__x000a_Park Slope"/>
    <s v="Male"/>
    <x v="2"/>
    <n v="19"/>
    <n v="18"/>
    <n v="2"/>
    <n v="10.5"/>
    <n v="10"/>
    <n v="9.5"/>
  </r>
  <r>
    <n v="2021"/>
    <s v="Brooklyn"/>
    <s v="Downtown - Heights -_x000d__x000a_Park Slope"/>
    <s v="Male"/>
    <x v="8"/>
    <n v="1"/>
    <n v="10.199999999999999"/>
    <n v="1"/>
    <n v="100"/>
    <n v="1"/>
    <n v="10.199999999999999"/>
  </r>
  <r>
    <n v="2021"/>
    <s v="Brooklyn"/>
    <s v="Downtown - Heights -_x000d__x000a_Park Slope"/>
    <s v="Male"/>
    <x v="0"/>
    <n v="8"/>
    <n v="60.2"/>
    <n v="0"/>
    <n v="0"/>
    <n v="4"/>
    <n v="30.1"/>
  </r>
  <r>
    <n v="2021"/>
    <s v="Brooklyn"/>
    <s v="Downtown - Heights -_x000d__x000a_Park Slope"/>
    <s v="Male"/>
    <x v="9"/>
    <n v="6"/>
    <n v="37.5"/>
    <n v="1"/>
    <n v="16.7"/>
    <n v="3"/>
    <n v="18.7"/>
  </r>
  <r>
    <n v="2021"/>
    <s v="Brooklyn"/>
    <s v="Downtown - Heights -_x000d__x000a_Park Slope"/>
    <s v="Male"/>
    <x v="10"/>
    <n v="0"/>
    <n v="0"/>
    <n v="0"/>
    <n v="0"/>
    <n v="1"/>
    <n v="40.700000000000003"/>
  </r>
  <r>
    <n v="2021"/>
    <s v="Brooklyn"/>
    <s v="Downtown - Heights -_x000d__x000a_Park Slope"/>
    <s v="Male"/>
    <x v="6"/>
    <n v="4"/>
    <n v="6.2"/>
    <n v="0"/>
    <n v="0"/>
    <n v="1"/>
    <n v="1.6"/>
  </r>
  <r>
    <n v="2021"/>
    <s v="Brooklyn"/>
    <s v="East Flatbush -_x000d__x000a_Flatbush"/>
    <s v="All"/>
    <x v="2"/>
    <n v="64"/>
    <n v="25.3"/>
    <n v="15"/>
    <n v="23.4"/>
    <n v="45"/>
    <n v="17.8"/>
  </r>
  <r>
    <n v="2021"/>
    <s v="Brooklyn"/>
    <s v="East Flatbush -_x000d__x000a_Flatbush"/>
    <s v="All"/>
    <x v="8"/>
    <n v="2"/>
    <n v="22.8"/>
    <n v="1"/>
    <n v="50"/>
    <n v="1"/>
    <n v="11.4"/>
  </r>
  <r>
    <n v="2021"/>
    <s v="Brooklyn"/>
    <s v="East Flatbush -_x000d__x000a_Flatbush"/>
    <s v="All"/>
    <x v="0"/>
    <n v="48"/>
    <n v="27.9"/>
    <n v="11"/>
    <n v="22.9"/>
    <n v="36"/>
    <n v="20.9"/>
  </r>
  <r>
    <n v="2021"/>
    <s v="Brooklyn"/>
    <s v="East Flatbush -_x000d__x000a_Flatbush"/>
    <s v="All"/>
    <x v="9"/>
    <n v="9"/>
    <n v="34.6"/>
    <n v="3"/>
    <n v="33.299999999999997"/>
    <n v="7"/>
    <n v="26.9"/>
  </r>
  <r>
    <n v="2021"/>
    <s v="Brooklyn"/>
    <s v="East Flatbush -_x000d__x000a_Flatbush"/>
    <s v="All"/>
    <x v="10"/>
    <n v="2"/>
    <n v="39.700000000000003"/>
    <n v="0"/>
    <n v="0"/>
    <n v="0"/>
    <n v="0"/>
  </r>
  <r>
    <n v="2021"/>
    <s v="Brooklyn"/>
    <s v="East Flatbush -_x000d__x000a_Flatbush"/>
    <s v="All"/>
    <x v="6"/>
    <n v="3"/>
    <n v="7.2"/>
    <n v="0"/>
    <n v="0"/>
    <n v="1"/>
    <n v="2.4"/>
  </r>
  <r>
    <n v="2021"/>
    <s v="Brooklyn"/>
    <s v="East Flatbush -_x000d__x000a_Flatbush"/>
    <s v="Female"/>
    <x v="2"/>
    <n v="18"/>
    <n v="12.9"/>
    <n v="2"/>
    <n v="11.1"/>
    <n v="16"/>
    <n v="11.5"/>
  </r>
  <r>
    <n v="2021"/>
    <s v="Brooklyn"/>
    <s v="East Flatbush -_x000d__x000a_Flatbush"/>
    <s v="Female"/>
    <x v="8"/>
    <n v="0"/>
    <n v="0"/>
    <n v="0"/>
    <n v="0"/>
    <n v="0"/>
    <n v="0"/>
  </r>
  <r>
    <n v="2021"/>
    <s v="Brooklyn"/>
    <s v="East Flatbush -_x000d__x000a_Flatbush"/>
    <s v="Female"/>
    <x v="0"/>
    <n v="16"/>
    <n v="16.5"/>
    <n v="2"/>
    <n v="12.5"/>
    <n v="14"/>
    <n v="14.4"/>
  </r>
  <r>
    <n v="2021"/>
    <s v="Brooklyn"/>
    <s v="East Flatbush -_x000d__x000a_Flatbush"/>
    <s v="Female"/>
    <x v="9"/>
    <n v="1"/>
    <n v="7.2"/>
    <n v="0"/>
    <n v="0"/>
    <n v="2"/>
    <n v="14.4"/>
  </r>
  <r>
    <n v="2021"/>
    <s v="Brooklyn"/>
    <s v="East Flatbush -_x000d__x000a_Flatbush"/>
    <s v="Female"/>
    <x v="10"/>
    <n v="1"/>
    <n v="34.700000000000003"/>
    <n v="0"/>
    <n v="0"/>
    <n v="0"/>
    <n v="0"/>
  </r>
  <r>
    <n v="2021"/>
    <s v="Brooklyn"/>
    <s v="East Flatbush -_x000d__x000a_Flatbush"/>
    <s v="Female"/>
    <x v="6"/>
    <n v="0"/>
    <n v="0"/>
    <n v="0"/>
    <n v="0"/>
    <n v="0"/>
    <n v="0"/>
  </r>
  <r>
    <n v="2021"/>
    <s v="Brooklyn"/>
    <s v="East Flatbush -_x000d__x000a_Flatbush"/>
    <s v="Male"/>
    <x v="2"/>
    <n v="46"/>
    <n v="40.299999999999997"/>
    <n v="13"/>
    <n v="28.3"/>
    <n v="29"/>
    <n v="25.4"/>
  </r>
  <r>
    <n v="2021"/>
    <s v="Brooklyn"/>
    <s v="East Flatbush -_x000d__x000a_Flatbush"/>
    <s v="Male"/>
    <x v="8"/>
    <n v="2"/>
    <n v="49.6"/>
    <n v="1"/>
    <n v="50"/>
    <n v="1"/>
    <n v="24.8"/>
  </r>
  <r>
    <n v="2021"/>
    <s v="Brooklyn"/>
    <s v="East Flatbush -_x000d__x000a_Flatbush"/>
    <s v="Male"/>
    <x v="0"/>
    <n v="32"/>
    <n v="42.7"/>
    <n v="9"/>
    <n v="28.1"/>
    <n v="22"/>
    <n v="29.3"/>
  </r>
  <r>
    <n v="2021"/>
    <s v="Brooklyn"/>
    <s v="East Flatbush -_x000d__x000a_Flatbush"/>
    <s v="Male"/>
    <x v="9"/>
    <n v="8"/>
    <n v="65.900000000000006"/>
    <n v="3"/>
    <n v="37.5"/>
    <n v="5"/>
    <n v="41.2"/>
  </r>
  <r>
    <n v="2021"/>
    <s v="Brooklyn"/>
    <s v="East Flatbush -_x000d__x000a_Flatbush"/>
    <s v="Male"/>
    <x v="10"/>
    <n v="1"/>
    <n v="46.3"/>
    <n v="0"/>
    <n v="0"/>
    <n v="0"/>
    <n v="0"/>
  </r>
  <r>
    <n v="2021"/>
    <s v="Brooklyn"/>
    <s v="East Flatbush -_x000d__x000a_Flatbush"/>
    <s v="Male"/>
    <x v="6"/>
    <n v="3"/>
    <n v="14.5"/>
    <n v="0"/>
    <n v="0"/>
    <n v="1"/>
    <n v="4.8"/>
  </r>
  <r>
    <n v="2021"/>
    <s v="Brooklyn"/>
    <s v="East New York"/>
    <s v="All"/>
    <x v="2"/>
    <n v="57"/>
    <n v="35.299999999999997"/>
    <n v="15"/>
    <n v="26.3"/>
    <n v="37"/>
    <n v="22.9"/>
  </r>
  <r>
    <n v="2021"/>
    <s v="Brooklyn"/>
    <s v="East New York"/>
    <s v="All"/>
    <x v="8"/>
    <n v="1"/>
    <n v="11.5"/>
    <n v="0"/>
    <n v="0"/>
    <n v="0"/>
    <n v="0"/>
  </r>
  <r>
    <n v="2021"/>
    <s v="Brooklyn"/>
    <s v="East New York"/>
    <s v="All"/>
    <x v="0"/>
    <n v="36"/>
    <n v="42.1"/>
    <n v="8"/>
    <n v="22.2"/>
    <n v="25"/>
    <n v="29.2"/>
  </r>
  <r>
    <n v="2021"/>
    <s v="Brooklyn"/>
    <s v="East New York"/>
    <s v="All"/>
    <x v="9"/>
    <n v="17"/>
    <n v="29.2"/>
    <n v="6"/>
    <n v="35.299999999999997"/>
    <n v="10"/>
    <n v="17.2"/>
  </r>
  <r>
    <n v="2021"/>
    <s v="Brooklyn"/>
    <s v="East New York"/>
    <s v="All"/>
    <x v="10"/>
    <n v="0"/>
    <n v="0"/>
    <n v="0"/>
    <n v="0"/>
    <n v="0"/>
    <n v="0"/>
  </r>
  <r>
    <n v="2021"/>
    <s v="Brooklyn"/>
    <s v="East New York"/>
    <s v="All"/>
    <x v="6"/>
    <n v="3"/>
    <n v="45.3"/>
    <n v="1"/>
    <n v="33.299999999999997"/>
    <n v="2"/>
    <n v="30.2"/>
  </r>
  <r>
    <n v="2021"/>
    <s v="Brooklyn"/>
    <s v="East New York"/>
    <s v="Female"/>
    <x v="2"/>
    <n v="8"/>
    <n v="9.1"/>
    <n v="4"/>
    <n v="50"/>
    <n v="13"/>
    <n v="14.8"/>
  </r>
  <r>
    <n v="2021"/>
    <s v="Brooklyn"/>
    <s v="East New York"/>
    <s v="Female"/>
    <x v="8"/>
    <n v="0"/>
    <n v="0"/>
    <n v="0"/>
    <n v="0"/>
    <n v="0"/>
    <n v="0"/>
  </r>
  <r>
    <n v="2021"/>
    <s v="Brooklyn"/>
    <s v="East New York"/>
    <s v="Female"/>
    <x v="0"/>
    <n v="6"/>
    <n v="12.5"/>
    <n v="3"/>
    <n v="50"/>
    <n v="10"/>
    <n v="20.8"/>
  </r>
  <r>
    <n v="2021"/>
    <s v="Brooklyn"/>
    <s v="East New York"/>
    <s v="Female"/>
    <x v="9"/>
    <n v="2"/>
    <n v="6.5"/>
    <n v="1"/>
    <n v="50"/>
    <n v="3"/>
    <n v="9.6999999999999993"/>
  </r>
  <r>
    <n v="2021"/>
    <s v="Brooklyn"/>
    <s v="East New York"/>
    <s v="Female"/>
    <x v="6"/>
    <n v="0"/>
    <n v="0"/>
    <n v="0"/>
    <n v="0"/>
    <n v="0"/>
    <n v="0"/>
  </r>
  <r>
    <n v="2021"/>
    <s v="Brooklyn"/>
    <s v="East New York"/>
    <s v="Male"/>
    <x v="2"/>
    <n v="49"/>
    <n v="66.7"/>
    <n v="11"/>
    <n v="22.4"/>
    <n v="24"/>
    <n v="32.700000000000003"/>
  </r>
  <r>
    <n v="2021"/>
    <s v="Brooklyn"/>
    <s v="East New York"/>
    <s v="Male"/>
    <x v="8"/>
    <n v="1"/>
    <n v="23"/>
    <n v="0"/>
    <n v="0"/>
    <n v="0"/>
    <n v="0"/>
  </r>
  <r>
    <n v="2021"/>
    <s v="Brooklyn"/>
    <s v="East New York"/>
    <s v="Male"/>
    <x v="0"/>
    <n v="30"/>
    <n v="80.2"/>
    <n v="5"/>
    <n v="16.7"/>
    <n v="15"/>
    <n v="40.1"/>
  </r>
  <r>
    <n v="2021"/>
    <s v="Brooklyn"/>
    <s v="East New York"/>
    <s v="Male"/>
    <x v="9"/>
    <n v="15"/>
    <n v="54.9"/>
    <n v="5"/>
    <n v="33.299999999999997"/>
    <n v="7"/>
    <n v="25.6"/>
  </r>
  <r>
    <n v="2021"/>
    <s v="Brooklyn"/>
    <s v="East New York"/>
    <s v="Male"/>
    <x v="10"/>
    <n v="0"/>
    <n v="0"/>
    <n v="0"/>
    <n v="0"/>
    <n v="0"/>
    <n v="0"/>
  </r>
  <r>
    <n v="2021"/>
    <s v="Brooklyn"/>
    <s v="East New York"/>
    <s v="Male"/>
    <x v="6"/>
    <n v="3"/>
    <n v="91.5"/>
    <n v="1"/>
    <n v="33.299999999999997"/>
    <n v="2"/>
    <n v="61"/>
  </r>
  <r>
    <n v="2021"/>
    <s v="Brooklyn"/>
    <s v="Greenpoint"/>
    <s v="All"/>
    <x v="2"/>
    <n v="10"/>
    <n v="8.4"/>
    <n v="2"/>
    <n v="20"/>
    <n v="3"/>
    <n v="2.5"/>
  </r>
  <r>
    <n v="2021"/>
    <s v="Brooklyn"/>
    <s v="Greenpoint"/>
    <s v="All"/>
    <x v="8"/>
    <n v="1"/>
    <n v="11.4"/>
    <n v="1"/>
    <n v="100"/>
    <n v="0"/>
    <n v="0"/>
  </r>
  <r>
    <n v="2021"/>
    <s v="Brooklyn"/>
    <s v="Greenpoint"/>
    <s v="All"/>
    <x v="0"/>
    <n v="3"/>
    <n v="62.2"/>
    <n v="0"/>
    <n v="0"/>
    <n v="1"/>
    <n v="20.7"/>
  </r>
  <r>
    <n v="2021"/>
    <s v="Brooklyn"/>
    <s v="Greenpoint"/>
    <s v="All"/>
    <x v="9"/>
    <n v="3"/>
    <n v="10.9"/>
    <n v="1"/>
    <n v="33.299999999999997"/>
    <n v="2"/>
    <n v="7.3"/>
  </r>
  <r>
    <n v="2021"/>
    <s v="Brooklyn"/>
    <s v="Greenpoint"/>
    <s v="All"/>
    <x v="10"/>
    <n v="0"/>
    <n v="0"/>
    <n v="0"/>
    <n v="0"/>
    <n v="0"/>
    <n v="0"/>
  </r>
  <r>
    <n v="2021"/>
    <s v="Brooklyn"/>
    <s v="Greenpoint"/>
    <s v="All"/>
    <x v="6"/>
    <n v="3"/>
    <n v="4"/>
    <n v="0"/>
    <n v="0"/>
    <n v="0"/>
    <n v="0"/>
  </r>
  <r>
    <n v="2021"/>
    <s v="Brooklyn"/>
    <s v="Greenpoint"/>
    <s v="Female"/>
    <x v="2"/>
    <n v="1"/>
    <n v="1.7"/>
    <n v="0"/>
    <n v="0"/>
    <n v="0"/>
    <n v="0"/>
  </r>
  <r>
    <n v="2021"/>
    <s v="Brooklyn"/>
    <s v="Greenpoint"/>
    <s v="Female"/>
    <x v="8"/>
    <n v="0"/>
    <n v="0"/>
    <n v="0"/>
    <n v="0"/>
    <n v="0"/>
    <n v="0"/>
  </r>
  <r>
    <n v="2021"/>
    <s v="Brooklyn"/>
    <s v="Greenpoint"/>
    <s v="Female"/>
    <x v="0"/>
    <n v="1"/>
    <n v="40.5"/>
    <n v="0"/>
    <n v="0"/>
    <n v="0"/>
    <n v="0"/>
  </r>
  <r>
    <n v="2021"/>
    <s v="Brooklyn"/>
    <s v="Greenpoint"/>
    <s v="Female"/>
    <x v="9"/>
    <n v="0"/>
    <n v="0"/>
    <n v="0"/>
    <n v="0"/>
    <n v="0"/>
    <n v="0"/>
  </r>
  <r>
    <n v="2021"/>
    <s v="Brooklyn"/>
    <s v="Greenpoint"/>
    <s v="Female"/>
    <x v="10"/>
    <n v="0"/>
    <n v="0"/>
    <n v="0"/>
    <n v="0"/>
    <n v="0"/>
    <n v="0"/>
  </r>
  <r>
    <n v="2021"/>
    <s v="Brooklyn"/>
    <s v="Greenpoint"/>
    <s v="Female"/>
    <x v="6"/>
    <n v="0"/>
    <n v="0"/>
    <n v="0"/>
    <n v="0"/>
    <n v="0"/>
    <n v="0"/>
  </r>
  <r>
    <n v="2021"/>
    <s v="Brooklyn"/>
    <s v="Greenpoint"/>
    <s v="Male"/>
    <x v="2"/>
    <n v="9"/>
    <n v="15.4"/>
    <n v="2"/>
    <n v="22.2"/>
    <n v="3"/>
    <n v="5.0999999999999996"/>
  </r>
  <r>
    <n v="2021"/>
    <s v="Brooklyn"/>
    <s v="Greenpoint"/>
    <s v="Male"/>
    <x v="8"/>
    <n v="1"/>
    <n v="27.1"/>
    <n v="1"/>
    <n v="100"/>
    <n v="0"/>
    <n v="0"/>
  </r>
  <r>
    <n v="2021"/>
    <s v="Brooklyn"/>
    <s v="Greenpoint"/>
    <s v="Male"/>
    <x v="0"/>
    <n v="2"/>
    <n v="84.9"/>
    <n v="0"/>
    <n v="0"/>
    <n v="1"/>
    <n v="42.5"/>
  </r>
  <r>
    <n v="2021"/>
    <s v="Brooklyn"/>
    <s v="Greenpoint"/>
    <s v="Male"/>
    <x v="9"/>
    <n v="3"/>
    <n v="23.3"/>
    <n v="1"/>
    <n v="33.299999999999997"/>
    <n v="2"/>
    <n v="15.5"/>
  </r>
  <r>
    <n v="2021"/>
    <s v="Brooklyn"/>
    <s v="Greenpoint"/>
    <s v="Male"/>
    <x v="10"/>
    <n v="0"/>
    <n v="0"/>
    <n v="0"/>
    <n v="0"/>
    <n v="0"/>
    <n v="0"/>
  </r>
  <r>
    <n v="2021"/>
    <s v="Brooklyn"/>
    <s v="Greenpoint"/>
    <s v="Male"/>
    <x v="6"/>
    <n v="3"/>
    <n v="7.9"/>
    <n v="0"/>
    <n v="0"/>
    <n v="0"/>
    <n v="0"/>
  </r>
  <r>
    <n v="2021"/>
    <s v="Brooklyn"/>
    <s v="Sunset Park"/>
    <s v="All"/>
    <x v="2"/>
    <n v="8"/>
    <n v="8"/>
    <n v="1"/>
    <n v="12.5"/>
    <n v="5"/>
    <n v="5"/>
  </r>
  <r>
    <n v="2021"/>
    <s v="Brooklyn"/>
    <s v="Sunset Park"/>
    <s v="All"/>
    <x v="8"/>
    <n v="2"/>
    <n v="5.6"/>
    <n v="0"/>
    <n v="0"/>
    <n v="0"/>
    <n v="0"/>
  </r>
  <r>
    <n v="2021"/>
    <s v="Brooklyn"/>
    <s v="Sunset Park"/>
    <s v="All"/>
    <x v="0"/>
    <n v="1"/>
    <n v="30.2"/>
    <n v="0"/>
    <n v="0"/>
    <n v="0"/>
    <n v="0"/>
  </r>
  <r>
    <n v="2021"/>
    <s v="Brooklyn"/>
    <s v="Sunset Park"/>
    <s v="All"/>
    <x v="9"/>
    <n v="4"/>
    <n v="9.6"/>
    <n v="1"/>
    <n v="25"/>
    <n v="5"/>
    <n v="12"/>
  </r>
  <r>
    <n v="2021"/>
    <s v="Brooklyn"/>
    <s v="Sunset Park"/>
    <s v="All"/>
    <x v="10"/>
    <n v="0"/>
    <n v="0"/>
    <n v="0"/>
    <n v="0"/>
    <n v="0"/>
    <n v="0"/>
  </r>
  <r>
    <n v="2021"/>
    <s v="Brooklyn"/>
    <s v="Sunset Park"/>
    <s v="All"/>
    <x v="6"/>
    <n v="1"/>
    <n v="5.5"/>
    <n v="0"/>
    <n v="0"/>
    <n v="0"/>
    <n v="0"/>
  </r>
  <r>
    <n v="2021"/>
    <s v="Brooklyn"/>
    <s v="Sunset Park"/>
    <s v="Female"/>
    <x v="2"/>
    <n v="0"/>
    <n v="0"/>
    <n v="0"/>
    <n v="0"/>
    <n v="1"/>
    <n v="2"/>
  </r>
  <r>
    <n v="2021"/>
    <s v="Brooklyn"/>
    <s v="Sunset Park"/>
    <s v="Female"/>
    <x v="8"/>
    <n v="0"/>
    <n v="0"/>
    <n v="0"/>
    <n v="0"/>
    <n v="0"/>
    <n v="0"/>
  </r>
  <r>
    <n v="2021"/>
    <s v="Brooklyn"/>
    <s v="Sunset Park"/>
    <s v="Female"/>
    <x v="0"/>
    <n v="0"/>
    <n v="0"/>
    <n v="0"/>
    <n v="0"/>
    <n v="0"/>
    <n v="0"/>
  </r>
  <r>
    <n v="2021"/>
    <s v="Brooklyn"/>
    <s v="Sunset Park"/>
    <s v="Female"/>
    <x v="9"/>
    <n v="0"/>
    <n v="0"/>
    <n v="0"/>
    <n v="0"/>
    <n v="1"/>
    <n v="5"/>
  </r>
  <r>
    <n v="2021"/>
    <s v="Brooklyn"/>
    <s v="Sunset Park"/>
    <s v="Female"/>
    <x v="10"/>
    <n v="0"/>
    <n v="0"/>
    <n v="0"/>
    <n v="0"/>
    <n v="0"/>
    <n v="0"/>
  </r>
  <r>
    <n v="2021"/>
    <s v="Brooklyn"/>
    <s v="Sunset Park"/>
    <s v="Female"/>
    <x v="6"/>
    <n v="0"/>
    <n v="0"/>
    <n v="0"/>
    <n v="0"/>
    <n v="0"/>
    <n v="0"/>
  </r>
  <r>
    <n v="2021"/>
    <s v="Brooklyn"/>
    <s v="Sunset Park"/>
    <s v="Male"/>
    <x v="2"/>
    <n v="8"/>
    <n v="15.7"/>
    <n v="1"/>
    <n v="12.5"/>
    <n v="4"/>
    <n v="7.8"/>
  </r>
  <r>
    <n v="2021"/>
    <s v="Brooklyn"/>
    <s v="Sunset Park"/>
    <s v="Male"/>
    <x v="8"/>
    <n v="2"/>
    <n v="11.5"/>
    <n v="0"/>
    <n v="0"/>
    <n v="0"/>
    <n v="0"/>
  </r>
  <r>
    <n v="2021"/>
    <s v="Brooklyn"/>
    <s v="Sunset Park"/>
    <s v="Male"/>
    <x v="0"/>
    <n v="1"/>
    <n v="51"/>
    <n v="0"/>
    <n v="0"/>
    <n v="0"/>
    <n v="0"/>
  </r>
  <r>
    <n v="2021"/>
    <s v="Brooklyn"/>
    <s v="Sunset Park"/>
    <s v="Male"/>
    <x v="9"/>
    <n v="4"/>
    <n v="18.2"/>
    <n v="1"/>
    <n v="25"/>
    <n v="4"/>
    <n v="18.2"/>
  </r>
  <r>
    <n v="2021"/>
    <s v="Brooklyn"/>
    <s v="Sunset Park"/>
    <s v="Male"/>
    <x v="10"/>
    <n v="0"/>
    <n v="0"/>
    <n v="0"/>
    <n v="0"/>
    <n v="0"/>
    <n v="0"/>
  </r>
  <r>
    <n v="2021"/>
    <s v="Brooklyn"/>
    <s v="Sunset Park"/>
    <s v="Male"/>
    <x v="6"/>
    <n v="1"/>
    <n v="10.8"/>
    <n v="0"/>
    <n v="0"/>
    <n v="0"/>
    <n v="0"/>
  </r>
  <r>
    <n v="2021"/>
    <s v="Brooklyn"/>
    <s v="Williamsburg -_x000d__x000a_Bushwick"/>
    <s v="All"/>
    <x v="2"/>
    <n v="63"/>
    <n v="34.4"/>
    <n v="11"/>
    <n v="17.5"/>
    <n v="34"/>
    <n v="18.600000000000001"/>
  </r>
  <r>
    <n v="2021"/>
    <s v="Brooklyn"/>
    <s v="Williamsburg -_x000d__x000a_Bushwick"/>
    <s v="All"/>
    <x v="8"/>
    <n v="3"/>
    <n v="25.8"/>
    <n v="0"/>
    <n v="0"/>
    <n v="0"/>
    <n v="0"/>
  </r>
  <r>
    <n v="2021"/>
    <s v="Brooklyn"/>
    <s v="Williamsburg -_x000d__x000a_Bushwick"/>
    <s v="All"/>
    <x v="0"/>
    <n v="28"/>
    <n v="58.5"/>
    <n v="3"/>
    <n v="10.7"/>
    <n v="17"/>
    <n v="35.5"/>
  </r>
  <r>
    <n v="2021"/>
    <s v="Brooklyn"/>
    <s v="Williamsburg -_x000d__x000a_Bushwick"/>
    <s v="All"/>
    <x v="9"/>
    <n v="20"/>
    <n v="26.6"/>
    <n v="6"/>
    <n v="30"/>
    <n v="15"/>
    <n v="20"/>
  </r>
  <r>
    <n v="2021"/>
    <s v="Brooklyn"/>
    <s v="Williamsburg -_x000d__x000a_Bushwick"/>
    <s v="All"/>
    <x v="10"/>
    <n v="2"/>
    <n v="62.4"/>
    <n v="1"/>
    <n v="50"/>
    <n v="1"/>
    <n v="31.2"/>
  </r>
  <r>
    <n v="2021"/>
    <s v="Brooklyn"/>
    <s v="Williamsburg -_x000d__x000a_Bushwick"/>
    <s v="All"/>
    <x v="6"/>
    <n v="10"/>
    <n v="22"/>
    <n v="1"/>
    <n v="10"/>
    <n v="1"/>
    <n v="2.2000000000000002"/>
  </r>
  <r>
    <n v="2021"/>
    <s v="Brooklyn"/>
    <s v="Williamsburg -_x000d__x000a_Bushwick"/>
    <s v="Female"/>
    <x v="2"/>
    <n v="3"/>
    <n v="3.2"/>
    <n v="0"/>
    <n v="0"/>
    <n v="8"/>
    <n v="8.5"/>
  </r>
  <r>
    <n v="2021"/>
    <s v="Brooklyn"/>
    <s v="Williamsburg -_x000d__x000a_Bushwick"/>
    <s v="Female"/>
    <x v="8"/>
    <n v="0"/>
    <n v="0"/>
    <n v="0"/>
    <n v="0"/>
    <n v="0"/>
    <n v="0"/>
  </r>
  <r>
    <n v="2021"/>
    <s v="Brooklyn"/>
    <s v="Williamsburg -_x000d__x000a_Bushwick"/>
    <s v="Female"/>
    <x v="0"/>
    <n v="2"/>
    <n v="7.6"/>
    <n v="0"/>
    <n v="0"/>
    <n v="6"/>
    <n v="22.8"/>
  </r>
  <r>
    <n v="2021"/>
    <s v="Brooklyn"/>
    <s v="Williamsburg -_x000d__x000a_Bushwick"/>
    <s v="Female"/>
    <x v="9"/>
    <n v="1"/>
    <n v="2.6"/>
    <n v="0"/>
    <n v="0"/>
    <n v="2"/>
    <n v="5.0999999999999996"/>
  </r>
  <r>
    <n v="2021"/>
    <s v="Brooklyn"/>
    <s v="Williamsburg -_x000d__x000a_Bushwick"/>
    <s v="Female"/>
    <x v="10"/>
    <n v="0"/>
    <n v="0"/>
    <n v="0"/>
    <n v="0"/>
    <n v="0"/>
    <n v="0"/>
  </r>
  <r>
    <n v="2021"/>
    <s v="Brooklyn"/>
    <s v="Williamsburg -_x000d__x000a_Bushwick"/>
    <s v="Female"/>
    <x v="6"/>
    <n v="0"/>
    <n v="0"/>
    <n v="0"/>
    <n v="0"/>
    <n v="0"/>
    <n v="0"/>
  </r>
  <r>
    <n v="2021"/>
    <s v="Brooklyn"/>
    <s v="Williamsburg -_x000d__x000a_Bushwick"/>
    <s v="Male"/>
    <x v="2"/>
    <n v="60"/>
    <n v="67.3"/>
    <n v="11"/>
    <n v="18.3"/>
    <n v="26"/>
    <n v="29.2"/>
  </r>
  <r>
    <n v="2021"/>
    <s v="Brooklyn"/>
    <s v="Williamsburg -_x000d__x000a_Bushwick"/>
    <s v="Male"/>
    <x v="8"/>
    <n v="3"/>
    <n v="56.2"/>
    <n v="0"/>
    <n v="0"/>
    <n v="0"/>
    <n v="0"/>
  </r>
  <r>
    <n v="2021"/>
    <s v="Brooklyn"/>
    <s v="Williamsburg -_x000d__x000a_Bushwick"/>
    <s v="Male"/>
    <x v="0"/>
    <n v="26"/>
    <n v="120.7"/>
    <n v="3"/>
    <n v="11.5"/>
    <n v="11"/>
    <n v="51.1"/>
  </r>
  <r>
    <n v="2021"/>
    <s v="Brooklyn"/>
    <s v="Williamsburg -_x000d__x000a_Bushwick"/>
    <s v="Male"/>
    <x v="9"/>
    <n v="19"/>
    <n v="52.6"/>
    <n v="6"/>
    <n v="31.6"/>
    <n v="13"/>
    <n v="36"/>
  </r>
  <r>
    <n v="2021"/>
    <s v="Brooklyn"/>
    <s v="Williamsburg -_x000d__x000a_Bushwick"/>
    <s v="Male"/>
    <x v="10"/>
    <n v="2"/>
    <n v="139.4"/>
    <n v="1"/>
    <n v="50"/>
    <n v="1"/>
    <n v="69.7"/>
  </r>
  <r>
    <n v="2021"/>
    <s v="Brooklyn"/>
    <s v="Williamsburg -_x000d__x000a_Bushwick"/>
    <s v="Male"/>
    <x v="6"/>
    <n v="10"/>
    <n v="40.5"/>
    <n v="1"/>
    <n v="10"/>
    <n v="1"/>
    <n v="4.0999999999999996"/>
  </r>
  <r>
    <n v="2021"/>
    <s v="Manhattan"/>
    <s v="All"/>
    <s v="All"/>
    <x v="2"/>
    <n v="308"/>
    <n v="22.1"/>
    <n v="57"/>
    <n v="18.5"/>
    <n v="192"/>
    <n v="13.8"/>
  </r>
  <r>
    <n v="2021"/>
    <s v="Manhattan"/>
    <s v="All"/>
    <s v="All"/>
    <x v="8"/>
    <n v="13"/>
    <n v="7.2"/>
    <n v="3"/>
    <n v="23.1"/>
    <n v="3"/>
    <n v="1.7"/>
  </r>
  <r>
    <n v="2021"/>
    <s v="Manhattan"/>
    <s v="All"/>
    <s v="All"/>
    <x v="0"/>
    <n v="128"/>
    <n v="72.7"/>
    <n v="23"/>
    <n v="18"/>
    <n v="79"/>
    <n v="44.8"/>
  </r>
  <r>
    <n v="2021"/>
    <s v="Manhattan"/>
    <s v="All"/>
    <s v="All"/>
    <x v="9"/>
    <n v="94"/>
    <n v="26.8"/>
    <n v="19"/>
    <n v="20.2"/>
    <n v="68"/>
    <n v="19.399999999999999"/>
  </r>
  <r>
    <n v="2021"/>
    <s v="Manhattan"/>
    <s v="All"/>
    <s v="All"/>
    <x v="10"/>
    <n v="4"/>
    <n v="14.9"/>
    <n v="2"/>
    <n v="50"/>
    <n v="3"/>
    <n v="11.1"/>
  </r>
  <r>
    <n v="2021"/>
    <s v="Manhattan"/>
    <s v="All"/>
    <s v="All"/>
    <x v="6"/>
    <n v="69"/>
    <n v="10.5"/>
    <n v="10"/>
    <n v="14.5"/>
    <n v="39"/>
    <n v="5.9"/>
  </r>
  <r>
    <n v="2021"/>
    <s v="Manhattan"/>
    <s v="All"/>
    <s v="Female"/>
    <x v="2"/>
    <n v="30"/>
    <n v="4.0999999999999996"/>
    <n v="5"/>
    <n v="16.7"/>
    <n v="33"/>
    <n v="4.5"/>
  </r>
  <r>
    <n v="2021"/>
    <s v="Manhattan"/>
    <s v="All"/>
    <s v="Female"/>
    <x v="8"/>
    <n v="1"/>
    <n v="1"/>
    <n v="0"/>
    <n v="0"/>
    <n v="0"/>
    <n v="0"/>
  </r>
  <r>
    <n v="2021"/>
    <s v="Manhattan"/>
    <s v="All"/>
    <s v="Female"/>
    <x v="0"/>
    <n v="17"/>
    <n v="18.100000000000001"/>
    <n v="3"/>
    <n v="17.600000000000001"/>
    <n v="18"/>
    <n v="19.2"/>
  </r>
  <r>
    <n v="2021"/>
    <s v="Manhattan"/>
    <s v="All"/>
    <s v="Female"/>
    <x v="9"/>
    <n v="9"/>
    <n v="4.9000000000000004"/>
    <n v="2"/>
    <n v="22.2"/>
    <n v="11"/>
    <n v="6"/>
  </r>
  <r>
    <n v="2021"/>
    <s v="Manhattan"/>
    <s v="All"/>
    <s v="Female"/>
    <x v="10"/>
    <n v="0"/>
    <n v="0"/>
    <n v="0"/>
    <n v="0"/>
    <n v="1"/>
    <n v="6.7"/>
  </r>
  <r>
    <n v="2021"/>
    <s v="Manhattan"/>
    <s v="All"/>
    <s v="Female"/>
    <x v="6"/>
    <n v="3"/>
    <n v="0.9"/>
    <n v="0"/>
    <n v="0"/>
    <n v="3"/>
    <n v="0.9"/>
  </r>
  <r>
    <n v="2021"/>
    <s v="Manhattan"/>
    <s v="All"/>
    <s v="Male"/>
    <x v="2"/>
    <n v="278"/>
    <n v="42.2"/>
    <n v="52"/>
    <n v="18.7"/>
    <n v="159"/>
    <n v="24.1"/>
  </r>
  <r>
    <n v="2021"/>
    <s v="Manhattan"/>
    <s v="All"/>
    <s v="Male"/>
    <x v="8"/>
    <n v="12"/>
    <n v="15.3"/>
    <n v="3"/>
    <n v="25"/>
    <n v="3"/>
    <n v="3.8"/>
  </r>
  <r>
    <n v="2021"/>
    <s v="Manhattan"/>
    <s v="All"/>
    <s v="Male"/>
    <x v="0"/>
    <n v="111"/>
    <n v="134.6"/>
    <n v="20"/>
    <n v="18"/>
    <n v="61"/>
    <n v="74"/>
  </r>
  <r>
    <n v="2021"/>
    <s v="Manhattan"/>
    <s v="All"/>
    <s v="Male"/>
    <x v="9"/>
    <n v="85"/>
    <n v="51"/>
    <n v="17"/>
    <n v="20"/>
    <n v="57"/>
    <n v="34.200000000000003"/>
  </r>
  <r>
    <n v="2021"/>
    <s v="Manhattan"/>
    <s v="All"/>
    <s v="Male"/>
    <x v="10"/>
    <n v="4"/>
    <n v="33.200000000000003"/>
    <n v="2"/>
    <n v="50"/>
    <n v="2"/>
    <n v="16.600000000000001"/>
  </r>
  <r>
    <n v="2021"/>
    <s v="Manhattan"/>
    <s v="All"/>
    <s v="Male"/>
    <x v="6"/>
    <n v="66"/>
    <n v="20.7"/>
    <n v="10"/>
    <n v="15.2"/>
    <n v="36"/>
    <n v="11.3"/>
  </r>
  <r>
    <n v="2021"/>
    <s v="Manhattan"/>
    <s v="Central Harlem -_x000d__x000a_Morningside Heights"/>
    <s v="All"/>
    <x v="2"/>
    <n v="63"/>
    <n v="41.1"/>
    <n v="13"/>
    <n v="20.6"/>
    <n v="45"/>
    <n v="29.4"/>
  </r>
  <r>
    <n v="2021"/>
    <s v="Manhattan"/>
    <s v="Central Harlem -_x000d__x000a_Morningside Heights"/>
    <s v="All"/>
    <x v="8"/>
    <n v="1"/>
    <n v="10.4"/>
    <n v="1"/>
    <n v="100"/>
    <n v="1"/>
    <n v="10.4"/>
  </r>
  <r>
    <n v="2021"/>
    <s v="Manhattan"/>
    <s v="Central Harlem -_x000d__x000a_Morningside Heights"/>
    <s v="All"/>
    <x v="0"/>
    <n v="39"/>
    <n v="51.3"/>
    <n v="6"/>
    <n v="15.4"/>
    <n v="28"/>
    <n v="36.799999999999997"/>
  </r>
  <r>
    <n v="2021"/>
    <s v="Manhattan"/>
    <s v="Central Harlem -_x000d__x000a_Morningside Heights"/>
    <s v="All"/>
    <x v="9"/>
    <n v="15"/>
    <n v="40.4"/>
    <n v="5"/>
    <n v="33.299999999999997"/>
    <n v="11"/>
    <n v="29.7"/>
  </r>
  <r>
    <n v="2021"/>
    <s v="Manhattan"/>
    <s v="Central Harlem -_x000d__x000a_Morningside Heights"/>
    <s v="All"/>
    <x v="10"/>
    <n v="1"/>
    <n v="26.7"/>
    <n v="1"/>
    <n v="100"/>
    <n v="1"/>
    <n v="26.7"/>
  </r>
  <r>
    <n v="2021"/>
    <s v="Manhattan"/>
    <s v="Central Harlem -_x000d__x000a_Morningside Heights"/>
    <s v="All"/>
    <x v="6"/>
    <n v="7"/>
    <n v="26.3"/>
    <n v="0"/>
    <n v="0"/>
    <n v="4"/>
    <n v="15"/>
  </r>
  <r>
    <n v="2021"/>
    <s v="Manhattan"/>
    <s v="Central Harlem -_x000d__x000a_Morningside Heights"/>
    <s v="Female"/>
    <x v="2"/>
    <n v="8"/>
    <n v="9.6999999999999993"/>
    <n v="0"/>
    <n v="0"/>
    <n v="7"/>
    <n v="8.5"/>
  </r>
  <r>
    <n v="2021"/>
    <s v="Manhattan"/>
    <s v="Central Harlem -_x000d__x000a_Morningside Heights"/>
    <s v="Female"/>
    <x v="8"/>
    <n v="0"/>
    <n v="0"/>
    <n v="0"/>
    <n v="0"/>
    <n v="0"/>
    <n v="0"/>
  </r>
  <r>
    <n v="2021"/>
    <s v="Manhattan"/>
    <s v="Central Harlem -_x000d__x000a_Morningside Heights"/>
    <s v="Female"/>
    <x v="0"/>
    <n v="6"/>
    <n v="14.5"/>
    <n v="0"/>
    <n v="0"/>
    <n v="7"/>
    <n v="16.899999999999999"/>
  </r>
  <r>
    <n v="2021"/>
    <s v="Manhattan"/>
    <s v="Central Harlem -_x000d__x000a_Morningside Heights"/>
    <s v="Female"/>
    <x v="9"/>
    <n v="1"/>
    <n v="5"/>
    <n v="0"/>
    <n v="0"/>
    <n v="0"/>
    <n v="0"/>
  </r>
  <r>
    <n v="2021"/>
    <s v="Manhattan"/>
    <s v="Central Harlem -_x000d__x000a_Morningside Heights"/>
    <s v="Female"/>
    <x v="10"/>
    <n v="0"/>
    <n v="0"/>
    <n v="0"/>
    <n v="0"/>
    <n v="0"/>
    <n v="0"/>
  </r>
  <r>
    <n v="2021"/>
    <s v="Manhattan"/>
    <s v="Central Harlem -_x000d__x000a_Morningside Heights"/>
    <s v="Female"/>
    <x v="6"/>
    <n v="1"/>
    <n v="7.5"/>
    <n v="0"/>
    <n v="0"/>
    <n v="0"/>
    <n v="0"/>
  </r>
  <r>
    <n v="2021"/>
    <s v="Manhattan"/>
    <s v="Central Harlem -_x000d__x000a_Morningside Heights"/>
    <s v="Male"/>
    <x v="2"/>
    <n v="55"/>
    <n v="77.900000000000006"/>
    <n v="13"/>
    <n v="23.6"/>
    <n v="38"/>
    <n v="53.8"/>
  </r>
  <r>
    <n v="2021"/>
    <s v="Manhattan"/>
    <s v="Central Harlem -_x000d__x000a_Morningside Heights"/>
    <s v="Male"/>
    <x v="8"/>
    <n v="1"/>
    <n v="24.2"/>
    <n v="1"/>
    <n v="100"/>
    <n v="1"/>
    <n v="24.2"/>
  </r>
  <r>
    <n v="2021"/>
    <s v="Manhattan"/>
    <s v="Central Harlem -_x000d__x000a_Morningside Heights"/>
    <s v="Male"/>
    <x v="0"/>
    <n v="33"/>
    <n v="95.3"/>
    <n v="6"/>
    <n v="18.2"/>
    <n v="21"/>
    <n v="60.7"/>
  </r>
  <r>
    <n v="2021"/>
    <s v="Manhattan"/>
    <s v="Central Harlem -_x000d__x000a_Morningside Heights"/>
    <s v="Male"/>
    <x v="9"/>
    <n v="14"/>
    <n v="82.2"/>
    <n v="5"/>
    <n v="35.700000000000003"/>
    <n v="11"/>
    <n v="64.599999999999994"/>
  </r>
  <r>
    <n v="2021"/>
    <s v="Manhattan"/>
    <s v="Central Harlem -_x000d__x000a_Morningside Heights"/>
    <s v="Male"/>
    <x v="10"/>
    <n v="1"/>
    <n v="63"/>
    <n v="1"/>
    <n v="100"/>
    <n v="1"/>
    <n v="63"/>
  </r>
  <r>
    <n v="2021"/>
    <s v="Manhattan"/>
    <s v="Central Harlem -_x000d__x000a_Morningside Heights"/>
    <s v="Male"/>
    <x v="6"/>
    <n v="6"/>
    <n v="45.4"/>
    <n v="0"/>
    <n v="0"/>
    <n v="4"/>
    <n v="30.2"/>
  </r>
  <r>
    <n v="2021"/>
    <s v="Manhattan"/>
    <s v="Chelsea - Clinton"/>
    <s v="All"/>
    <x v="2"/>
    <n v="60"/>
    <n v="42.8"/>
    <n v="10"/>
    <n v="16.7"/>
    <n v="35"/>
    <n v="25"/>
  </r>
  <r>
    <n v="2021"/>
    <s v="Manhattan"/>
    <s v="Chelsea - Clinton"/>
    <s v="All"/>
    <x v="8"/>
    <n v="3"/>
    <n v="12.5"/>
    <n v="0"/>
    <n v="0"/>
    <n v="0"/>
    <n v="0"/>
  </r>
  <r>
    <n v="2021"/>
    <s v="Manhattan"/>
    <s v="Chelsea - Clinton"/>
    <s v="All"/>
    <x v="0"/>
    <n v="15"/>
    <n v="216.7"/>
    <n v="2"/>
    <n v="13.3"/>
    <n v="7"/>
    <n v="101.1"/>
  </r>
  <r>
    <n v="2021"/>
    <s v="Manhattan"/>
    <s v="Chelsea - Clinton"/>
    <s v="All"/>
    <x v="9"/>
    <n v="17"/>
    <n v="75.3"/>
    <n v="3"/>
    <n v="17.600000000000001"/>
    <n v="13"/>
    <n v="57.6"/>
  </r>
  <r>
    <n v="2021"/>
    <s v="Manhattan"/>
    <s v="Chelsea - Clinton"/>
    <s v="All"/>
    <x v="10"/>
    <n v="1"/>
    <n v="31"/>
    <n v="0"/>
    <n v="0"/>
    <n v="0"/>
    <n v="0"/>
  </r>
  <r>
    <n v="2021"/>
    <s v="Manhattan"/>
    <s v="Chelsea - Clinton"/>
    <s v="All"/>
    <x v="6"/>
    <n v="24"/>
    <n v="28.8"/>
    <n v="5"/>
    <n v="20.8"/>
    <n v="15"/>
    <n v="18"/>
  </r>
  <r>
    <n v="2021"/>
    <s v="Manhattan"/>
    <s v="Chelsea - Clinton"/>
    <s v="Female"/>
    <x v="2"/>
    <n v="3"/>
    <n v="4.4000000000000004"/>
    <n v="0"/>
    <n v="0"/>
    <n v="2"/>
    <n v="3"/>
  </r>
  <r>
    <n v="2021"/>
    <s v="Manhattan"/>
    <s v="Chelsea - Clinton"/>
    <s v="Female"/>
    <x v="8"/>
    <n v="1"/>
    <n v="7.6"/>
    <n v="0"/>
    <n v="0"/>
    <n v="0"/>
    <n v="0"/>
  </r>
  <r>
    <n v="2021"/>
    <s v="Manhattan"/>
    <s v="Chelsea - Clinton"/>
    <s v="Female"/>
    <x v="0"/>
    <n v="1"/>
    <n v="32.1"/>
    <n v="0"/>
    <n v="0"/>
    <n v="0"/>
    <n v="0"/>
  </r>
  <r>
    <n v="2021"/>
    <s v="Manhattan"/>
    <s v="Chelsea - Clinton"/>
    <s v="Female"/>
    <x v="9"/>
    <n v="0"/>
    <n v="0"/>
    <n v="0"/>
    <n v="0"/>
    <n v="2"/>
    <n v="18.3"/>
  </r>
  <r>
    <n v="2021"/>
    <s v="Manhattan"/>
    <s v="Chelsea - Clinton"/>
    <s v="Female"/>
    <x v="10"/>
    <n v="0"/>
    <n v="0"/>
    <n v="0"/>
    <n v="0"/>
    <n v="0"/>
    <n v="0"/>
  </r>
  <r>
    <n v="2021"/>
    <s v="Manhattan"/>
    <s v="Chelsea - Clinton"/>
    <s v="Female"/>
    <x v="6"/>
    <n v="1"/>
    <n v="2.6"/>
    <n v="0"/>
    <n v="0"/>
    <n v="0"/>
    <n v="0"/>
  </r>
  <r>
    <n v="2021"/>
    <s v="Manhattan"/>
    <s v="Chelsea - Clinton"/>
    <s v="Male"/>
    <x v="2"/>
    <n v="57"/>
    <n v="78.599999999999994"/>
    <n v="10"/>
    <n v="17.5"/>
    <n v="33"/>
    <n v="45.5"/>
  </r>
  <r>
    <n v="2021"/>
    <s v="Manhattan"/>
    <s v="Chelsea - Clinton"/>
    <s v="Male"/>
    <x v="8"/>
    <n v="2"/>
    <n v="18.399999999999999"/>
    <n v="0"/>
    <n v="0"/>
    <n v="0"/>
    <n v="0"/>
  </r>
  <r>
    <n v="2021"/>
    <s v="Manhattan"/>
    <s v="Chelsea - Clinton"/>
    <s v="Male"/>
    <x v="0"/>
    <n v="14"/>
    <n v="368.1"/>
    <n v="2"/>
    <n v="14.3"/>
    <n v="7"/>
    <n v="184"/>
  </r>
  <r>
    <n v="2021"/>
    <s v="Manhattan"/>
    <s v="Chelsea - Clinton"/>
    <s v="Male"/>
    <x v="9"/>
    <n v="17"/>
    <n v="146.1"/>
    <n v="3"/>
    <n v="17.600000000000001"/>
    <n v="11"/>
    <n v="94.5"/>
  </r>
  <r>
    <n v="2021"/>
    <s v="Manhattan"/>
    <s v="Chelsea - Clinton"/>
    <s v="Male"/>
    <x v="10"/>
    <n v="1"/>
    <n v="63.6"/>
    <n v="0"/>
    <n v="0"/>
    <n v="0"/>
    <n v="0"/>
  </r>
  <r>
    <n v="2021"/>
    <s v="Manhattan"/>
    <s v="Chelsea - Clinton"/>
    <s v="Male"/>
    <x v="6"/>
    <n v="23"/>
    <n v="51.6"/>
    <n v="5"/>
    <n v="21.7"/>
    <n v="15"/>
    <n v="33.6"/>
  </r>
  <r>
    <n v="2021"/>
    <s v="Manhattan"/>
    <s v="East Harlem"/>
    <s v="All"/>
    <x v="2"/>
    <n v="32"/>
    <n v="33.9"/>
    <n v="8"/>
    <n v="25"/>
    <n v="22"/>
    <n v="23.3"/>
  </r>
  <r>
    <n v="2021"/>
    <s v="Manhattan"/>
    <s v="East Harlem"/>
    <s v="All"/>
    <x v="8"/>
    <n v="1"/>
    <n v="10.9"/>
    <n v="0"/>
    <n v="0"/>
    <n v="0"/>
    <n v="0"/>
  </r>
  <r>
    <n v="2021"/>
    <s v="Manhattan"/>
    <s v="East Harlem"/>
    <s v="All"/>
    <x v="0"/>
    <n v="17"/>
    <n v="59.6"/>
    <n v="4"/>
    <n v="23.5"/>
    <n v="9"/>
    <n v="31.6"/>
  </r>
  <r>
    <n v="2021"/>
    <s v="Manhattan"/>
    <s v="East Harlem"/>
    <s v="All"/>
    <x v="9"/>
    <n v="12"/>
    <n v="28.7"/>
    <n v="3"/>
    <n v="25"/>
    <n v="12"/>
    <n v="28.7"/>
  </r>
  <r>
    <n v="2021"/>
    <s v="Manhattan"/>
    <s v="East Harlem"/>
    <s v="All"/>
    <x v="10"/>
    <n v="0"/>
    <n v="0"/>
    <n v="0"/>
    <n v="0"/>
    <n v="0"/>
    <n v="0"/>
  </r>
  <r>
    <n v="2021"/>
    <s v="Manhattan"/>
    <s v="East Harlem"/>
    <s v="All"/>
    <x v="6"/>
    <n v="2"/>
    <n v="14.6"/>
    <n v="1"/>
    <n v="50"/>
    <n v="1"/>
    <n v="7.3"/>
  </r>
  <r>
    <n v="2021"/>
    <s v="Manhattan"/>
    <s v="East Harlem"/>
    <s v="Female"/>
    <x v="2"/>
    <n v="5"/>
    <n v="10"/>
    <n v="1"/>
    <n v="20"/>
    <n v="8"/>
    <n v="16"/>
  </r>
  <r>
    <n v="2021"/>
    <s v="Manhattan"/>
    <s v="East Harlem"/>
    <s v="Female"/>
    <x v="8"/>
    <n v="0"/>
    <n v="0"/>
    <n v="0"/>
    <n v="0"/>
    <n v="0"/>
    <n v="0"/>
  </r>
  <r>
    <n v="2021"/>
    <s v="Manhattan"/>
    <s v="East Harlem"/>
    <s v="Female"/>
    <x v="0"/>
    <n v="4"/>
    <n v="25.6"/>
    <n v="1"/>
    <n v="25"/>
    <n v="5"/>
    <n v="31.9"/>
  </r>
  <r>
    <n v="2021"/>
    <s v="Manhattan"/>
    <s v="East Harlem"/>
    <s v="Female"/>
    <x v="9"/>
    <n v="1"/>
    <n v="4.5999999999999996"/>
    <n v="0"/>
    <n v="0"/>
    <n v="3"/>
    <n v="13.7"/>
  </r>
  <r>
    <n v="2021"/>
    <s v="Manhattan"/>
    <s v="East Harlem"/>
    <s v="Female"/>
    <x v="10"/>
    <n v="0"/>
    <n v="0"/>
    <n v="0"/>
    <n v="0"/>
    <n v="0"/>
    <n v="0"/>
  </r>
  <r>
    <n v="2021"/>
    <s v="Manhattan"/>
    <s v="East Harlem"/>
    <s v="Female"/>
    <x v="6"/>
    <n v="0"/>
    <n v="0"/>
    <n v="0"/>
    <n v="0"/>
    <n v="0"/>
    <n v="0"/>
  </r>
  <r>
    <n v="2021"/>
    <s v="Manhattan"/>
    <s v="East Harlem"/>
    <s v="Male"/>
    <x v="2"/>
    <n v="27"/>
    <n v="60.8"/>
    <n v="7"/>
    <n v="25.9"/>
    <n v="14"/>
    <n v="31.5"/>
  </r>
  <r>
    <n v="2021"/>
    <s v="Manhattan"/>
    <s v="East Harlem"/>
    <s v="Male"/>
    <x v="8"/>
    <n v="1"/>
    <n v="23.9"/>
    <n v="0"/>
    <n v="0"/>
    <n v="0"/>
    <n v="0"/>
  </r>
  <r>
    <n v="2021"/>
    <s v="Manhattan"/>
    <s v="East Harlem"/>
    <s v="Male"/>
    <x v="0"/>
    <n v="13"/>
    <n v="101"/>
    <n v="3"/>
    <n v="23.1"/>
    <n v="4"/>
    <n v="31.1"/>
  </r>
  <r>
    <n v="2021"/>
    <s v="Manhattan"/>
    <s v="East Harlem"/>
    <s v="Male"/>
    <x v="9"/>
    <n v="11"/>
    <n v="55.3"/>
    <n v="3"/>
    <n v="27.3"/>
    <n v="9"/>
    <n v="45.2"/>
  </r>
  <r>
    <n v="2021"/>
    <s v="Manhattan"/>
    <s v="East Harlem"/>
    <s v="Male"/>
    <x v="10"/>
    <n v="0"/>
    <n v="0"/>
    <n v="0"/>
    <n v="0"/>
    <n v="0"/>
    <n v="0"/>
  </r>
  <r>
    <n v="2021"/>
    <s v="Manhattan"/>
    <s v="East Harlem"/>
    <s v="Male"/>
    <x v="6"/>
    <n v="2"/>
    <n v="28.9"/>
    <n v="1"/>
    <n v="50"/>
    <n v="1"/>
    <n v="14.4"/>
  </r>
  <r>
    <n v="2021"/>
    <s v="Manhattan"/>
    <s v="Gramercy Park -_x000d__x000a_Murray Hill"/>
    <s v="All"/>
    <x v="2"/>
    <n v="25"/>
    <n v="20.8"/>
    <n v="7"/>
    <n v="28"/>
    <n v="12"/>
    <n v="10"/>
  </r>
  <r>
    <n v="2021"/>
    <s v="Manhattan"/>
    <s v="Gramercy Park -_x000d__x000a_Murray Hill"/>
    <s v="All"/>
    <x v="8"/>
    <n v="2"/>
    <n v="10.1"/>
    <n v="0"/>
    <n v="0"/>
    <n v="0"/>
    <n v="0"/>
  </r>
  <r>
    <n v="2021"/>
    <s v="Manhattan"/>
    <s v="Gramercy Park -_x000d__x000a_Murray Hill"/>
    <s v="All"/>
    <x v="0"/>
    <n v="10"/>
    <n v="176"/>
    <n v="3"/>
    <n v="30"/>
    <n v="3"/>
    <n v="52.8"/>
  </r>
  <r>
    <n v="2021"/>
    <s v="Manhattan"/>
    <s v="Gramercy Park -_x000d__x000a_Murray Hill"/>
    <s v="All"/>
    <x v="9"/>
    <n v="7"/>
    <n v="56.5"/>
    <n v="3"/>
    <n v="42.9"/>
    <n v="5"/>
    <n v="40.4"/>
  </r>
  <r>
    <n v="2021"/>
    <s v="Manhattan"/>
    <s v="Gramercy Park -_x000d__x000a_Murray Hill"/>
    <s v="All"/>
    <x v="10"/>
    <n v="0"/>
    <n v="0"/>
    <n v="0"/>
    <n v="0"/>
    <n v="0"/>
    <n v="0"/>
  </r>
  <r>
    <n v="2021"/>
    <s v="Manhattan"/>
    <s v="Gramercy Park -_x000d__x000a_Murray Hill"/>
    <s v="All"/>
    <x v="6"/>
    <n v="6"/>
    <n v="7.5"/>
    <n v="1"/>
    <n v="16.7"/>
    <n v="4"/>
    <n v="5"/>
  </r>
  <r>
    <n v="2021"/>
    <s v="Manhattan"/>
    <s v="Gramercy Park -_x000d__x000a_Murray Hill"/>
    <s v="Female"/>
    <x v="2"/>
    <n v="2"/>
    <n v="3.1"/>
    <n v="1"/>
    <n v="50"/>
    <n v="1"/>
    <n v="1.6"/>
  </r>
  <r>
    <n v="2021"/>
    <s v="Manhattan"/>
    <s v="Gramercy Park -_x000d__x000a_Murray Hill"/>
    <s v="Female"/>
    <x v="8"/>
    <n v="0"/>
    <n v="0"/>
    <n v="0"/>
    <n v="0"/>
    <n v="0"/>
    <n v="0"/>
  </r>
  <r>
    <n v="2021"/>
    <s v="Manhattan"/>
    <s v="Gramercy Park -_x000d__x000a_Murray Hill"/>
    <s v="Female"/>
    <x v="0"/>
    <n v="1"/>
    <n v="39.1"/>
    <n v="0"/>
    <n v="0"/>
    <n v="0"/>
    <n v="0"/>
  </r>
  <r>
    <n v="2021"/>
    <s v="Manhattan"/>
    <s v="Gramercy Park -_x000d__x000a_Murray Hill"/>
    <s v="Female"/>
    <x v="9"/>
    <n v="1"/>
    <n v="15.7"/>
    <n v="1"/>
    <n v="100"/>
    <n v="1"/>
    <n v="15.7"/>
  </r>
  <r>
    <n v="2021"/>
    <s v="Manhattan"/>
    <s v="Gramercy Park -_x000d__x000a_Murray Hill"/>
    <s v="Female"/>
    <x v="10"/>
    <n v="0"/>
    <n v="0"/>
    <n v="0"/>
    <n v="0"/>
    <n v="0"/>
    <n v="0"/>
  </r>
  <r>
    <n v="2021"/>
    <s v="Manhattan"/>
    <s v="Gramercy Park -_x000d__x000a_Murray Hill"/>
    <s v="Female"/>
    <x v="6"/>
    <n v="0"/>
    <n v="0"/>
    <n v="0"/>
    <n v="0"/>
    <n v="0"/>
    <n v="0"/>
  </r>
  <r>
    <n v="2021"/>
    <s v="Manhattan"/>
    <s v="Gramercy Park -_x000d__x000a_Murray Hill"/>
    <s v="Male"/>
    <x v="2"/>
    <n v="23"/>
    <n v="41.1"/>
    <n v="6"/>
    <n v="26.1"/>
    <n v="11"/>
    <n v="19.7"/>
  </r>
  <r>
    <n v="2021"/>
    <s v="Manhattan"/>
    <s v="Gramercy Park -_x000d__x000a_Murray Hill"/>
    <s v="Male"/>
    <x v="8"/>
    <n v="2"/>
    <n v="23.8"/>
    <n v="0"/>
    <n v="0"/>
    <n v="0"/>
    <n v="0"/>
  </r>
  <r>
    <n v="2021"/>
    <s v="Manhattan"/>
    <s v="Gramercy Park -_x000d__x000a_Murray Hill"/>
    <s v="Male"/>
    <x v="0"/>
    <n v="9"/>
    <n v="287.89999999999998"/>
    <n v="3"/>
    <n v="33.299999999999997"/>
    <n v="3"/>
    <n v="96"/>
  </r>
  <r>
    <n v="2021"/>
    <s v="Manhattan"/>
    <s v="Gramercy Park -_x000d__x000a_Murray Hill"/>
    <s v="Male"/>
    <x v="9"/>
    <n v="6"/>
    <n v="99.6"/>
    <n v="2"/>
    <n v="33.299999999999997"/>
    <n v="4"/>
    <n v="66.400000000000006"/>
  </r>
  <r>
    <n v="2021"/>
    <s v="Manhattan"/>
    <s v="Gramercy Park -_x000d__x000a_Murray Hill"/>
    <s v="Male"/>
    <x v="10"/>
    <n v="0"/>
    <n v="0"/>
    <n v="0"/>
    <n v="0"/>
    <n v="0"/>
    <n v="0"/>
  </r>
  <r>
    <n v="2021"/>
    <s v="Manhattan"/>
    <s v="Gramercy Park -_x000d__x000a_Murray Hill"/>
    <s v="Male"/>
    <x v="6"/>
    <n v="6"/>
    <n v="16.100000000000001"/>
    <n v="1"/>
    <n v="16.7"/>
    <n v="4"/>
    <n v="10.7"/>
  </r>
  <r>
    <n v="2021"/>
    <s v="Manhattan"/>
    <s v="Greenwich Village -_x000d__x000a_Soho"/>
    <s v="All"/>
    <x v="2"/>
    <n v="6"/>
    <n v="8.6"/>
    <n v="0"/>
    <n v="0"/>
    <n v="3"/>
    <n v="4.3"/>
  </r>
  <r>
    <n v="2021"/>
    <s v="Manhattan"/>
    <s v="Greenwich Village -_x000d__x000a_Soho"/>
    <s v="All"/>
    <x v="8"/>
    <n v="0"/>
    <n v="0"/>
    <n v="0"/>
    <n v="0"/>
    <n v="0"/>
    <n v="0"/>
  </r>
  <r>
    <n v="2021"/>
    <s v="Manhattan"/>
    <s v="Greenwich Village -_x000d__x000a_Soho"/>
    <s v="All"/>
    <x v="0"/>
    <n v="1"/>
    <n v="58.9"/>
    <n v="0"/>
    <n v="0"/>
    <n v="2"/>
    <n v="117.7"/>
  </r>
  <r>
    <n v="2021"/>
    <s v="Manhattan"/>
    <s v="Greenwich Village -_x000d__x000a_Soho"/>
    <s v="All"/>
    <x v="9"/>
    <n v="1"/>
    <n v="17.7"/>
    <n v="0"/>
    <n v="0"/>
    <n v="0"/>
    <n v="0"/>
  </r>
  <r>
    <n v="2021"/>
    <s v="Manhattan"/>
    <s v="Greenwich Village -_x000d__x000a_Soho"/>
    <s v="All"/>
    <x v="10"/>
    <n v="0"/>
    <n v="0"/>
    <n v="0"/>
    <n v="0"/>
    <n v="0"/>
    <n v="0"/>
  </r>
  <r>
    <n v="2021"/>
    <s v="Manhattan"/>
    <s v="Greenwich Village -_x000d__x000a_Soho"/>
    <s v="All"/>
    <x v="6"/>
    <n v="4"/>
    <n v="8.1999999999999993"/>
    <n v="0"/>
    <n v="0"/>
    <n v="1"/>
    <n v="2.1"/>
  </r>
  <r>
    <n v="2021"/>
    <s v="Manhattan"/>
    <s v="Greenwich Village -_x000d__x000a_Soho"/>
    <s v="Female"/>
    <x v="2"/>
    <n v="1"/>
    <n v="2.9"/>
    <n v="0"/>
    <n v="0"/>
    <n v="0"/>
    <n v="0"/>
  </r>
  <r>
    <n v="2021"/>
    <s v="Manhattan"/>
    <s v="Greenwich Village -_x000d__x000a_Soho"/>
    <s v="Female"/>
    <x v="8"/>
    <n v="0"/>
    <n v="0"/>
    <n v="0"/>
    <n v="0"/>
    <n v="0"/>
    <n v="0"/>
  </r>
  <r>
    <n v="2021"/>
    <s v="Manhattan"/>
    <s v="Greenwich Village -_x000d__x000a_Soho"/>
    <s v="Female"/>
    <x v="0"/>
    <n v="1"/>
    <n v="166.2"/>
    <n v="0"/>
    <n v="0"/>
    <n v="0"/>
    <n v="0"/>
  </r>
  <r>
    <n v="2021"/>
    <s v="Manhattan"/>
    <s v="Greenwich Village -_x000d__x000a_Soho"/>
    <s v="Female"/>
    <x v="9"/>
    <n v="0"/>
    <n v="0"/>
    <n v="0"/>
    <n v="0"/>
    <n v="0"/>
    <n v="0"/>
  </r>
  <r>
    <n v="2021"/>
    <s v="Manhattan"/>
    <s v="Greenwich Village -_x000d__x000a_Soho"/>
    <s v="Female"/>
    <x v="10"/>
    <n v="0"/>
    <n v="0"/>
    <n v="0"/>
    <n v="0"/>
    <n v="0"/>
    <n v="0"/>
  </r>
  <r>
    <n v="2021"/>
    <s v="Manhattan"/>
    <s v="Greenwich Village -_x000d__x000a_Soho"/>
    <s v="Female"/>
    <x v="6"/>
    <n v="0"/>
    <n v="0"/>
    <n v="0"/>
    <n v="0"/>
    <n v="0"/>
    <n v="0"/>
  </r>
  <r>
    <n v="2021"/>
    <s v="Manhattan"/>
    <s v="Greenwich Village -_x000d__x000a_Soho"/>
    <s v="Male"/>
    <x v="2"/>
    <n v="5"/>
    <n v="14.3"/>
    <n v="0"/>
    <n v="0"/>
    <n v="3"/>
    <n v="8.6"/>
  </r>
  <r>
    <n v="2021"/>
    <s v="Manhattan"/>
    <s v="Greenwich Village -_x000d__x000a_Soho"/>
    <s v="Male"/>
    <x v="8"/>
    <n v="0"/>
    <n v="0"/>
    <n v="0"/>
    <n v="0"/>
    <n v="0"/>
    <n v="0"/>
  </r>
  <r>
    <n v="2021"/>
    <s v="Manhattan"/>
    <s v="Greenwich Village -_x000d__x000a_Soho"/>
    <s v="Male"/>
    <x v="0"/>
    <n v="0"/>
    <n v="0"/>
    <n v="0"/>
    <n v="0"/>
    <n v="2"/>
    <n v="182.2"/>
  </r>
  <r>
    <n v="2021"/>
    <s v="Manhattan"/>
    <s v="Greenwich Village -_x000d__x000a_Soho"/>
    <s v="Male"/>
    <x v="9"/>
    <n v="1"/>
    <n v="32.299999999999997"/>
    <n v="0"/>
    <n v="0"/>
    <n v="0"/>
    <n v="0"/>
  </r>
  <r>
    <n v="2021"/>
    <s v="Manhattan"/>
    <s v="Greenwich Village -_x000d__x000a_Soho"/>
    <s v="Male"/>
    <x v="10"/>
    <n v="0"/>
    <n v="0"/>
    <n v="0"/>
    <n v="0"/>
    <n v="0"/>
    <n v="0"/>
  </r>
  <r>
    <n v="2021"/>
    <s v="Manhattan"/>
    <s v="Greenwich Village -_x000d__x000a_Soho"/>
    <s v="Male"/>
    <x v="6"/>
    <n v="4"/>
    <n v="16.2"/>
    <n v="0"/>
    <n v="0"/>
    <n v="1"/>
    <n v="4"/>
  </r>
  <r>
    <n v="2021"/>
    <s v="Manhattan"/>
    <s v="Lower Manhattan"/>
    <s v="All"/>
    <x v="2"/>
    <n v="4"/>
    <n v="7.7"/>
    <n v="1"/>
    <n v="25"/>
    <n v="5"/>
    <n v="9.6"/>
  </r>
  <r>
    <n v="2021"/>
    <s v="Manhattan"/>
    <s v="Lower Manhattan"/>
    <s v="All"/>
    <x v="8"/>
    <n v="0"/>
    <n v="0"/>
    <n v="0"/>
    <n v="0"/>
    <n v="0"/>
    <n v="0"/>
  </r>
  <r>
    <n v="2021"/>
    <s v="Manhattan"/>
    <s v="Lower Manhattan"/>
    <s v="All"/>
    <x v="0"/>
    <n v="2"/>
    <n v="67.3"/>
    <n v="1"/>
    <n v="50"/>
    <n v="2"/>
    <n v="67.3"/>
  </r>
  <r>
    <n v="2021"/>
    <s v="Manhattan"/>
    <s v="Lower Manhattan"/>
    <s v="All"/>
    <x v="9"/>
    <n v="0"/>
    <n v="0"/>
    <n v="0"/>
    <n v="0"/>
    <n v="2"/>
    <n v="36.299999999999997"/>
  </r>
  <r>
    <n v="2021"/>
    <s v="Manhattan"/>
    <s v="Lower Manhattan"/>
    <s v="All"/>
    <x v="10"/>
    <n v="0"/>
    <n v="0"/>
    <n v="0"/>
    <n v="0"/>
    <n v="0"/>
    <n v="0"/>
  </r>
  <r>
    <n v="2021"/>
    <s v="Manhattan"/>
    <s v="Lower Manhattan"/>
    <s v="All"/>
    <x v="6"/>
    <n v="2"/>
    <n v="6.6"/>
    <n v="0"/>
    <n v="0"/>
    <n v="1"/>
    <n v="3.3"/>
  </r>
  <r>
    <n v="2021"/>
    <s v="Manhattan"/>
    <s v="Lower Manhattan"/>
    <s v="Female"/>
    <x v="2"/>
    <n v="0"/>
    <n v="0"/>
    <n v="0"/>
    <n v="0"/>
    <n v="0"/>
    <n v="0"/>
  </r>
  <r>
    <n v="2021"/>
    <s v="Manhattan"/>
    <s v="Lower Manhattan"/>
    <s v="Female"/>
    <x v="8"/>
    <n v="0"/>
    <n v="0"/>
    <n v="0"/>
    <n v="0"/>
    <n v="0"/>
    <n v="0"/>
  </r>
  <r>
    <n v="2021"/>
    <s v="Manhattan"/>
    <s v="Lower Manhattan"/>
    <s v="Female"/>
    <x v="0"/>
    <n v="0"/>
    <n v="0"/>
    <n v="0"/>
    <n v="0"/>
    <n v="0"/>
    <n v="0"/>
  </r>
  <r>
    <n v="2021"/>
    <s v="Manhattan"/>
    <s v="Lower Manhattan"/>
    <s v="Female"/>
    <x v="9"/>
    <n v="0"/>
    <n v="0"/>
    <n v="0"/>
    <n v="0"/>
    <n v="0"/>
    <n v="0"/>
  </r>
  <r>
    <n v="2021"/>
    <s v="Manhattan"/>
    <s v="Lower Manhattan"/>
    <s v="Female"/>
    <x v="10"/>
    <n v="0"/>
    <n v="0"/>
    <n v="0"/>
    <n v="0"/>
    <n v="0"/>
    <n v="0"/>
  </r>
  <r>
    <n v="2021"/>
    <s v="Manhattan"/>
    <s v="Lower Manhattan"/>
    <s v="Female"/>
    <x v="6"/>
    <n v="0"/>
    <n v="0"/>
    <n v="0"/>
    <n v="0"/>
    <n v="0"/>
    <n v="0"/>
  </r>
  <r>
    <n v="2021"/>
    <s v="Manhattan"/>
    <s v="Lower Manhattan"/>
    <s v="Male"/>
    <x v="2"/>
    <n v="4"/>
    <n v="15.7"/>
    <n v="1"/>
    <n v="25"/>
    <n v="5"/>
    <n v="19.600000000000001"/>
  </r>
  <r>
    <n v="2021"/>
    <s v="Manhattan"/>
    <s v="Lower Manhattan"/>
    <s v="Male"/>
    <x v="8"/>
    <n v="0"/>
    <n v="0"/>
    <n v="0"/>
    <n v="0"/>
    <n v="0"/>
    <n v="0"/>
  </r>
  <r>
    <n v="2021"/>
    <s v="Manhattan"/>
    <s v="Lower Manhattan"/>
    <s v="Male"/>
    <x v="0"/>
    <n v="2"/>
    <n v="131.19999999999999"/>
    <n v="1"/>
    <n v="50"/>
    <n v="2"/>
    <n v="131.19999999999999"/>
  </r>
  <r>
    <n v="2021"/>
    <s v="Manhattan"/>
    <s v="Lower Manhattan"/>
    <s v="Male"/>
    <x v="9"/>
    <n v="0"/>
    <n v="0"/>
    <n v="0"/>
    <n v="0"/>
    <n v="2"/>
    <n v="76.099999999999994"/>
  </r>
  <r>
    <n v="2021"/>
    <s v="Manhattan"/>
    <s v="Lower Manhattan"/>
    <s v="Male"/>
    <x v="10"/>
    <n v="0"/>
    <n v="0"/>
    <n v="0"/>
    <n v="0"/>
    <n v="0"/>
    <n v="0"/>
  </r>
  <r>
    <n v="2021"/>
    <s v="Manhattan"/>
    <s v="Lower Manhattan"/>
    <s v="Male"/>
    <x v="6"/>
    <n v="2"/>
    <n v="12.9"/>
    <n v="0"/>
    <n v="0"/>
    <n v="1"/>
    <n v="6.4"/>
  </r>
  <r>
    <n v="2021"/>
    <s v="Manhattan"/>
    <s v="Union Square -_x000d__x000a_Lower East Side"/>
    <s v="All"/>
    <x v="2"/>
    <n v="21"/>
    <n v="12.7"/>
    <n v="5"/>
    <n v="23.8"/>
    <n v="17"/>
    <n v="10.3"/>
  </r>
  <r>
    <n v="2021"/>
    <s v="Manhattan"/>
    <s v="Union Square -_x000d__x000a_Lower East Side"/>
    <s v="All"/>
    <x v="8"/>
    <n v="2"/>
    <n v="4.5999999999999996"/>
    <n v="0"/>
    <n v="0"/>
    <n v="0"/>
    <n v="0"/>
  </r>
  <r>
    <n v="2021"/>
    <s v="Manhattan"/>
    <s v="Union Square -_x000d__x000a_Lower East Side"/>
    <s v="All"/>
    <x v="0"/>
    <n v="7"/>
    <n v="61.5"/>
    <n v="1"/>
    <n v="14.3"/>
    <n v="5"/>
    <n v="43.9"/>
  </r>
  <r>
    <n v="2021"/>
    <s v="Manhattan"/>
    <s v="Union Square -_x000d__x000a_Lower East Side"/>
    <s v="All"/>
    <x v="9"/>
    <n v="6"/>
    <n v="18.2"/>
    <n v="2"/>
    <n v="33.299999999999997"/>
    <n v="4"/>
    <n v="12.1"/>
  </r>
  <r>
    <n v="2021"/>
    <s v="Manhattan"/>
    <s v="Union Square -_x000d__x000a_Lower East Side"/>
    <s v="All"/>
    <x v="10"/>
    <n v="2"/>
    <n v="56.2"/>
    <n v="1"/>
    <n v="50"/>
    <n v="1"/>
    <n v="28.1"/>
  </r>
  <r>
    <n v="2021"/>
    <s v="Manhattan"/>
    <s v="Union Square -_x000d__x000a_Lower East Side"/>
    <s v="All"/>
    <x v="6"/>
    <n v="4"/>
    <n v="5.4"/>
    <n v="1"/>
    <n v="25"/>
    <n v="7"/>
    <n v="9.4"/>
  </r>
  <r>
    <n v="2021"/>
    <s v="Manhattan"/>
    <s v="Union Square -_x000d__x000a_Lower East Side"/>
    <s v="Female"/>
    <x v="2"/>
    <n v="0"/>
    <n v="0"/>
    <n v="0"/>
    <n v="0"/>
    <n v="4"/>
    <n v="4.5999999999999996"/>
  </r>
  <r>
    <n v="2021"/>
    <s v="Manhattan"/>
    <s v="Union Square -_x000d__x000a_Lower East Side"/>
    <s v="Female"/>
    <x v="8"/>
    <n v="0"/>
    <n v="0"/>
    <n v="0"/>
    <n v="0"/>
    <n v="0"/>
    <n v="0"/>
  </r>
  <r>
    <n v="2021"/>
    <s v="Manhattan"/>
    <s v="Union Square -_x000d__x000a_Lower East Side"/>
    <s v="Female"/>
    <x v="0"/>
    <n v="0"/>
    <n v="0"/>
    <n v="0"/>
    <n v="0"/>
    <n v="1"/>
    <n v="17.100000000000001"/>
  </r>
  <r>
    <n v="2021"/>
    <s v="Manhattan"/>
    <s v="Union Square -_x000d__x000a_Lower East Side"/>
    <s v="Female"/>
    <x v="9"/>
    <n v="0"/>
    <n v="0"/>
    <n v="0"/>
    <n v="0"/>
    <n v="1"/>
    <n v="5.6"/>
  </r>
  <r>
    <n v="2021"/>
    <s v="Manhattan"/>
    <s v="Union Square -_x000d__x000a_Lower East Side"/>
    <s v="Female"/>
    <x v="10"/>
    <n v="0"/>
    <n v="0"/>
    <n v="0"/>
    <n v="0"/>
    <n v="0"/>
    <n v="0"/>
  </r>
  <r>
    <n v="2021"/>
    <s v="Manhattan"/>
    <s v="Union Square -_x000d__x000a_Lower East Side"/>
    <s v="Female"/>
    <x v="6"/>
    <n v="0"/>
    <n v="0"/>
    <n v="0"/>
    <n v="0"/>
    <n v="2"/>
    <n v="5.3"/>
  </r>
  <r>
    <n v="2021"/>
    <s v="Manhattan"/>
    <s v="Union Square -_x000d__x000a_Lower East Side"/>
    <s v="Male"/>
    <x v="2"/>
    <n v="21"/>
    <n v="27"/>
    <n v="5"/>
    <n v="23.8"/>
    <n v="13"/>
    <n v="16.7"/>
  </r>
  <r>
    <n v="2021"/>
    <s v="Manhattan"/>
    <s v="Union Square -_x000d__x000a_Lower East Side"/>
    <s v="Male"/>
    <x v="8"/>
    <n v="2"/>
    <n v="10.199999999999999"/>
    <n v="0"/>
    <n v="0"/>
    <n v="0"/>
    <n v="0"/>
  </r>
  <r>
    <n v="2021"/>
    <s v="Manhattan"/>
    <s v="Union Square -_x000d__x000a_Lower East Side"/>
    <s v="Male"/>
    <x v="0"/>
    <n v="7"/>
    <n v="126.2"/>
    <n v="1"/>
    <n v="14.3"/>
    <n v="4"/>
    <n v="72.099999999999994"/>
  </r>
  <r>
    <n v="2021"/>
    <s v="Manhattan"/>
    <s v="Union Square -_x000d__x000a_Lower East Side"/>
    <s v="Male"/>
    <x v="9"/>
    <n v="6"/>
    <n v="40.1"/>
    <n v="2"/>
    <n v="33.299999999999997"/>
    <n v="3"/>
    <n v="20"/>
  </r>
  <r>
    <n v="2021"/>
    <s v="Manhattan"/>
    <s v="Union Square -_x000d__x000a_Lower East Side"/>
    <s v="Male"/>
    <x v="10"/>
    <n v="2"/>
    <n v="122.5"/>
    <n v="1"/>
    <n v="50"/>
    <n v="1"/>
    <n v="61.3"/>
  </r>
  <r>
    <n v="2021"/>
    <s v="Manhattan"/>
    <s v="Union Square -_x000d__x000a_Lower East Side"/>
    <s v="Male"/>
    <x v="6"/>
    <n v="4"/>
    <n v="11.1"/>
    <n v="1"/>
    <n v="25"/>
    <n v="5"/>
    <n v="13.9"/>
  </r>
  <r>
    <n v="2021"/>
    <s v="Manhattan"/>
    <s v="Upper East Side"/>
    <s v="All"/>
    <x v="2"/>
    <n v="20"/>
    <n v="10.9"/>
    <n v="5"/>
    <n v="25"/>
    <n v="9"/>
    <n v="4.9000000000000004"/>
  </r>
  <r>
    <n v="2021"/>
    <s v="Manhattan"/>
    <s v="Upper East Side"/>
    <s v="All"/>
    <x v="8"/>
    <n v="2"/>
    <n v="9.3000000000000007"/>
    <n v="1"/>
    <n v="50"/>
    <n v="1"/>
    <n v="4.5999999999999996"/>
  </r>
  <r>
    <n v="2021"/>
    <s v="Manhattan"/>
    <s v="Upper East Side"/>
    <s v="All"/>
    <x v="0"/>
    <n v="7"/>
    <n v="135"/>
    <n v="2"/>
    <n v="28.6"/>
    <n v="3"/>
    <n v="57.8"/>
  </r>
  <r>
    <n v="2021"/>
    <s v="Manhattan"/>
    <s v="Upper East Side"/>
    <s v="All"/>
    <x v="9"/>
    <n v="4"/>
    <n v="21.2"/>
    <n v="1"/>
    <n v="25"/>
    <n v="1"/>
    <n v="5.3"/>
  </r>
  <r>
    <n v="2021"/>
    <s v="Manhattan"/>
    <s v="Upper East Side"/>
    <s v="All"/>
    <x v="10"/>
    <n v="0"/>
    <n v="0"/>
    <n v="0"/>
    <n v="0"/>
    <n v="0"/>
    <n v="0"/>
  </r>
  <r>
    <n v="2021"/>
    <s v="Manhattan"/>
    <s v="Upper East Side"/>
    <s v="All"/>
    <x v="6"/>
    <n v="7"/>
    <n v="5.2"/>
    <n v="1"/>
    <n v="14.3"/>
    <n v="4"/>
    <n v="3"/>
  </r>
  <r>
    <n v="2021"/>
    <s v="Manhattan"/>
    <s v="Upper East Side"/>
    <s v="Female"/>
    <x v="2"/>
    <n v="2"/>
    <n v="1.9"/>
    <n v="0"/>
    <n v="0"/>
    <n v="1"/>
    <n v="1"/>
  </r>
  <r>
    <n v="2021"/>
    <s v="Manhattan"/>
    <s v="Upper East Side"/>
    <s v="Female"/>
    <x v="8"/>
    <n v="0"/>
    <n v="0"/>
    <n v="0"/>
    <n v="0"/>
    <n v="0"/>
    <n v="0"/>
  </r>
  <r>
    <n v="2021"/>
    <s v="Manhattan"/>
    <s v="Upper East Side"/>
    <s v="Female"/>
    <x v="0"/>
    <n v="1"/>
    <n v="36"/>
    <n v="0"/>
    <n v="0"/>
    <n v="0"/>
    <n v="0"/>
  </r>
  <r>
    <n v="2021"/>
    <s v="Manhattan"/>
    <s v="Upper East Side"/>
    <s v="Female"/>
    <x v="9"/>
    <n v="0"/>
    <n v="0"/>
    <n v="0"/>
    <n v="0"/>
    <n v="0"/>
    <n v="0"/>
  </r>
  <r>
    <n v="2021"/>
    <s v="Manhattan"/>
    <s v="Upper East Side"/>
    <s v="Female"/>
    <x v="10"/>
    <n v="0"/>
    <n v="0"/>
    <n v="0"/>
    <n v="0"/>
    <n v="0"/>
    <n v="0"/>
  </r>
  <r>
    <n v="2021"/>
    <s v="Manhattan"/>
    <s v="Upper East Side"/>
    <s v="Female"/>
    <x v="6"/>
    <n v="1"/>
    <n v="1.3"/>
    <n v="0"/>
    <n v="0"/>
    <n v="1"/>
    <n v="1.3"/>
  </r>
  <r>
    <n v="2021"/>
    <s v="Manhattan"/>
    <s v="Upper East Side"/>
    <s v="Male"/>
    <x v="2"/>
    <n v="18"/>
    <n v="22.3"/>
    <n v="5"/>
    <n v="27.8"/>
    <n v="8"/>
    <n v="9.9"/>
  </r>
  <r>
    <n v="2021"/>
    <s v="Manhattan"/>
    <s v="Upper East Side"/>
    <s v="Male"/>
    <x v="8"/>
    <n v="2"/>
    <n v="22.6"/>
    <n v="1"/>
    <n v="50"/>
    <n v="1"/>
    <n v="11.3"/>
  </r>
  <r>
    <n v="2021"/>
    <s v="Manhattan"/>
    <s v="Upper East Side"/>
    <s v="Male"/>
    <x v="0"/>
    <n v="6"/>
    <n v="249.1"/>
    <n v="2"/>
    <n v="33.299999999999997"/>
    <n v="3"/>
    <n v="124.6"/>
  </r>
  <r>
    <n v="2021"/>
    <s v="Manhattan"/>
    <s v="Upper East Side"/>
    <s v="Male"/>
    <x v="9"/>
    <n v="4"/>
    <n v="47.5"/>
    <n v="1"/>
    <n v="25"/>
    <n v="1"/>
    <n v="11.9"/>
  </r>
  <r>
    <n v="2021"/>
    <s v="Manhattan"/>
    <s v="Upper East Side"/>
    <s v="Male"/>
    <x v="10"/>
    <n v="0"/>
    <n v="0"/>
    <n v="0"/>
    <n v="0"/>
    <n v="0"/>
    <n v="0"/>
  </r>
  <r>
    <n v="2021"/>
    <s v="Manhattan"/>
    <s v="Upper East Side"/>
    <s v="Male"/>
    <x v="6"/>
    <n v="6"/>
    <n v="10.1"/>
    <n v="1"/>
    <n v="16.7"/>
    <n v="3"/>
    <n v="5"/>
  </r>
  <r>
    <n v="2021"/>
    <s v="Manhattan"/>
    <s v="Upper West Side"/>
    <s v="All"/>
    <x v="2"/>
    <n v="22"/>
    <n v="11.6"/>
    <n v="3"/>
    <n v="13.6"/>
    <n v="13"/>
    <n v="6.9"/>
  </r>
  <r>
    <n v="2021"/>
    <s v="Manhattan"/>
    <s v="Upper West Side"/>
    <s v="All"/>
    <x v="8"/>
    <n v="0"/>
    <n v="0"/>
    <n v="0"/>
    <n v="0"/>
    <n v="0"/>
    <n v="0"/>
  </r>
  <r>
    <n v="2021"/>
    <s v="Manhattan"/>
    <s v="Upper West Side"/>
    <s v="All"/>
    <x v="0"/>
    <n v="10"/>
    <n v="88.6"/>
    <n v="2"/>
    <n v="20"/>
    <n v="9"/>
    <n v="79.8"/>
  </r>
  <r>
    <n v="2021"/>
    <s v="Manhattan"/>
    <s v="Upper West Side"/>
    <s v="All"/>
    <x v="9"/>
    <n v="4"/>
    <n v="13.3"/>
    <n v="0"/>
    <n v="0"/>
    <n v="2"/>
    <n v="6.7"/>
  </r>
  <r>
    <n v="2021"/>
    <s v="Manhattan"/>
    <s v="Upper West Side"/>
    <s v="All"/>
    <x v="10"/>
    <n v="0"/>
    <n v="0"/>
    <n v="0"/>
    <n v="0"/>
    <n v="1"/>
    <n v="30.7"/>
  </r>
  <r>
    <n v="2021"/>
    <s v="Manhattan"/>
    <s v="Upper West Side"/>
    <s v="All"/>
    <x v="6"/>
    <n v="8"/>
    <n v="6.4"/>
    <n v="1"/>
    <n v="12.5"/>
    <n v="1"/>
    <n v="0.8"/>
  </r>
  <r>
    <n v="2021"/>
    <s v="Manhattan"/>
    <s v="Upper West Side"/>
    <s v="Female"/>
    <x v="2"/>
    <n v="2"/>
    <n v="1.9"/>
    <n v="1"/>
    <n v="50"/>
    <n v="4"/>
    <n v="3.9"/>
  </r>
  <r>
    <n v="2021"/>
    <s v="Manhattan"/>
    <s v="Upper West Side"/>
    <s v="Female"/>
    <x v="8"/>
    <n v="0"/>
    <n v="0"/>
    <n v="0"/>
    <n v="0"/>
    <n v="0"/>
    <n v="0"/>
  </r>
  <r>
    <n v="2021"/>
    <s v="Manhattan"/>
    <s v="Upper West Side"/>
    <s v="Female"/>
    <x v="0"/>
    <n v="1"/>
    <n v="15.7"/>
    <n v="1"/>
    <n v="100"/>
    <n v="3"/>
    <n v="47.2"/>
  </r>
  <r>
    <n v="2021"/>
    <s v="Manhattan"/>
    <s v="Upper West Side"/>
    <s v="Female"/>
    <x v="9"/>
    <n v="1"/>
    <n v="6.1"/>
    <n v="0"/>
    <n v="0"/>
    <n v="0"/>
    <n v="0"/>
  </r>
  <r>
    <n v="2021"/>
    <s v="Manhattan"/>
    <s v="Upper West Side"/>
    <s v="Female"/>
    <x v="10"/>
    <n v="0"/>
    <n v="0"/>
    <n v="0"/>
    <n v="0"/>
    <n v="1"/>
    <n v="52.3"/>
  </r>
  <r>
    <n v="2021"/>
    <s v="Manhattan"/>
    <s v="Upper West Side"/>
    <s v="Female"/>
    <x v="6"/>
    <n v="0"/>
    <n v="0"/>
    <n v="0"/>
    <n v="0"/>
    <n v="0"/>
    <n v="0"/>
  </r>
  <r>
    <n v="2021"/>
    <s v="Manhattan"/>
    <s v="Upper West Side"/>
    <s v="Male"/>
    <x v="2"/>
    <n v="20"/>
    <n v="23.2"/>
    <n v="2"/>
    <n v="10"/>
    <n v="9"/>
    <n v="10.4"/>
  </r>
  <r>
    <n v="2021"/>
    <s v="Manhattan"/>
    <s v="Upper West Side"/>
    <s v="Male"/>
    <x v="8"/>
    <n v="0"/>
    <n v="0"/>
    <n v="0"/>
    <n v="0"/>
    <n v="0"/>
    <n v="0"/>
  </r>
  <r>
    <n v="2021"/>
    <s v="Manhattan"/>
    <s v="Upper West Side"/>
    <s v="Male"/>
    <x v="0"/>
    <n v="9"/>
    <n v="182.9"/>
    <n v="1"/>
    <n v="11.1"/>
    <n v="6"/>
    <n v="121.9"/>
  </r>
  <r>
    <n v="2021"/>
    <s v="Manhattan"/>
    <s v="Upper West Side"/>
    <s v="Male"/>
    <x v="9"/>
    <n v="3"/>
    <n v="21.8"/>
    <n v="0"/>
    <n v="0"/>
    <n v="2"/>
    <n v="14.5"/>
  </r>
  <r>
    <n v="2021"/>
    <s v="Manhattan"/>
    <s v="Upper West Side"/>
    <s v="Male"/>
    <x v="10"/>
    <n v="0"/>
    <n v="0"/>
    <n v="0"/>
    <n v="0"/>
    <n v="0"/>
    <n v="0"/>
  </r>
  <r>
    <n v="2021"/>
    <s v="Manhattan"/>
    <s v="Upper West Side"/>
    <s v="Male"/>
    <x v="6"/>
    <n v="8"/>
    <n v="13.7"/>
    <n v="1"/>
    <n v="12.5"/>
    <n v="1"/>
    <n v="1.7"/>
  </r>
  <r>
    <n v="2021"/>
    <s v="Manhattan"/>
    <s v="Washington Heights -_x000d__x000a_Inwood"/>
    <s v="All"/>
    <x v="2"/>
    <n v="54"/>
    <n v="23.7"/>
    <n v="4"/>
    <n v="7.4"/>
    <n v="29"/>
    <n v="12.7"/>
  </r>
  <r>
    <n v="2021"/>
    <s v="Manhattan"/>
    <s v="Washington Heights -_x000d__x000a_Inwood"/>
    <s v="All"/>
    <x v="8"/>
    <n v="1"/>
    <n v="11.5"/>
    <n v="0"/>
    <n v="0"/>
    <n v="0"/>
    <n v="0"/>
  </r>
  <r>
    <n v="2021"/>
    <s v="Manhattan"/>
    <s v="Washington Heights -_x000d__x000a_Inwood"/>
    <s v="All"/>
    <x v="0"/>
    <n v="20"/>
    <n v="75.5"/>
    <n v="2"/>
    <n v="10"/>
    <n v="11"/>
    <n v="41.5"/>
  </r>
  <r>
    <n v="2021"/>
    <s v="Manhattan"/>
    <s v="Washington Heights -_x000d__x000a_Inwood"/>
    <s v="All"/>
    <x v="9"/>
    <n v="28"/>
    <n v="19.399999999999999"/>
    <n v="2"/>
    <n v="7.1"/>
    <n v="17"/>
    <n v="11.8"/>
  </r>
  <r>
    <n v="2021"/>
    <s v="Manhattan"/>
    <s v="Washington Heights -_x000d__x000a_Inwood"/>
    <s v="All"/>
    <x v="10"/>
    <n v="0"/>
    <n v="0"/>
    <n v="0"/>
    <n v="0"/>
    <n v="0"/>
    <n v="0"/>
  </r>
  <r>
    <n v="2021"/>
    <s v="Manhattan"/>
    <s v="Washington Heights -_x000d__x000a_Inwood"/>
    <s v="All"/>
    <x v="6"/>
    <n v="5"/>
    <n v="11.2"/>
    <n v="0"/>
    <n v="0"/>
    <n v="1"/>
    <n v="2.2000000000000002"/>
  </r>
  <r>
    <n v="2021"/>
    <s v="Manhattan"/>
    <s v="Washington Heights -_x000d__x000a_Inwood"/>
    <s v="Female"/>
    <x v="2"/>
    <n v="7"/>
    <n v="5.9"/>
    <n v="2"/>
    <n v="28.6"/>
    <n v="5"/>
    <n v="4.2"/>
  </r>
  <r>
    <n v="2021"/>
    <s v="Manhattan"/>
    <s v="Washington Heights -_x000d__x000a_Inwood"/>
    <s v="Female"/>
    <x v="8"/>
    <n v="0"/>
    <n v="0"/>
    <n v="0"/>
    <n v="0"/>
    <n v="0"/>
    <n v="0"/>
  </r>
  <r>
    <n v="2021"/>
    <s v="Manhattan"/>
    <s v="Washington Heights -_x000d__x000a_Inwood"/>
    <s v="Female"/>
    <x v="0"/>
    <n v="2"/>
    <n v="14.3"/>
    <n v="1"/>
    <n v="50"/>
    <n v="2"/>
    <n v="14.3"/>
  </r>
  <r>
    <n v="2021"/>
    <s v="Manhattan"/>
    <s v="Washington Heights -_x000d__x000a_Inwood"/>
    <s v="Female"/>
    <x v="9"/>
    <n v="5"/>
    <n v="6.7"/>
    <n v="1"/>
    <n v="20"/>
    <n v="3"/>
    <n v="4"/>
  </r>
  <r>
    <n v="2021"/>
    <s v="Manhattan"/>
    <s v="Washington Heights -_x000d__x000a_Inwood"/>
    <s v="Female"/>
    <x v="10"/>
    <n v="0"/>
    <n v="0"/>
    <n v="0"/>
    <n v="0"/>
    <n v="0"/>
    <n v="0"/>
  </r>
  <r>
    <n v="2021"/>
    <s v="Manhattan"/>
    <s v="Washington Heights -_x000d__x000a_Inwood"/>
    <s v="Female"/>
    <x v="6"/>
    <n v="0"/>
    <n v="0"/>
    <n v="0"/>
    <n v="0"/>
    <n v="0"/>
    <n v="0"/>
  </r>
  <r>
    <n v="2021"/>
    <s v="Manhattan"/>
    <s v="Washington Heights -_x000d__x000a_Inwood"/>
    <s v="Male"/>
    <x v="2"/>
    <n v="47"/>
    <n v="42.7"/>
    <n v="2"/>
    <n v="4.3"/>
    <n v="24"/>
    <n v="21.8"/>
  </r>
  <r>
    <n v="2021"/>
    <s v="Manhattan"/>
    <s v="Washington Heights -_x000d__x000a_Inwood"/>
    <s v="Male"/>
    <x v="8"/>
    <n v="1"/>
    <n v="26.2"/>
    <n v="0"/>
    <n v="0"/>
    <n v="0"/>
    <n v="0"/>
  </r>
  <r>
    <n v="2021"/>
    <s v="Manhattan"/>
    <s v="Washington Heights -_x000d__x000a_Inwood"/>
    <s v="Male"/>
    <x v="0"/>
    <n v="18"/>
    <n v="143.80000000000001"/>
    <n v="1"/>
    <n v="5.6"/>
    <n v="9"/>
    <n v="71.900000000000006"/>
  </r>
  <r>
    <n v="2021"/>
    <s v="Manhattan"/>
    <s v="Washington Heights -_x000d__x000a_Inwood"/>
    <s v="Male"/>
    <x v="9"/>
    <n v="23"/>
    <n v="33.299999999999997"/>
    <n v="1"/>
    <n v="4.3"/>
    <n v="14"/>
    <n v="20.2"/>
  </r>
  <r>
    <n v="2021"/>
    <s v="Manhattan"/>
    <s v="Washington Heights -_x000d__x000a_Inwood"/>
    <s v="Male"/>
    <x v="10"/>
    <n v="0"/>
    <n v="0"/>
    <n v="0"/>
    <n v="0"/>
    <n v="0"/>
    <n v="0"/>
  </r>
  <r>
    <n v="2021"/>
    <s v="Manhattan"/>
    <s v="Washington Heights -_x000d__x000a_Inwood"/>
    <s v="Male"/>
    <x v="6"/>
    <n v="5"/>
    <n v="21.9"/>
    <n v="0"/>
    <n v="0"/>
    <n v="1"/>
    <n v="4.4000000000000004"/>
  </r>
  <r>
    <n v="2021"/>
    <s v="Queens"/>
    <s v="All"/>
    <s v="All"/>
    <x v="2"/>
    <n v="294"/>
    <n v="14.7"/>
    <n v="63"/>
    <n v="21.4"/>
    <n v="180"/>
    <n v="9"/>
  </r>
  <r>
    <n v="2021"/>
    <s v="Queens"/>
    <s v="All"/>
    <s v="All"/>
    <x v="8"/>
    <n v="36"/>
    <n v="6.6"/>
    <n v="10"/>
    <n v="27.8"/>
    <n v="25"/>
    <n v="4.5999999999999996"/>
  </r>
  <r>
    <n v="2021"/>
    <s v="Queens"/>
    <s v="All"/>
    <s v="All"/>
    <x v="0"/>
    <n v="87"/>
    <n v="23.9"/>
    <n v="17"/>
    <n v="19.5"/>
    <n v="57"/>
    <n v="15.7"/>
  </r>
  <r>
    <n v="2021"/>
    <s v="Queens"/>
    <s v="All"/>
    <s v="All"/>
    <x v="9"/>
    <n v="144"/>
    <n v="26.4"/>
    <n v="32"/>
    <n v="22.2"/>
    <n v="80"/>
    <n v="14.7"/>
  </r>
  <r>
    <n v="2021"/>
    <s v="Queens"/>
    <s v="All"/>
    <s v="All"/>
    <x v="10"/>
    <n v="6"/>
    <n v="13.9"/>
    <n v="1"/>
    <n v="16.7"/>
    <n v="5"/>
    <n v="11.6"/>
  </r>
  <r>
    <n v="2021"/>
    <s v="Queens"/>
    <s v="All"/>
    <s v="All"/>
    <x v="6"/>
    <n v="21"/>
    <n v="4.0999999999999996"/>
    <n v="3"/>
    <n v="14.3"/>
    <n v="13"/>
    <n v="2.6"/>
  </r>
  <r>
    <n v="2021"/>
    <s v="Queens"/>
    <s v="All"/>
    <s v="Female"/>
    <x v="2"/>
    <n v="51"/>
    <n v="5"/>
    <n v="13"/>
    <n v="25.5"/>
    <n v="32"/>
    <n v="3.1"/>
  </r>
  <r>
    <n v="2021"/>
    <s v="Queens"/>
    <s v="All"/>
    <s v="Female"/>
    <x v="8"/>
    <n v="3"/>
    <n v="1.1000000000000001"/>
    <n v="2"/>
    <n v="66.7"/>
    <n v="5"/>
    <n v="1.8"/>
  </r>
  <r>
    <n v="2021"/>
    <s v="Queens"/>
    <s v="All"/>
    <s v="Female"/>
    <x v="0"/>
    <n v="25"/>
    <n v="12.7"/>
    <n v="7"/>
    <n v="28"/>
    <n v="18"/>
    <n v="9.1"/>
  </r>
  <r>
    <n v="2021"/>
    <s v="Queens"/>
    <s v="All"/>
    <s v="Female"/>
    <x v="9"/>
    <n v="20"/>
    <n v="7.4"/>
    <n v="3"/>
    <n v="15"/>
    <n v="7"/>
    <n v="2.6"/>
  </r>
  <r>
    <n v="2021"/>
    <s v="Queens"/>
    <s v="All"/>
    <s v="Female"/>
    <x v="10"/>
    <n v="3"/>
    <n v="13.4"/>
    <n v="1"/>
    <n v="33.299999999999997"/>
    <n v="2"/>
    <n v="8.9"/>
  </r>
  <r>
    <n v="2021"/>
    <s v="Queens"/>
    <s v="All"/>
    <s v="Female"/>
    <x v="6"/>
    <n v="0"/>
    <n v="0"/>
    <n v="0"/>
    <n v="0"/>
    <n v="0"/>
    <n v="0"/>
  </r>
  <r>
    <n v="2021"/>
    <s v="Queens"/>
    <s v="All"/>
    <s v="Male"/>
    <x v="2"/>
    <n v="243"/>
    <n v="25"/>
    <n v="50"/>
    <n v="20.6"/>
    <n v="148"/>
    <n v="15.2"/>
  </r>
  <r>
    <n v="2021"/>
    <s v="Queens"/>
    <s v="All"/>
    <s v="Male"/>
    <x v="8"/>
    <n v="33"/>
    <n v="12.7"/>
    <n v="8"/>
    <n v="24.2"/>
    <n v="20"/>
    <n v="7.7"/>
  </r>
  <r>
    <n v="2021"/>
    <s v="Queens"/>
    <s v="All"/>
    <s v="Male"/>
    <x v="0"/>
    <n v="62"/>
    <n v="37.299999999999997"/>
    <n v="10"/>
    <n v="16.100000000000001"/>
    <n v="39"/>
    <n v="23.4"/>
  </r>
  <r>
    <n v="2021"/>
    <s v="Queens"/>
    <s v="All"/>
    <s v="Male"/>
    <x v="9"/>
    <n v="124"/>
    <n v="45.2"/>
    <n v="29"/>
    <n v="23.4"/>
    <n v="73"/>
    <n v="26.6"/>
  </r>
  <r>
    <n v="2021"/>
    <s v="Queens"/>
    <s v="All"/>
    <s v="Male"/>
    <x v="10"/>
    <n v="3"/>
    <n v="14.5"/>
    <n v="0"/>
    <n v="0"/>
    <n v="3"/>
    <n v="14.5"/>
  </r>
  <r>
    <n v="2021"/>
    <s v="Queens"/>
    <s v="All"/>
    <s v="Male"/>
    <x v="6"/>
    <n v="21"/>
    <n v="8.4"/>
    <n v="3"/>
    <n v="14.3"/>
    <n v="13"/>
    <n v="5.2"/>
  </r>
  <r>
    <n v="2021"/>
    <s v="Queens"/>
    <s v="Bayside - Little Neck"/>
    <s v="All"/>
    <x v="2"/>
    <n v="0"/>
    <n v="0"/>
    <n v="0"/>
    <n v="0"/>
    <n v="2"/>
    <n v="2.5"/>
  </r>
  <r>
    <n v="2021"/>
    <s v="Queens"/>
    <s v="Bayside - Little Neck"/>
    <s v="All"/>
    <x v="8"/>
    <n v="0"/>
    <n v="0"/>
    <n v="0"/>
    <n v="0"/>
    <n v="1"/>
    <n v="2.9"/>
  </r>
  <r>
    <n v="2021"/>
    <s v="Queens"/>
    <s v="Bayside - Little Neck"/>
    <s v="All"/>
    <x v="0"/>
    <n v="0"/>
    <n v="0"/>
    <n v="0"/>
    <n v="0"/>
    <n v="1"/>
    <n v="38.1"/>
  </r>
  <r>
    <n v="2021"/>
    <s v="Queens"/>
    <s v="Bayside - Little Neck"/>
    <s v="All"/>
    <x v="9"/>
    <n v="0"/>
    <n v="0"/>
    <n v="0"/>
    <n v="0"/>
    <n v="0"/>
    <n v="0"/>
  </r>
  <r>
    <n v="2021"/>
    <s v="Queens"/>
    <s v="Bayside - Little Neck"/>
    <s v="All"/>
    <x v="10"/>
    <n v="0"/>
    <n v="0"/>
    <n v="0"/>
    <n v="0"/>
    <n v="0"/>
    <n v="0"/>
  </r>
  <r>
    <n v="2021"/>
    <s v="Queens"/>
    <s v="Bayside - Little Neck"/>
    <s v="All"/>
    <x v="6"/>
    <n v="0"/>
    <n v="0"/>
    <n v="0"/>
    <n v="0"/>
    <n v="0"/>
    <n v="0"/>
  </r>
  <r>
    <n v="2021"/>
    <s v="Queens"/>
    <s v="Bayside - Little Neck"/>
    <s v="Female"/>
    <x v="2"/>
    <n v="0"/>
    <n v="0"/>
    <n v="0"/>
    <n v="0"/>
    <n v="0"/>
    <n v="0"/>
  </r>
  <r>
    <n v="2021"/>
    <s v="Queens"/>
    <s v="Bayside - Little Neck"/>
    <s v="Female"/>
    <x v="8"/>
    <n v="0"/>
    <n v="0"/>
    <n v="0"/>
    <n v="0"/>
    <n v="0"/>
    <n v="0"/>
  </r>
  <r>
    <n v="2021"/>
    <s v="Queens"/>
    <s v="Bayside - Little Neck"/>
    <s v="Female"/>
    <x v="0"/>
    <n v="0"/>
    <n v="0"/>
    <n v="0"/>
    <n v="0"/>
    <n v="0"/>
    <n v="0"/>
  </r>
  <r>
    <n v="2021"/>
    <s v="Queens"/>
    <s v="Bayside - Little Neck"/>
    <s v="Female"/>
    <x v="9"/>
    <n v="0"/>
    <n v="0"/>
    <n v="0"/>
    <n v="0"/>
    <n v="0"/>
    <n v="0"/>
  </r>
  <r>
    <n v="2021"/>
    <s v="Queens"/>
    <s v="Bayside - Little Neck"/>
    <s v="Female"/>
    <x v="10"/>
    <n v="0"/>
    <n v="0"/>
    <n v="0"/>
    <n v="0"/>
    <n v="0"/>
    <n v="0"/>
  </r>
  <r>
    <n v="2021"/>
    <s v="Queens"/>
    <s v="Bayside - Little Neck"/>
    <s v="Female"/>
    <x v="6"/>
    <n v="0"/>
    <n v="0"/>
    <n v="0"/>
    <n v="0"/>
    <n v="0"/>
    <n v="0"/>
  </r>
  <r>
    <n v="2021"/>
    <s v="Queens"/>
    <s v="Bayside - Little Neck"/>
    <s v="Male"/>
    <x v="2"/>
    <n v="0"/>
    <n v="0"/>
    <n v="0"/>
    <n v="0"/>
    <n v="2"/>
    <n v="5.3"/>
  </r>
  <r>
    <n v="2021"/>
    <s v="Queens"/>
    <s v="Bayside - Little Neck"/>
    <s v="Male"/>
    <x v="8"/>
    <n v="0"/>
    <n v="0"/>
    <n v="0"/>
    <n v="0"/>
    <n v="1"/>
    <n v="6.2"/>
  </r>
  <r>
    <n v="2021"/>
    <s v="Queens"/>
    <s v="Bayside - Little Neck"/>
    <s v="Male"/>
    <x v="0"/>
    <n v="0"/>
    <n v="0"/>
    <n v="0"/>
    <n v="0"/>
    <n v="1"/>
    <n v="85.7"/>
  </r>
  <r>
    <n v="2021"/>
    <s v="Queens"/>
    <s v="Bayside - Little Neck"/>
    <s v="Male"/>
    <x v="9"/>
    <n v="0"/>
    <n v="0"/>
    <n v="0"/>
    <n v="0"/>
    <n v="0"/>
    <n v="0"/>
  </r>
  <r>
    <n v="2021"/>
    <s v="Queens"/>
    <s v="Bayside - Little Neck"/>
    <s v="Male"/>
    <x v="10"/>
    <n v="0"/>
    <n v="0"/>
    <n v="0"/>
    <n v="0"/>
    <n v="0"/>
    <n v="0"/>
  </r>
  <r>
    <n v="2021"/>
    <s v="Queens"/>
    <s v="Bayside - Little Neck"/>
    <s v="Male"/>
    <x v="6"/>
    <n v="0"/>
    <n v="0"/>
    <n v="0"/>
    <n v="0"/>
    <n v="0"/>
    <n v="0"/>
  </r>
  <r>
    <n v="2021"/>
    <s v="Queens"/>
    <s v="Flushing - Clearview"/>
    <s v="All"/>
    <x v="2"/>
    <n v="13"/>
    <n v="5.7"/>
    <n v="3"/>
    <n v="23.1"/>
    <n v="9"/>
    <n v="4"/>
  </r>
  <r>
    <n v="2021"/>
    <s v="Queens"/>
    <s v="Flushing - Clearview"/>
    <s v="All"/>
    <x v="8"/>
    <n v="4"/>
    <n v="3.3"/>
    <n v="1"/>
    <n v="25"/>
    <n v="3"/>
    <n v="2.5"/>
  </r>
  <r>
    <n v="2021"/>
    <s v="Queens"/>
    <s v="Flushing - Clearview"/>
    <s v="All"/>
    <x v="0"/>
    <n v="3"/>
    <n v="69.400000000000006"/>
    <n v="0"/>
    <n v="0"/>
    <n v="0"/>
    <n v="0"/>
  </r>
  <r>
    <n v="2021"/>
    <s v="Queens"/>
    <s v="Flushing - Clearview"/>
    <s v="All"/>
    <x v="9"/>
    <n v="5"/>
    <n v="12.3"/>
    <n v="2"/>
    <n v="40"/>
    <n v="4"/>
    <n v="9.8000000000000007"/>
  </r>
  <r>
    <n v="2021"/>
    <s v="Queens"/>
    <s v="Flushing - Clearview"/>
    <s v="All"/>
    <x v="10"/>
    <n v="0"/>
    <n v="0"/>
    <n v="0"/>
    <n v="0"/>
    <n v="0"/>
    <n v="0"/>
  </r>
  <r>
    <n v="2021"/>
    <s v="Queens"/>
    <s v="Flushing - Clearview"/>
    <s v="All"/>
    <x v="6"/>
    <n v="1"/>
    <n v="1.7"/>
    <n v="0"/>
    <n v="0"/>
    <n v="2"/>
    <n v="3.3"/>
  </r>
  <r>
    <n v="2021"/>
    <s v="Queens"/>
    <s v="Flushing - Clearview"/>
    <s v="Female"/>
    <x v="2"/>
    <n v="1"/>
    <n v="0.8"/>
    <n v="0"/>
    <n v="0"/>
    <n v="0"/>
    <n v="0"/>
  </r>
  <r>
    <n v="2021"/>
    <s v="Queens"/>
    <s v="Flushing - Clearview"/>
    <s v="Female"/>
    <x v="8"/>
    <n v="1"/>
    <n v="1.6"/>
    <n v="0"/>
    <n v="0"/>
    <n v="0"/>
    <n v="0"/>
  </r>
  <r>
    <n v="2021"/>
    <s v="Queens"/>
    <s v="Flushing - Clearview"/>
    <s v="Female"/>
    <x v="0"/>
    <n v="0"/>
    <n v="0"/>
    <n v="0"/>
    <n v="0"/>
    <n v="0"/>
    <n v="0"/>
  </r>
  <r>
    <n v="2021"/>
    <s v="Queens"/>
    <s v="Flushing - Clearview"/>
    <s v="Female"/>
    <x v="9"/>
    <n v="0"/>
    <n v="0"/>
    <n v="0"/>
    <n v="0"/>
    <n v="0"/>
    <n v="0"/>
  </r>
  <r>
    <n v="2021"/>
    <s v="Queens"/>
    <s v="Flushing - Clearview"/>
    <s v="Female"/>
    <x v="10"/>
    <n v="0"/>
    <n v="0"/>
    <n v="0"/>
    <n v="0"/>
    <n v="0"/>
    <n v="0"/>
  </r>
  <r>
    <n v="2021"/>
    <s v="Queens"/>
    <s v="Flushing - Clearview"/>
    <s v="Female"/>
    <x v="6"/>
    <n v="0"/>
    <n v="0"/>
    <n v="0"/>
    <n v="0"/>
    <n v="0"/>
    <n v="0"/>
  </r>
  <r>
    <n v="2021"/>
    <s v="Queens"/>
    <s v="Flushing - Clearview"/>
    <s v="Male"/>
    <x v="2"/>
    <n v="12"/>
    <n v="11.1"/>
    <n v="3"/>
    <n v="25"/>
    <n v="9"/>
    <n v="8.4"/>
  </r>
  <r>
    <n v="2021"/>
    <s v="Queens"/>
    <s v="Flushing - Clearview"/>
    <s v="Male"/>
    <x v="8"/>
    <n v="3"/>
    <n v="5.4"/>
    <n v="1"/>
    <n v="33.299999999999997"/>
    <n v="3"/>
    <n v="5.4"/>
  </r>
  <r>
    <n v="2021"/>
    <s v="Queens"/>
    <s v="Flushing - Clearview"/>
    <s v="Male"/>
    <x v="0"/>
    <n v="3"/>
    <n v="161.19999999999999"/>
    <n v="0"/>
    <n v="0"/>
    <n v="0"/>
    <n v="0"/>
  </r>
  <r>
    <n v="2021"/>
    <s v="Queens"/>
    <s v="Flushing - Clearview"/>
    <s v="Male"/>
    <x v="9"/>
    <n v="5"/>
    <n v="25.7"/>
    <n v="2"/>
    <n v="40"/>
    <n v="4"/>
    <n v="20.6"/>
  </r>
  <r>
    <n v="2021"/>
    <s v="Queens"/>
    <s v="Flushing - Clearview"/>
    <s v="Male"/>
    <x v="10"/>
    <n v="0"/>
    <n v="0"/>
    <n v="0"/>
    <n v="0"/>
    <n v="0"/>
    <n v="0"/>
  </r>
  <r>
    <n v="2021"/>
    <s v="Queens"/>
    <s v="Flushing - Clearview"/>
    <s v="Male"/>
    <x v="6"/>
    <n v="1"/>
    <n v="3.4"/>
    <n v="0"/>
    <n v="0"/>
    <n v="2"/>
    <n v="6.9"/>
  </r>
  <r>
    <n v="2021"/>
    <s v="Queens"/>
    <s v="Fresh Meadows"/>
    <s v="All"/>
    <x v="2"/>
    <n v="5"/>
    <n v="5.9"/>
    <n v="2"/>
    <n v="40"/>
    <n v="3"/>
    <n v="3.6"/>
  </r>
  <r>
    <n v="2021"/>
    <s v="Queens"/>
    <s v="Fresh Meadows"/>
    <s v="All"/>
    <x v="8"/>
    <n v="0"/>
    <n v="0"/>
    <n v="0"/>
    <n v="0"/>
    <n v="1"/>
    <n v="3"/>
  </r>
  <r>
    <n v="2021"/>
    <s v="Queens"/>
    <s v="Fresh Meadows"/>
    <s v="All"/>
    <x v="0"/>
    <n v="4"/>
    <n v="63.3"/>
    <n v="1"/>
    <n v="25"/>
    <n v="1"/>
    <n v="15.8"/>
  </r>
  <r>
    <n v="2021"/>
    <s v="Queens"/>
    <s v="Fresh Meadows"/>
    <s v="All"/>
    <x v="9"/>
    <n v="1"/>
    <n v="6.5"/>
    <n v="1"/>
    <n v="100"/>
    <n v="1"/>
    <n v="6.5"/>
  </r>
  <r>
    <n v="2021"/>
    <s v="Queens"/>
    <s v="Fresh Meadows"/>
    <s v="All"/>
    <x v="10"/>
    <n v="0"/>
    <n v="0"/>
    <n v="0"/>
    <n v="0"/>
    <n v="0"/>
    <n v="0"/>
  </r>
  <r>
    <n v="2021"/>
    <s v="Queens"/>
    <s v="Fresh Meadows"/>
    <s v="All"/>
    <x v="6"/>
    <n v="0"/>
    <n v="0"/>
    <n v="0"/>
    <n v="0"/>
    <n v="0"/>
    <n v="0"/>
  </r>
  <r>
    <n v="2021"/>
    <s v="Queens"/>
    <s v="Fresh Meadows"/>
    <s v="Female"/>
    <x v="2"/>
    <n v="0"/>
    <n v="0"/>
    <n v="0"/>
    <n v="0"/>
    <n v="1"/>
    <n v="2.2999999999999998"/>
  </r>
  <r>
    <n v="2021"/>
    <s v="Queens"/>
    <s v="Fresh Meadows"/>
    <s v="Female"/>
    <x v="8"/>
    <n v="0"/>
    <n v="0"/>
    <n v="0"/>
    <n v="0"/>
    <n v="1"/>
    <n v="5.7"/>
  </r>
  <r>
    <n v="2021"/>
    <s v="Queens"/>
    <s v="Fresh Meadows"/>
    <s v="Female"/>
    <x v="0"/>
    <n v="0"/>
    <n v="0"/>
    <n v="0"/>
    <n v="0"/>
    <n v="0"/>
    <n v="0"/>
  </r>
  <r>
    <n v="2021"/>
    <s v="Queens"/>
    <s v="Fresh Meadows"/>
    <s v="Female"/>
    <x v="9"/>
    <n v="0"/>
    <n v="0"/>
    <n v="0"/>
    <n v="0"/>
    <n v="0"/>
    <n v="0"/>
  </r>
  <r>
    <n v="2021"/>
    <s v="Queens"/>
    <s v="Fresh Meadows"/>
    <s v="Female"/>
    <x v="10"/>
    <n v="0"/>
    <n v="0"/>
    <n v="0"/>
    <n v="0"/>
    <n v="0"/>
    <n v="0"/>
  </r>
  <r>
    <n v="2021"/>
    <s v="Queens"/>
    <s v="Fresh Meadows"/>
    <s v="Female"/>
    <x v="6"/>
    <n v="0"/>
    <n v="0"/>
    <n v="0"/>
    <n v="0"/>
    <n v="0"/>
    <n v="0"/>
  </r>
  <r>
    <n v="2021"/>
    <s v="Queens"/>
    <s v="Fresh Meadows"/>
    <s v="Male"/>
    <x v="2"/>
    <n v="5"/>
    <n v="12.5"/>
    <n v="2"/>
    <n v="40"/>
    <n v="2"/>
    <n v="5"/>
  </r>
  <r>
    <n v="2021"/>
    <s v="Queens"/>
    <s v="Fresh Meadows"/>
    <s v="Male"/>
    <x v="8"/>
    <n v="0"/>
    <n v="0"/>
    <n v="0"/>
    <n v="0"/>
    <n v="0"/>
    <n v="0"/>
  </r>
  <r>
    <n v="2021"/>
    <s v="Queens"/>
    <s v="Fresh Meadows"/>
    <s v="Male"/>
    <x v="0"/>
    <n v="4"/>
    <n v="153.80000000000001"/>
    <n v="1"/>
    <n v="25"/>
    <n v="1"/>
    <n v="38.5"/>
  </r>
  <r>
    <n v="2021"/>
    <s v="Queens"/>
    <s v="Fresh Meadows"/>
    <s v="Male"/>
    <x v="9"/>
    <n v="1"/>
    <n v="14.5"/>
    <n v="1"/>
    <n v="100"/>
    <n v="1"/>
    <n v="14.5"/>
  </r>
  <r>
    <n v="2021"/>
    <s v="Queens"/>
    <s v="Fresh Meadows"/>
    <s v="Male"/>
    <x v="10"/>
    <n v="0"/>
    <n v="0"/>
    <n v="0"/>
    <n v="0"/>
    <n v="0"/>
    <n v="0"/>
  </r>
  <r>
    <n v="2021"/>
    <s v="Queens"/>
    <s v="Fresh Meadows"/>
    <s v="Male"/>
    <x v="6"/>
    <n v="0"/>
    <n v="0"/>
    <n v="0"/>
    <n v="0"/>
    <n v="0"/>
    <n v="0"/>
  </r>
  <r>
    <n v="2021"/>
    <s v="Queens"/>
    <s v="Jamaica"/>
    <s v="All"/>
    <x v="2"/>
    <n v="58"/>
    <n v="21"/>
    <n v="16"/>
    <n v="27.6"/>
    <n v="35"/>
    <n v="12.7"/>
  </r>
  <r>
    <n v="2021"/>
    <s v="Queens"/>
    <s v="Jamaica"/>
    <s v="All"/>
    <x v="8"/>
    <n v="5"/>
    <n v="8.3000000000000007"/>
    <n v="1"/>
    <n v="20"/>
    <n v="2"/>
    <n v="3.3"/>
  </r>
  <r>
    <n v="2021"/>
    <s v="Queens"/>
    <s v="Jamaica"/>
    <s v="All"/>
    <x v="0"/>
    <n v="35"/>
    <n v="24.3"/>
    <n v="11"/>
    <n v="31.4"/>
    <n v="22"/>
    <n v="15.3"/>
  </r>
  <r>
    <n v="2021"/>
    <s v="Queens"/>
    <s v="Jamaica"/>
    <s v="All"/>
    <x v="9"/>
    <n v="14"/>
    <n v="31.4"/>
    <n v="3"/>
    <n v="21.4"/>
    <n v="9"/>
    <n v="20.2"/>
  </r>
  <r>
    <n v="2021"/>
    <s v="Queens"/>
    <s v="Jamaica"/>
    <s v="All"/>
    <x v="10"/>
    <n v="1"/>
    <n v="12.5"/>
    <n v="0"/>
    <n v="0"/>
    <n v="1"/>
    <n v="12.5"/>
  </r>
  <r>
    <n v="2021"/>
    <s v="Queens"/>
    <s v="Jamaica"/>
    <s v="All"/>
    <x v="6"/>
    <n v="3"/>
    <n v="15.4"/>
    <n v="1"/>
    <n v="33.299999999999997"/>
    <n v="1"/>
    <n v="5.0999999999999996"/>
  </r>
  <r>
    <n v="2021"/>
    <s v="Queens"/>
    <s v="Jamaica"/>
    <s v="Female"/>
    <x v="2"/>
    <n v="17"/>
    <n v="11.6"/>
    <n v="6"/>
    <n v="35.299999999999997"/>
    <n v="13"/>
    <n v="8.9"/>
  </r>
  <r>
    <n v="2021"/>
    <s v="Queens"/>
    <s v="Jamaica"/>
    <s v="Female"/>
    <x v="8"/>
    <n v="0"/>
    <n v="0"/>
    <n v="0"/>
    <n v="0"/>
    <n v="1"/>
    <n v="3.3"/>
  </r>
  <r>
    <n v="2021"/>
    <s v="Queens"/>
    <s v="Jamaica"/>
    <s v="Female"/>
    <x v="0"/>
    <n v="14"/>
    <n v="17.600000000000001"/>
    <n v="6"/>
    <n v="42.9"/>
    <n v="10"/>
    <n v="12.6"/>
  </r>
  <r>
    <n v="2021"/>
    <s v="Queens"/>
    <s v="Jamaica"/>
    <s v="Female"/>
    <x v="9"/>
    <n v="2"/>
    <n v="9"/>
    <n v="0"/>
    <n v="0"/>
    <n v="1"/>
    <n v="4.5"/>
  </r>
  <r>
    <n v="2021"/>
    <s v="Queens"/>
    <s v="Jamaica"/>
    <s v="Female"/>
    <x v="10"/>
    <n v="1"/>
    <n v="23"/>
    <n v="0"/>
    <n v="0"/>
    <n v="1"/>
    <n v="23"/>
  </r>
  <r>
    <n v="2021"/>
    <s v="Queens"/>
    <s v="Jamaica"/>
    <s v="Female"/>
    <x v="6"/>
    <n v="0"/>
    <n v="0"/>
    <n v="0"/>
    <n v="0"/>
    <n v="0"/>
    <n v="0"/>
  </r>
  <r>
    <n v="2021"/>
    <s v="Queens"/>
    <s v="Jamaica"/>
    <s v="Male"/>
    <x v="2"/>
    <n v="41"/>
    <n v="31.6"/>
    <n v="10"/>
    <n v="24.4"/>
    <n v="22"/>
    <n v="16.899999999999999"/>
  </r>
  <r>
    <n v="2021"/>
    <s v="Queens"/>
    <s v="Jamaica"/>
    <s v="Male"/>
    <x v="8"/>
    <n v="5"/>
    <n v="16.899999999999999"/>
    <n v="1"/>
    <n v="20"/>
    <n v="1"/>
    <n v="3.4"/>
  </r>
  <r>
    <n v="2021"/>
    <s v="Queens"/>
    <s v="Jamaica"/>
    <s v="Male"/>
    <x v="0"/>
    <n v="21"/>
    <n v="32.700000000000003"/>
    <n v="5"/>
    <n v="23.8"/>
    <n v="12"/>
    <n v="18.7"/>
  </r>
  <r>
    <n v="2021"/>
    <s v="Queens"/>
    <s v="Jamaica"/>
    <s v="Male"/>
    <x v="9"/>
    <n v="12"/>
    <n v="53.5"/>
    <n v="3"/>
    <n v="25"/>
    <n v="8"/>
    <n v="35.700000000000003"/>
  </r>
  <r>
    <n v="2021"/>
    <s v="Queens"/>
    <s v="Jamaica"/>
    <s v="Male"/>
    <x v="10"/>
    <n v="0"/>
    <n v="0"/>
    <n v="0"/>
    <n v="0"/>
    <n v="0"/>
    <n v="0"/>
  </r>
  <r>
    <n v="2021"/>
    <s v="Queens"/>
    <s v="Jamaica"/>
    <s v="Male"/>
    <x v="6"/>
    <n v="3"/>
    <n v="29.8"/>
    <n v="1"/>
    <n v="33.299999999999997"/>
    <n v="1"/>
    <n v="9.9"/>
  </r>
  <r>
    <n v="2021"/>
    <s v="Queens"/>
    <s v="Long Island City -_x000d__x000a_Astoria"/>
    <s v="All"/>
    <x v="2"/>
    <n v="42"/>
    <n v="23.2"/>
    <n v="8"/>
    <n v="19"/>
    <n v="28"/>
    <n v="15.5"/>
  </r>
  <r>
    <n v="2021"/>
    <s v="Queens"/>
    <s v="Long Island City -_x000d__x000a_Astoria"/>
    <s v="All"/>
    <x v="8"/>
    <n v="4"/>
    <n v="12.1"/>
    <n v="1"/>
    <n v="25"/>
    <n v="3"/>
    <n v="9.1"/>
  </r>
  <r>
    <n v="2021"/>
    <s v="Queens"/>
    <s v="Long Island City -_x000d__x000a_Astoria"/>
    <s v="All"/>
    <x v="0"/>
    <n v="9"/>
    <n v="90.6"/>
    <n v="2"/>
    <n v="22.2"/>
    <n v="8"/>
    <n v="80.5"/>
  </r>
  <r>
    <n v="2021"/>
    <s v="Queens"/>
    <s v="Long Island City -_x000d__x000a_Astoria"/>
    <s v="All"/>
    <x v="9"/>
    <n v="22"/>
    <n v="50.5"/>
    <n v="4"/>
    <n v="18.2"/>
    <n v="12"/>
    <n v="27.6"/>
  </r>
  <r>
    <n v="2021"/>
    <s v="Queens"/>
    <s v="Long Island City -_x000d__x000a_Astoria"/>
    <s v="All"/>
    <x v="10"/>
    <n v="0"/>
    <n v="0"/>
    <n v="0"/>
    <n v="0"/>
    <n v="1"/>
    <n v="22.2"/>
  </r>
  <r>
    <n v="2021"/>
    <s v="Queens"/>
    <s v="Long Island City -_x000d__x000a_Astoria"/>
    <s v="All"/>
    <x v="6"/>
    <n v="7"/>
    <n v="7.8"/>
    <n v="1"/>
    <n v="14.3"/>
    <n v="4"/>
    <n v="4.4000000000000004"/>
  </r>
  <r>
    <n v="2021"/>
    <s v="Queens"/>
    <s v="Long Island City -_x000d__x000a_Astoria"/>
    <s v="Female"/>
    <x v="2"/>
    <n v="5"/>
    <n v="5.5"/>
    <n v="2"/>
    <n v="40"/>
    <n v="6"/>
    <n v="6.6"/>
  </r>
  <r>
    <n v="2021"/>
    <s v="Queens"/>
    <s v="Long Island City -_x000d__x000a_Astoria"/>
    <s v="Female"/>
    <x v="8"/>
    <n v="0"/>
    <n v="0"/>
    <n v="0"/>
    <n v="0"/>
    <n v="0"/>
    <n v="0"/>
  </r>
  <r>
    <n v="2021"/>
    <s v="Queens"/>
    <s v="Long Island City -_x000d__x000a_Astoria"/>
    <s v="Female"/>
    <x v="0"/>
    <n v="3"/>
    <n v="55"/>
    <n v="1"/>
    <n v="33.299999999999997"/>
    <n v="3"/>
    <n v="55"/>
  </r>
  <r>
    <n v="2021"/>
    <s v="Queens"/>
    <s v="Long Island City -_x000d__x000a_Astoria"/>
    <s v="Female"/>
    <x v="9"/>
    <n v="2"/>
    <n v="9"/>
    <n v="1"/>
    <n v="50"/>
    <n v="3"/>
    <n v="13.6"/>
  </r>
  <r>
    <n v="2021"/>
    <s v="Queens"/>
    <s v="Long Island City -_x000d__x000a_Astoria"/>
    <s v="Female"/>
    <x v="10"/>
    <n v="0"/>
    <n v="0"/>
    <n v="0"/>
    <n v="0"/>
    <n v="0"/>
    <n v="0"/>
  </r>
  <r>
    <n v="2021"/>
    <s v="Queens"/>
    <s v="Long Island City -_x000d__x000a_Astoria"/>
    <s v="Female"/>
    <x v="6"/>
    <n v="0"/>
    <n v="0"/>
    <n v="0"/>
    <n v="0"/>
    <n v="0"/>
    <n v="0"/>
  </r>
  <r>
    <n v="2021"/>
    <s v="Queens"/>
    <s v="Long Island City -_x000d__x000a_Astoria"/>
    <s v="Male"/>
    <x v="2"/>
    <n v="37"/>
    <n v="41.1"/>
    <n v="6"/>
    <n v="16.2"/>
    <n v="22"/>
    <n v="24.4"/>
  </r>
  <r>
    <n v="2021"/>
    <s v="Queens"/>
    <s v="Long Island City -_x000d__x000a_Astoria"/>
    <s v="Male"/>
    <x v="8"/>
    <n v="4"/>
    <n v="25.7"/>
    <n v="1"/>
    <n v="25"/>
    <n v="3"/>
    <n v="19.3"/>
  </r>
  <r>
    <n v="2021"/>
    <s v="Queens"/>
    <s v="Long Island City -_x000d__x000a_Astoria"/>
    <s v="Male"/>
    <x v="0"/>
    <n v="6"/>
    <n v="133.9"/>
    <n v="1"/>
    <n v="16.7"/>
    <n v="5"/>
    <n v="111.6"/>
  </r>
  <r>
    <n v="2021"/>
    <s v="Queens"/>
    <s v="Long Island City -_x000d__x000a_Astoria"/>
    <s v="Male"/>
    <x v="9"/>
    <n v="20"/>
    <n v="93.3"/>
    <n v="3"/>
    <n v="15"/>
    <n v="9"/>
    <n v="42"/>
  </r>
  <r>
    <n v="2021"/>
    <s v="Queens"/>
    <s v="Long Island City -_x000d__x000a_Astoria"/>
    <s v="Male"/>
    <x v="10"/>
    <n v="0"/>
    <n v="0"/>
    <n v="0"/>
    <n v="0"/>
    <n v="1"/>
    <n v="45.5"/>
  </r>
  <r>
    <n v="2021"/>
    <s v="Queens"/>
    <s v="Long Island City -_x000d__x000a_Astoria"/>
    <s v="Male"/>
    <x v="6"/>
    <n v="7"/>
    <n v="15.1"/>
    <n v="1"/>
    <n v="14.3"/>
    <n v="4"/>
    <n v="8.6"/>
  </r>
  <r>
    <n v="2021"/>
    <s v="Queens"/>
    <s v="Ridgewood - Forest_x000d__x000a_Hills"/>
    <s v="All"/>
    <x v="2"/>
    <n v="31"/>
    <n v="13.7"/>
    <n v="7"/>
    <n v="22.6"/>
    <n v="16"/>
    <n v="7.1"/>
  </r>
  <r>
    <n v="2021"/>
    <s v="Queens"/>
    <s v="Ridgewood - Forest_x000d__x000a_Hills"/>
    <s v="All"/>
    <x v="8"/>
    <n v="0"/>
    <n v="0"/>
    <n v="0"/>
    <n v="0"/>
    <n v="1"/>
    <n v="2.4"/>
  </r>
  <r>
    <n v="2021"/>
    <s v="Queens"/>
    <s v="Ridgewood - Forest_x000d__x000a_Hills"/>
    <s v="All"/>
    <x v="0"/>
    <n v="4"/>
    <n v="72.3"/>
    <n v="1"/>
    <n v="25"/>
    <n v="1"/>
    <n v="18.100000000000001"/>
  </r>
  <r>
    <n v="2021"/>
    <s v="Queens"/>
    <s v="Ridgewood - Forest_x000d__x000a_Hills"/>
    <s v="All"/>
    <x v="9"/>
    <n v="19"/>
    <n v="29.4"/>
    <n v="5"/>
    <n v="26.3"/>
    <n v="9"/>
    <n v="13.9"/>
  </r>
  <r>
    <n v="2021"/>
    <s v="Queens"/>
    <s v="Ridgewood - Forest_x000d__x000a_Hills"/>
    <s v="All"/>
    <x v="10"/>
    <n v="1"/>
    <n v="29.9"/>
    <n v="0"/>
    <n v="0"/>
    <n v="2"/>
    <n v="59.7"/>
  </r>
  <r>
    <n v="2021"/>
    <s v="Queens"/>
    <s v="Ridgewood - Forest_x000d__x000a_Hills"/>
    <s v="All"/>
    <x v="6"/>
    <n v="7"/>
    <n v="6.3"/>
    <n v="1"/>
    <n v="14.3"/>
    <n v="3"/>
    <n v="2.7"/>
  </r>
  <r>
    <n v="2021"/>
    <s v="Queens"/>
    <s v="Ridgewood - Forest_x000d__x000a_Hills"/>
    <s v="Female"/>
    <x v="2"/>
    <n v="6"/>
    <n v="5.0999999999999996"/>
    <n v="1"/>
    <n v="16.7"/>
    <n v="2"/>
    <n v="1.7"/>
  </r>
  <r>
    <n v="2021"/>
    <s v="Queens"/>
    <s v="Ridgewood - Forest_x000d__x000a_Hills"/>
    <s v="Female"/>
    <x v="8"/>
    <n v="0"/>
    <n v="0"/>
    <n v="0"/>
    <n v="0"/>
    <n v="0"/>
    <n v="0"/>
  </r>
  <r>
    <n v="2021"/>
    <s v="Queens"/>
    <s v="Ridgewood - Forest_x000d__x000a_Hills"/>
    <s v="Female"/>
    <x v="0"/>
    <n v="1"/>
    <n v="34.299999999999997"/>
    <n v="0"/>
    <n v="0"/>
    <n v="0"/>
    <n v="0"/>
  </r>
  <r>
    <n v="2021"/>
    <s v="Queens"/>
    <s v="Ridgewood - Forest_x000d__x000a_Hills"/>
    <s v="Female"/>
    <x v="9"/>
    <n v="5"/>
    <n v="14.8"/>
    <n v="1"/>
    <n v="20"/>
    <n v="2"/>
    <n v="5.9"/>
  </r>
  <r>
    <n v="2021"/>
    <s v="Queens"/>
    <s v="Ridgewood - Forest_x000d__x000a_Hills"/>
    <s v="Female"/>
    <x v="10"/>
    <n v="0"/>
    <n v="0"/>
    <n v="0"/>
    <n v="0"/>
    <n v="0"/>
    <n v="0"/>
  </r>
  <r>
    <n v="2021"/>
    <s v="Queens"/>
    <s v="Ridgewood - Forest_x000d__x000a_Hills"/>
    <s v="Female"/>
    <x v="6"/>
    <n v="0"/>
    <n v="0"/>
    <n v="0"/>
    <n v="0"/>
    <n v="0"/>
    <n v="0"/>
  </r>
  <r>
    <n v="2021"/>
    <s v="Queens"/>
    <s v="Ridgewood - Forest_x000d__x000a_Hills"/>
    <s v="Male"/>
    <x v="2"/>
    <n v="25"/>
    <n v="23.1"/>
    <n v="6"/>
    <n v="24"/>
    <n v="14"/>
    <n v="13"/>
  </r>
  <r>
    <n v="2021"/>
    <s v="Queens"/>
    <s v="Ridgewood - Forest_x000d__x000a_Hills"/>
    <s v="Male"/>
    <x v="8"/>
    <n v="0"/>
    <n v="0"/>
    <n v="0"/>
    <n v="0"/>
    <n v="1"/>
    <n v="5.3"/>
  </r>
  <r>
    <n v="2021"/>
    <s v="Queens"/>
    <s v="Ridgewood - Forest_x000d__x000a_Hills"/>
    <s v="Male"/>
    <x v="0"/>
    <n v="3"/>
    <n v="114.7"/>
    <n v="1"/>
    <n v="33.299999999999997"/>
    <n v="1"/>
    <n v="38.200000000000003"/>
  </r>
  <r>
    <n v="2021"/>
    <s v="Queens"/>
    <s v="Ridgewood - Forest_x000d__x000a_Hills"/>
    <s v="Male"/>
    <x v="9"/>
    <n v="14"/>
    <n v="45.5"/>
    <n v="4"/>
    <n v="28.6"/>
    <n v="7"/>
    <n v="22.8"/>
  </r>
  <r>
    <n v="2021"/>
    <s v="Queens"/>
    <s v="Ridgewood - Forest_x000d__x000a_Hills"/>
    <s v="Male"/>
    <x v="10"/>
    <n v="1"/>
    <n v="61.5"/>
    <n v="0"/>
    <n v="0"/>
    <n v="2"/>
    <n v="123.1"/>
  </r>
  <r>
    <n v="2021"/>
    <s v="Queens"/>
    <s v="Ridgewood - Forest_x000d__x000a_Hills"/>
    <s v="Male"/>
    <x v="6"/>
    <n v="7"/>
    <n v="12.9"/>
    <n v="1"/>
    <n v="14.3"/>
    <n v="3"/>
    <n v="5.5"/>
  </r>
  <r>
    <n v="2021"/>
    <s v="Queens"/>
    <s v="Rockaway"/>
    <s v="All"/>
    <x v="2"/>
    <n v="14"/>
    <n v="12.8"/>
    <n v="1"/>
    <n v="7.1"/>
    <n v="7"/>
    <n v="6.4"/>
  </r>
  <r>
    <n v="2021"/>
    <s v="Queens"/>
    <s v="Rockaway"/>
    <s v="All"/>
    <x v="8"/>
    <n v="1"/>
    <n v="15.7"/>
    <n v="0"/>
    <n v="0"/>
    <n v="1"/>
    <n v="15.7"/>
  </r>
  <r>
    <n v="2021"/>
    <s v="Queens"/>
    <s v="Rockaway"/>
    <s v="All"/>
    <x v="0"/>
    <n v="9"/>
    <n v="22.4"/>
    <n v="1"/>
    <n v="11.1"/>
    <n v="4"/>
    <n v="10"/>
  </r>
  <r>
    <n v="2021"/>
    <s v="Queens"/>
    <s v="Rockaway"/>
    <s v="All"/>
    <x v="9"/>
    <n v="4"/>
    <n v="16.2"/>
    <n v="0"/>
    <n v="0"/>
    <n v="2"/>
    <n v="8.1"/>
  </r>
  <r>
    <n v="2021"/>
    <s v="Queens"/>
    <s v="Rockaway"/>
    <s v="All"/>
    <x v="10"/>
    <n v="0"/>
    <n v="0"/>
    <n v="0"/>
    <n v="0"/>
    <n v="0"/>
    <n v="0"/>
  </r>
  <r>
    <n v="2021"/>
    <s v="Queens"/>
    <s v="Rockaway"/>
    <s v="All"/>
    <x v="6"/>
    <n v="0"/>
    <n v="0"/>
    <n v="0"/>
    <n v="0"/>
    <n v="0"/>
    <n v="0"/>
  </r>
  <r>
    <n v="2021"/>
    <s v="Queens"/>
    <s v="Rockaway"/>
    <s v="Female"/>
    <x v="2"/>
    <n v="2"/>
    <n v="3.5"/>
    <n v="0"/>
    <n v="0"/>
    <n v="0"/>
    <n v="0"/>
  </r>
  <r>
    <n v="2021"/>
    <s v="Queens"/>
    <s v="Rockaway"/>
    <s v="Female"/>
    <x v="8"/>
    <n v="0"/>
    <n v="0"/>
    <n v="0"/>
    <n v="0"/>
    <n v="0"/>
    <n v="0"/>
  </r>
  <r>
    <n v="2021"/>
    <s v="Queens"/>
    <s v="Rockaway"/>
    <s v="Female"/>
    <x v="0"/>
    <n v="1"/>
    <n v="4.5"/>
    <n v="0"/>
    <n v="0"/>
    <n v="0"/>
    <n v="0"/>
  </r>
  <r>
    <n v="2021"/>
    <s v="Queens"/>
    <s v="Rockaway"/>
    <s v="Female"/>
    <x v="9"/>
    <n v="1"/>
    <n v="7.9"/>
    <n v="0"/>
    <n v="0"/>
    <n v="0"/>
    <n v="0"/>
  </r>
  <r>
    <n v="2021"/>
    <s v="Queens"/>
    <s v="Rockaway"/>
    <s v="Female"/>
    <x v="10"/>
    <n v="0"/>
    <n v="0"/>
    <n v="0"/>
    <n v="0"/>
    <n v="0"/>
    <n v="0"/>
  </r>
  <r>
    <n v="2021"/>
    <s v="Queens"/>
    <s v="Rockaway"/>
    <s v="Female"/>
    <x v="6"/>
    <n v="0"/>
    <n v="0"/>
    <n v="0"/>
    <n v="0"/>
    <n v="0"/>
    <n v="0"/>
  </r>
  <r>
    <n v="2021"/>
    <s v="Queens"/>
    <s v="Rockaway"/>
    <s v="Male"/>
    <x v="2"/>
    <n v="12"/>
    <n v="23.2"/>
    <n v="1"/>
    <n v="8.3000000000000007"/>
    <n v="7"/>
    <n v="13.5"/>
  </r>
  <r>
    <n v="2021"/>
    <s v="Queens"/>
    <s v="Rockaway"/>
    <s v="Male"/>
    <x v="8"/>
    <n v="1"/>
    <n v="34.1"/>
    <n v="0"/>
    <n v="0"/>
    <n v="1"/>
    <n v="34.1"/>
  </r>
  <r>
    <n v="2021"/>
    <s v="Queens"/>
    <s v="Rockaway"/>
    <s v="Male"/>
    <x v="0"/>
    <n v="8"/>
    <n v="44.7"/>
    <n v="1"/>
    <n v="12.5"/>
    <n v="4"/>
    <n v="22.4"/>
  </r>
  <r>
    <n v="2021"/>
    <s v="Queens"/>
    <s v="Rockaway"/>
    <s v="Male"/>
    <x v="9"/>
    <n v="3"/>
    <n v="25.2"/>
    <n v="0"/>
    <n v="0"/>
    <n v="2"/>
    <n v="16.8"/>
  </r>
  <r>
    <n v="2021"/>
    <s v="Queens"/>
    <s v="Rockaway"/>
    <s v="Male"/>
    <x v="10"/>
    <n v="0"/>
    <n v="0"/>
    <n v="0"/>
    <n v="0"/>
    <n v="0"/>
    <n v="0"/>
  </r>
  <r>
    <n v="2021"/>
    <s v="Queens"/>
    <s v="Rockaway"/>
    <s v="Male"/>
    <x v="6"/>
    <n v="0"/>
    <n v="0"/>
    <n v="0"/>
    <n v="0"/>
    <n v="0"/>
    <n v="0"/>
  </r>
  <r>
    <n v="2021"/>
    <s v="Queens"/>
    <s v="Southeast Queens"/>
    <s v="All"/>
    <x v="2"/>
    <n v="17"/>
    <n v="9"/>
    <n v="2"/>
    <n v="11.8"/>
    <n v="10"/>
    <n v="5.3"/>
  </r>
  <r>
    <n v="2021"/>
    <s v="Queens"/>
    <s v="Southeast Queens"/>
    <s v="All"/>
    <x v="8"/>
    <n v="1"/>
    <n v="3"/>
    <n v="0"/>
    <n v="0"/>
    <n v="1"/>
    <n v="3"/>
  </r>
  <r>
    <n v="2021"/>
    <s v="Queens"/>
    <s v="Southeast Queens"/>
    <s v="All"/>
    <x v="0"/>
    <n v="12"/>
    <n v="11.4"/>
    <n v="1"/>
    <n v="8.3000000000000007"/>
    <n v="7"/>
    <n v="6.6"/>
  </r>
  <r>
    <n v="2021"/>
    <s v="Queens"/>
    <s v="Southeast Queens"/>
    <s v="All"/>
    <x v="9"/>
    <n v="0"/>
    <n v="0"/>
    <n v="0"/>
    <n v="0"/>
    <n v="1"/>
    <n v="4.2"/>
  </r>
  <r>
    <n v="2021"/>
    <s v="Queens"/>
    <s v="Southeast Queens"/>
    <s v="All"/>
    <x v="10"/>
    <n v="3"/>
    <n v="62"/>
    <n v="1"/>
    <n v="33.299999999999997"/>
    <n v="1"/>
    <n v="20.7"/>
  </r>
  <r>
    <n v="2021"/>
    <s v="Queens"/>
    <s v="Southeast Queens"/>
    <s v="All"/>
    <x v="6"/>
    <n v="1"/>
    <n v="4.7"/>
    <n v="0"/>
    <n v="0"/>
    <n v="0"/>
    <n v="0"/>
  </r>
  <r>
    <n v="2021"/>
    <s v="Queens"/>
    <s v="Southeast Queens"/>
    <s v="Female"/>
    <x v="2"/>
    <n v="5"/>
    <n v="5"/>
    <n v="1"/>
    <n v="20"/>
    <n v="4"/>
    <n v="4"/>
  </r>
  <r>
    <n v="2021"/>
    <s v="Queens"/>
    <s v="Southeast Queens"/>
    <s v="Female"/>
    <x v="8"/>
    <n v="0"/>
    <n v="0"/>
    <n v="0"/>
    <n v="0"/>
    <n v="0"/>
    <n v="0"/>
  </r>
  <r>
    <n v="2021"/>
    <s v="Queens"/>
    <s v="Southeast Queens"/>
    <s v="Female"/>
    <x v="0"/>
    <n v="3"/>
    <n v="5.2"/>
    <n v="0"/>
    <n v="0"/>
    <n v="3"/>
    <n v="5.2"/>
  </r>
  <r>
    <n v="2021"/>
    <s v="Queens"/>
    <s v="Southeast Queens"/>
    <s v="Female"/>
    <x v="9"/>
    <n v="0"/>
    <n v="0"/>
    <n v="0"/>
    <n v="0"/>
    <n v="0"/>
    <n v="0"/>
  </r>
  <r>
    <n v="2021"/>
    <s v="Queens"/>
    <s v="Southeast Queens"/>
    <s v="Female"/>
    <x v="10"/>
    <n v="2"/>
    <n v="78.900000000000006"/>
    <n v="1"/>
    <n v="50"/>
    <n v="1"/>
    <n v="39.5"/>
  </r>
  <r>
    <n v="2021"/>
    <s v="Queens"/>
    <s v="Southeast Queens"/>
    <s v="Female"/>
    <x v="6"/>
    <n v="0"/>
    <n v="0"/>
    <n v="0"/>
    <n v="0"/>
    <n v="0"/>
    <n v="0"/>
  </r>
  <r>
    <n v="2021"/>
    <s v="Queens"/>
    <s v="Southeast Queens"/>
    <s v="Male"/>
    <x v="2"/>
    <n v="12"/>
    <n v="13.6"/>
    <n v="1"/>
    <n v="8.3000000000000007"/>
    <n v="6"/>
    <n v="6.8"/>
  </r>
  <r>
    <n v="2021"/>
    <s v="Queens"/>
    <s v="Southeast Queens"/>
    <s v="Male"/>
    <x v="8"/>
    <n v="1"/>
    <n v="6.1"/>
    <n v="0"/>
    <n v="0"/>
    <n v="1"/>
    <n v="6.1"/>
  </r>
  <r>
    <n v="2021"/>
    <s v="Queens"/>
    <s v="Southeast Queens"/>
    <s v="Male"/>
    <x v="0"/>
    <n v="9"/>
    <n v="18.7"/>
    <n v="1"/>
    <n v="11.1"/>
    <n v="4"/>
    <n v="8.3000000000000007"/>
  </r>
  <r>
    <n v="2021"/>
    <s v="Queens"/>
    <s v="Southeast Queens"/>
    <s v="Male"/>
    <x v="9"/>
    <n v="0"/>
    <n v="0"/>
    <n v="0"/>
    <n v="0"/>
    <n v="1"/>
    <n v="8.9"/>
  </r>
  <r>
    <n v="2021"/>
    <s v="Queens"/>
    <s v="Southeast Queens"/>
    <s v="Male"/>
    <x v="10"/>
    <n v="1"/>
    <n v="43.3"/>
    <n v="0"/>
    <n v="0"/>
    <n v="0"/>
    <n v="0"/>
  </r>
  <r>
    <n v="2021"/>
    <s v="Queens"/>
    <s v="Southeast Queens"/>
    <s v="Male"/>
    <x v="6"/>
    <n v="1"/>
    <n v="9.9"/>
    <n v="0"/>
    <n v="0"/>
    <n v="0"/>
    <n v="0"/>
  </r>
  <r>
    <n v="2021"/>
    <s v="Queens"/>
    <s v="Southwest Queens"/>
    <s v="All"/>
    <x v="2"/>
    <n v="28"/>
    <n v="11.8"/>
    <n v="4"/>
    <n v="14.3"/>
    <n v="15"/>
    <n v="6.3"/>
  </r>
  <r>
    <n v="2021"/>
    <s v="Queens"/>
    <s v="Southwest Queens"/>
    <s v="All"/>
    <x v="8"/>
    <n v="5"/>
    <n v="6.7"/>
    <n v="0"/>
    <n v="0"/>
    <n v="3"/>
    <n v="4"/>
  </r>
  <r>
    <n v="2021"/>
    <s v="Queens"/>
    <s v="Southwest Queens"/>
    <s v="All"/>
    <x v="0"/>
    <n v="4"/>
    <n v="16.5"/>
    <n v="0"/>
    <n v="0"/>
    <n v="3"/>
    <n v="12.4"/>
  </r>
  <r>
    <n v="2021"/>
    <s v="Queens"/>
    <s v="Southwest Queens"/>
    <s v="All"/>
    <x v="9"/>
    <n v="17"/>
    <n v="21.2"/>
    <n v="4"/>
    <n v="23.5"/>
    <n v="6"/>
    <n v="7.5"/>
  </r>
  <r>
    <n v="2021"/>
    <s v="Queens"/>
    <s v="Southwest Queens"/>
    <s v="All"/>
    <x v="10"/>
    <n v="1"/>
    <n v="10.199999999999999"/>
    <n v="0"/>
    <n v="0"/>
    <n v="0"/>
    <n v="0"/>
  </r>
  <r>
    <n v="2021"/>
    <s v="Queens"/>
    <s v="Southwest Queens"/>
    <s v="All"/>
    <x v="6"/>
    <n v="1"/>
    <n v="2.1"/>
    <n v="0"/>
    <n v="0"/>
    <n v="3"/>
    <n v="6.2"/>
  </r>
  <r>
    <n v="2021"/>
    <s v="Queens"/>
    <s v="Southwest Queens"/>
    <s v="Female"/>
    <x v="2"/>
    <n v="5"/>
    <n v="4.2"/>
    <n v="1"/>
    <n v="20"/>
    <n v="3"/>
    <n v="2.5"/>
  </r>
  <r>
    <n v="2021"/>
    <s v="Queens"/>
    <s v="Southwest Queens"/>
    <s v="Female"/>
    <x v="8"/>
    <n v="0"/>
    <n v="0"/>
    <n v="0"/>
    <n v="0"/>
    <n v="1"/>
    <n v="2.7"/>
  </r>
  <r>
    <n v="2021"/>
    <s v="Queens"/>
    <s v="Southwest Queens"/>
    <s v="Female"/>
    <x v="0"/>
    <n v="2"/>
    <n v="16"/>
    <n v="0"/>
    <n v="0"/>
    <n v="1"/>
    <n v="8"/>
  </r>
  <r>
    <n v="2021"/>
    <s v="Queens"/>
    <s v="Southwest Queens"/>
    <s v="Female"/>
    <x v="9"/>
    <n v="3"/>
    <n v="7.4"/>
    <n v="1"/>
    <n v="33.299999999999997"/>
    <n v="1"/>
    <n v="2.5"/>
  </r>
  <r>
    <n v="2021"/>
    <s v="Queens"/>
    <s v="Southwest Queens"/>
    <s v="Female"/>
    <x v="10"/>
    <n v="0"/>
    <n v="0"/>
    <n v="0"/>
    <n v="0"/>
    <n v="0"/>
    <n v="0"/>
  </r>
  <r>
    <n v="2021"/>
    <s v="Queens"/>
    <s v="Southwest Queens"/>
    <s v="Female"/>
    <x v="6"/>
    <n v="0"/>
    <n v="0"/>
    <n v="0"/>
    <n v="0"/>
    <n v="0"/>
    <n v="0"/>
  </r>
  <r>
    <n v="2021"/>
    <s v="Queens"/>
    <s v="Southwest Queens"/>
    <s v="Male"/>
    <x v="2"/>
    <n v="23"/>
    <n v="19.600000000000001"/>
    <n v="3"/>
    <n v="13"/>
    <n v="12"/>
    <n v="10.199999999999999"/>
  </r>
  <r>
    <n v="2021"/>
    <s v="Queens"/>
    <s v="Southwest Queens"/>
    <s v="Male"/>
    <x v="8"/>
    <n v="5"/>
    <n v="13.3"/>
    <n v="0"/>
    <n v="0"/>
    <n v="2"/>
    <n v="5.3"/>
  </r>
  <r>
    <n v="2021"/>
    <s v="Queens"/>
    <s v="Southwest Queens"/>
    <s v="Male"/>
    <x v="0"/>
    <n v="2"/>
    <n v="17.2"/>
    <n v="0"/>
    <n v="0"/>
    <n v="2"/>
    <n v="17.2"/>
  </r>
  <r>
    <n v="2021"/>
    <s v="Queens"/>
    <s v="Southwest Queens"/>
    <s v="Male"/>
    <x v="9"/>
    <n v="14"/>
    <n v="35.4"/>
    <n v="3"/>
    <n v="21.4"/>
    <n v="5"/>
    <n v="12.6"/>
  </r>
  <r>
    <n v="2021"/>
    <s v="Queens"/>
    <s v="Southwest Queens"/>
    <s v="Male"/>
    <x v="10"/>
    <n v="1"/>
    <n v="20.7"/>
    <n v="0"/>
    <n v="0"/>
    <n v="0"/>
    <n v="0"/>
  </r>
  <r>
    <n v="2021"/>
    <s v="Queens"/>
    <s v="Southwest Queens"/>
    <s v="Male"/>
    <x v="6"/>
    <n v="1"/>
    <n v="4.2"/>
    <n v="0"/>
    <n v="0"/>
    <n v="3"/>
    <n v="12.7"/>
  </r>
  <r>
    <n v="2021"/>
    <s v="Queens"/>
    <s v="West Queens"/>
    <s v="All"/>
    <x v="2"/>
    <n v="86"/>
    <n v="22"/>
    <n v="20"/>
    <n v="23.3"/>
    <n v="55"/>
    <n v="14.1"/>
  </r>
  <r>
    <n v="2021"/>
    <s v="Queens"/>
    <s v="West Queens"/>
    <s v="All"/>
    <x v="8"/>
    <n v="16"/>
    <n v="15.1"/>
    <n v="7"/>
    <n v="43.8"/>
    <n v="9"/>
    <n v="8.5"/>
  </r>
  <r>
    <n v="2021"/>
    <s v="Queens"/>
    <s v="West Queens"/>
    <s v="All"/>
    <x v="0"/>
    <n v="7"/>
    <n v="33.200000000000003"/>
    <n v="0"/>
    <n v="0"/>
    <n v="10"/>
    <n v="47.5"/>
  </r>
  <r>
    <n v="2021"/>
    <s v="Queens"/>
    <s v="West Queens"/>
    <s v="All"/>
    <x v="9"/>
    <n v="62"/>
    <n v="31.4"/>
    <n v="13"/>
    <n v="21"/>
    <n v="36"/>
    <n v="18.2"/>
  </r>
  <r>
    <n v="2021"/>
    <s v="Queens"/>
    <s v="West Queens"/>
    <s v="All"/>
    <x v="10"/>
    <n v="0"/>
    <n v="0"/>
    <n v="0"/>
    <n v="0"/>
    <n v="0"/>
    <n v="0"/>
  </r>
  <r>
    <n v="2021"/>
    <s v="Queens"/>
    <s v="West Queens"/>
    <s v="All"/>
    <x v="6"/>
    <n v="1"/>
    <n v="1.6"/>
    <n v="0"/>
    <n v="0"/>
    <n v="0"/>
    <n v="0"/>
  </r>
  <r>
    <n v="2021"/>
    <s v="Queens"/>
    <s v="West Queens"/>
    <s v="Female"/>
    <x v="2"/>
    <n v="10"/>
    <n v="5.3"/>
    <n v="2"/>
    <n v="20"/>
    <n v="3"/>
    <n v="1.6"/>
  </r>
  <r>
    <n v="2021"/>
    <s v="Queens"/>
    <s v="West Queens"/>
    <s v="Female"/>
    <x v="8"/>
    <n v="2"/>
    <n v="3.7"/>
    <n v="2"/>
    <n v="100"/>
    <n v="2"/>
    <n v="3.7"/>
  </r>
  <r>
    <n v="2021"/>
    <s v="Queens"/>
    <s v="West Queens"/>
    <s v="Female"/>
    <x v="0"/>
    <n v="1"/>
    <n v="10.6"/>
    <n v="0"/>
    <n v="0"/>
    <n v="1"/>
    <n v="10.6"/>
  </r>
  <r>
    <n v="2021"/>
    <s v="Queens"/>
    <s v="West Queens"/>
    <s v="Female"/>
    <x v="9"/>
    <n v="7"/>
    <n v="7.6"/>
    <n v="0"/>
    <n v="0"/>
    <n v="0"/>
    <n v="0"/>
  </r>
  <r>
    <n v="2021"/>
    <s v="Queens"/>
    <s v="West Queens"/>
    <s v="Female"/>
    <x v="10"/>
    <n v="0"/>
    <n v="0"/>
    <n v="0"/>
    <n v="0"/>
    <n v="0"/>
    <n v="0"/>
  </r>
  <r>
    <n v="2021"/>
    <s v="Queens"/>
    <s v="West Queens"/>
    <s v="Female"/>
    <x v="6"/>
    <n v="0"/>
    <n v="0"/>
    <n v="0"/>
    <n v="0"/>
    <n v="0"/>
    <n v="0"/>
  </r>
  <r>
    <n v="2021"/>
    <s v="Queens"/>
    <s v="West Queens"/>
    <s v="Male"/>
    <x v="2"/>
    <n v="76"/>
    <n v="37.6"/>
    <n v="18"/>
    <n v="23.7"/>
    <n v="52"/>
    <n v="25.7"/>
  </r>
  <r>
    <n v="2021"/>
    <s v="Queens"/>
    <s v="West Queens"/>
    <s v="Male"/>
    <x v="8"/>
    <n v="14"/>
    <n v="27.3"/>
    <n v="5"/>
    <n v="35.700000000000003"/>
    <n v="7"/>
    <n v="13.7"/>
  </r>
  <r>
    <n v="2021"/>
    <s v="Queens"/>
    <s v="West Queens"/>
    <s v="Male"/>
    <x v="0"/>
    <n v="6"/>
    <n v="51.6"/>
    <n v="0"/>
    <n v="0"/>
    <n v="9"/>
    <n v="77.400000000000006"/>
  </r>
  <r>
    <n v="2021"/>
    <s v="Queens"/>
    <s v="West Queens"/>
    <s v="Male"/>
    <x v="9"/>
    <n v="55"/>
    <n v="51.9"/>
    <n v="13"/>
    <n v="23.6"/>
    <n v="36"/>
    <n v="34"/>
  </r>
  <r>
    <n v="2021"/>
    <s v="Queens"/>
    <s v="West Queens"/>
    <s v="Male"/>
    <x v="10"/>
    <n v="0"/>
    <n v="0"/>
    <n v="0"/>
    <n v="0"/>
    <n v="0"/>
    <n v="0"/>
  </r>
  <r>
    <n v="2021"/>
    <s v="Queens"/>
    <s v="West Queens"/>
    <s v="Male"/>
    <x v="6"/>
    <n v="1"/>
    <n v="3.2"/>
    <n v="0"/>
    <n v="0"/>
    <n v="0"/>
    <n v="0"/>
  </r>
  <r>
    <n v="2021"/>
    <s v="Staten_x000d__x000a_Island"/>
    <s v="All"/>
    <s v="All"/>
    <x v="2"/>
    <n v="40"/>
    <n v="9.6"/>
    <n v="10"/>
    <n v="25"/>
    <n v="29"/>
    <n v="6.9"/>
  </r>
  <r>
    <n v="2021"/>
    <s v="Staten_x000d__x000a_Island"/>
    <s v="All"/>
    <s v="All"/>
    <x v="8"/>
    <n v="2"/>
    <n v="4"/>
    <n v="0"/>
    <n v="0"/>
    <n v="0"/>
    <n v="0"/>
  </r>
  <r>
    <n v="2021"/>
    <s v="Staten_x000d__x000a_Island"/>
    <s v="All"/>
    <s v="All"/>
    <x v="0"/>
    <n v="18"/>
    <n v="47.8"/>
    <n v="4"/>
    <n v="22.2"/>
    <n v="12"/>
    <n v="31.9"/>
  </r>
  <r>
    <n v="2021"/>
    <s v="Staten_x000d__x000a_Island"/>
    <s v="All"/>
    <s v="All"/>
    <x v="9"/>
    <n v="10"/>
    <n v="13.6"/>
    <n v="3"/>
    <n v="30"/>
    <n v="10"/>
    <n v="13.6"/>
  </r>
  <r>
    <n v="2021"/>
    <s v="Staten_x000d__x000a_Island"/>
    <s v="All"/>
    <s v="All"/>
    <x v="10"/>
    <n v="0"/>
    <n v="0"/>
    <n v="0"/>
    <n v="0"/>
    <n v="1"/>
    <n v="16.5"/>
  </r>
  <r>
    <n v="2021"/>
    <s v="Staten_x000d__x000a_Island"/>
    <s v="All"/>
    <s v="All"/>
    <x v="6"/>
    <n v="10"/>
    <n v="4"/>
    <n v="3"/>
    <n v="30"/>
    <n v="6"/>
    <n v="2.4"/>
  </r>
  <r>
    <n v="2021"/>
    <s v="Staten_x000d__x000a_Island"/>
    <s v="All"/>
    <s v="Female"/>
    <x v="2"/>
    <n v="12"/>
    <n v="5.6"/>
    <n v="5"/>
    <n v="41.7"/>
    <n v="15"/>
    <n v="7"/>
  </r>
  <r>
    <n v="2021"/>
    <s v="Staten_x000d__x000a_Island"/>
    <s v="All"/>
    <s v="Female"/>
    <x v="8"/>
    <n v="0"/>
    <n v="0"/>
    <n v="0"/>
    <n v="0"/>
    <n v="0"/>
    <n v="0"/>
  </r>
  <r>
    <n v="2021"/>
    <s v="Staten_x000d__x000a_Island"/>
    <s v="All"/>
    <s v="Female"/>
    <x v="0"/>
    <n v="7"/>
    <n v="34.6"/>
    <n v="3"/>
    <n v="42.9"/>
    <n v="9"/>
    <n v="44.5"/>
  </r>
  <r>
    <n v="2021"/>
    <s v="Staten_x000d__x000a_Island"/>
    <s v="All"/>
    <s v="Female"/>
    <x v="9"/>
    <n v="1"/>
    <n v="2.7"/>
    <n v="0"/>
    <n v="0"/>
    <n v="4"/>
    <n v="10.7"/>
  </r>
  <r>
    <n v="2021"/>
    <s v="Staten_x000d__x000a_Island"/>
    <s v="All"/>
    <s v="Female"/>
    <x v="10"/>
    <n v="0"/>
    <n v="0"/>
    <n v="0"/>
    <n v="0"/>
    <n v="0"/>
    <n v="0"/>
  </r>
  <r>
    <n v="2021"/>
    <s v="Staten_x000d__x000a_Island"/>
    <s v="All"/>
    <s v="Female"/>
    <x v="6"/>
    <n v="4"/>
    <n v="3.1"/>
    <n v="2"/>
    <n v="50"/>
    <n v="2"/>
    <n v="1.6"/>
  </r>
  <r>
    <n v="2021"/>
    <s v="Staten_x000d__x000a_Island"/>
    <s v="All"/>
    <s v="Male"/>
    <x v="2"/>
    <n v="28"/>
    <n v="13.8"/>
    <n v="5"/>
    <n v="17.899999999999999"/>
    <n v="14"/>
    <n v="6.9"/>
  </r>
  <r>
    <n v="2021"/>
    <s v="Staten_x000d__x000a_Island"/>
    <s v="All"/>
    <s v="Male"/>
    <x v="8"/>
    <n v="2"/>
    <n v="8.1999999999999993"/>
    <n v="0"/>
    <n v="0"/>
    <n v="0"/>
    <n v="0"/>
  </r>
  <r>
    <n v="2021"/>
    <s v="Staten_x000d__x000a_Island"/>
    <s v="All"/>
    <s v="Male"/>
    <x v="0"/>
    <n v="11"/>
    <n v="63.2"/>
    <n v="1"/>
    <n v="9.1"/>
    <n v="3"/>
    <n v="17.2"/>
  </r>
  <r>
    <n v="2021"/>
    <s v="Staten_x000d__x000a_Island"/>
    <s v="All"/>
    <s v="Male"/>
    <x v="9"/>
    <n v="9"/>
    <n v="25"/>
    <n v="3"/>
    <n v="33.299999999999997"/>
    <n v="6"/>
    <n v="16.7"/>
  </r>
  <r>
    <n v="2021"/>
    <s v="Staten_x000d__x000a_Island"/>
    <s v="All"/>
    <s v="Male"/>
    <x v="10"/>
    <n v="0"/>
    <n v="0"/>
    <n v="0"/>
    <n v="0"/>
    <n v="1"/>
    <n v="33.9"/>
  </r>
  <r>
    <n v="2021"/>
    <s v="Staten_x000d__x000a_Island"/>
    <s v="All"/>
    <s v="Male"/>
    <x v="6"/>
    <n v="6"/>
    <n v="4.9000000000000004"/>
    <n v="1"/>
    <n v="16.7"/>
    <n v="4"/>
    <n v="3.3"/>
  </r>
  <r>
    <n v="2021"/>
    <s v="Staten_x000d__x000a_Island"/>
    <s v="Port Richmond"/>
    <s v="All"/>
    <x v="2"/>
    <n v="9"/>
    <n v="15.3"/>
    <n v="3"/>
    <n v="33.299999999999997"/>
    <n v="7"/>
    <n v="11.9"/>
  </r>
  <r>
    <n v="2021"/>
    <s v="Staten_x000d__x000a_Island"/>
    <s v="Port Richmond"/>
    <s v="All"/>
    <x v="8"/>
    <n v="0"/>
    <n v="0"/>
    <n v="0"/>
    <n v="0"/>
    <n v="0"/>
    <n v="0"/>
  </r>
  <r>
    <n v="2021"/>
    <s v="Staten_x000d__x000a_Island"/>
    <s v="Port Richmond"/>
    <s v="All"/>
    <x v="0"/>
    <n v="5"/>
    <n v="33.799999999999997"/>
    <n v="1"/>
    <n v="20"/>
    <n v="4"/>
    <n v="27.1"/>
  </r>
  <r>
    <n v="2021"/>
    <s v="Staten_x000d__x000a_Island"/>
    <s v="Port Richmond"/>
    <s v="All"/>
    <x v="9"/>
    <n v="2"/>
    <n v="9.8000000000000007"/>
    <n v="1"/>
    <n v="50"/>
    <n v="2"/>
    <n v="9.8000000000000007"/>
  </r>
  <r>
    <n v="2021"/>
    <s v="Staten_x000d__x000a_Island"/>
    <s v="Port Richmond"/>
    <s v="All"/>
    <x v="10"/>
    <n v="0"/>
    <n v="0"/>
    <n v="0"/>
    <n v="0"/>
    <n v="0"/>
    <n v="0"/>
  </r>
  <r>
    <n v="2021"/>
    <s v="Staten_x000d__x000a_Island"/>
    <s v="Port Richmond"/>
    <s v="All"/>
    <x v="6"/>
    <n v="2"/>
    <n v="11.3"/>
    <n v="1"/>
    <n v="50"/>
    <n v="1"/>
    <n v="5.6"/>
  </r>
  <r>
    <n v="2021"/>
    <s v="Staten_x000d__x000a_Island"/>
    <s v="Port Richmond"/>
    <s v="Female"/>
    <x v="2"/>
    <n v="3"/>
    <n v="9.9"/>
    <n v="2"/>
    <n v="66.7"/>
    <n v="5"/>
    <n v="16.5"/>
  </r>
  <r>
    <n v="2021"/>
    <s v="Staten_x000d__x000a_Island"/>
    <s v="Port Richmond"/>
    <s v="Female"/>
    <x v="8"/>
    <n v="0"/>
    <n v="0"/>
    <n v="0"/>
    <n v="0"/>
    <n v="0"/>
    <n v="0"/>
  </r>
  <r>
    <n v="2021"/>
    <s v="Staten_x000d__x000a_Island"/>
    <s v="Port Richmond"/>
    <s v="Female"/>
    <x v="0"/>
    <n v="1"/>
    <n v="12.5"/>
    <n v="1"/>
    <n v="100"/>
    <n v="4"/>
    <n v="50.2"/>
  </r>
  <r>
    <n v="2021"/>
    <s v="Staten_x000d__x000a_Island"/>
    <s v="Port Richmond"/>
    <s v="Female"/>
    <x v="9"/>
    <n v="0"/>
    <n v="0"/>
    <n v="0"/>
    <n v="0"/>
    <n v="0"/>
    <n v="0"/>
  </r>
  <r>
    <n v="2021"/>
    <s v="Staten_x000d__x000a_Island"/>
    <s v="Port Richmond"/>
    <s v="Female"/>
    <x v="10"/>
    <n v="0"/>
    <n v="0"/>
    <n v="0"/>
    <n v="0"/>
    <n v="0"/>
    <n v="0"/>
  </r>
  <r>
    <n v="2021"/>
    <s v="Staten_x000d__x000a_Island"/>
    <s v="Port Richmond"/>
    <s v="Female"/>
    <x v="6"/>
    <n v="2"/>
    <n v="22"/>
    <n v="1"/>
    <n v="50"/>
    <n v="1"/>
    <n v="11"/>
  </r>
  <r>
    <n v="2021"/>
    <s v="Staten_x000d__x000a_Island"/>
    <s v="Port Richmond"/>
    <s v="Male"/>
    <x v="2"/>
    <n v="6"/>
    <n v="20.9"/>
    <n v="1"/>
    <n v="16.7"/>
    <n v="2"/>
    <n v="7"/>
  </r>
  <r>
    <n v="2021"/>
    <s v="Staten_x000d__x000a_Island"/>
    <s v="Port Richmond"/>
    <s v="Male"/>
    <x v="8"/>
    <n v="0"/>
    <n v="0"/>
    <n v="0"/>
    <n v="0"/>
    <n v="0"/>
    <n v="0"/>
  </r>
  <r>
    <n v="2021"/>
    <s v="Staten_x000d__x000a_Island"/>
    <s v="Port Richmond"/>
    <s v="Male"/>
    <x v="0"/>
    <n v="4"/>
    <n v="58.7"/>
    <n v="0"/>
    <n v="0"/>
    <n v="0"/>
    <n v="0"/>
  </r>
  <r>
    <n v="2021"/>
    <s v="Staten_x000d__x000a_Island"/>
    <s v="Port Richmond"/>
    <s v="Male"/>
    <x v="9"/>
    <n v="2"/>
    <n v="19.600000000000001"/>
    <n v="1"/>
    <n v="50"/>
    <n v="2"/>
    <n v="19.600000000000001"/>
  </r>
  <r>
    <n v="2021"/>
    <s v="Staten_x000d__x000a_Island"/>
    <s v="Port Richmond"/>
    <s v="Male"/>
    <x v="10"/>
    <n v="0"/>
    <n v="0"/>
    <n v="0"/>
    <n v="0"/>
    <n v="0"/>
    <n v="0"/>
  </r>
  <r>
    <n v="2021"/>
    <s v="Staten_x000d__x000a_Island"/>
    <s v="Port Richmond"/>
    <s v="Male"/>
    <x v="6"/>
    <n v="0"/>
    <n v="0"/>
    <n v="0"/>
    <n v="0"/>
    <n v="0"/>
    <n v="0"/>
  </r>
  <r>
    <n v="2021"/>
    <s v="Staten_x000d__x000a_Island"/>
    <s v="South Beach -_x000d__x000a_Tottenville"/>
    <s v="All"/>
    <x v="2"/>
    <n v="10"/>
    <n v="5.9"/>
    <n v="4"/>
    <n v="40"/>
    <n v="5"/>
    <n v="3"/>
  </r>
  <r>
    <n v="2021"/>
    <s v="Staten_x000d__x000a_Island"/>
    <s v="South Beach -_x000d__x000a_Tottenville"/>
    <s v="All"/>
    <x v="8"/>
    <n v="0"/>
    <n v="0"/>
    <n v="0"/>
    <n v="0"/>
    <n v="0"/>
    <n v="0"/>
  </r>
  <r>
    <n v="2021"/>
    <s v="Staten_x000d__x000a_Island"/>
    <s v="South Beach -_x000d__x000a_Tottenville"/>
    <s v="All"/>
    <x v="0"/>
    <n v="2"/>
    <n v="80.400000000000006"/>
    <n v="1"/>
    <n v="50"/>
    <n v="1"/>
    <n v="40.200000000000003"/>
  </r>
  <r>
    <n v="2021"/>
    <s v="Staten_x000d__x000a_Island"/>
    <s v="South Beach -_x000d__x000a_Tottenville"/>
    <s v="All"/>
    <x v="9"/>
    <n v="3"/>
    <n v="14.8"/>
    <n v="1"/>
    <n v="33.299999999999997"/>
    <n v="2"/>
    <n v="9.8000000000000007"/>
  </r>
  <r>
    <n v="2021"/>
    <s v="Staten_x000d__x000a_Island"/>
    <s v="South Beach -_x000d__x000a_Tottenville"/>
    <s v="All"/>
    <x v="10"/>
    <n v="0"/>
    <n v="0"/>
    <n v="0"/>
    <n v="0"/>
    <n v="0"/>
    <n v="0"/>
  </r>
  <r>
    <n v="2021"/>
    <s v="Staten_x000d__x000a_Island"/>
    <s v="South Beach -_x000d__x000a_Tottenville"/>
    <s v="All"/>
    <x v="6"/>
    <n v="5"/>
    <n v="3.8"/>
    <n v="2"/>
    <n v="40"/>
    <n v="2"/>
    <n v="1.5"/>
  </r>
  <r>
    <n v="2021"/>
    <s v="Staten_x000d__x000a_Island"/>
    <s v="South Beach -_x000d__x000a_Tottenville"/>
    <s v="Female"/>
    <x v="2"/>
    <n v="4"/>
    <n v="4.5999999999999996"/>
    <n v="2"/>
    <n v="50"/>
    <n v="2"/>
    <n v="2.2999999999999998"/>
  </r>
  <r>
    <n v="2021"/>
    <s v="Staten_x000d__x000a_Island"/>
    <s v="South Beach -_x000d__x000a_Tottenville"/>
    <s v="Female"/>
    <x v="8"/>
    <n v="0"/>
    <n v="0"/>
    <n v="0"/>
    <n v="0"/>
    <n v="0"/>
    <n v="0"/>
  </r>
  <r>
    <n v="2021"/>
    <s v="Staten_x000d__x000a_Island"/>
    <s v="South Beach -_x000d__x000a_Tottenville"/>
    <s v="Female"/>
    <x v="0"/>
    <n v="2"/>
    <n v="162"/>
    <n v="1"/>
    <n v="50"/>
    <n v="1"/>
    <n v="81"/>
  </r>
  <r>
    <n v="2021"/>
    <s v="Staten_x000d__x000a_Island"/>
    <s v="South Beach -_x000d__x000a_Tottenville"/>
    <s v="Female"/>
    <x v="9"/>
    <n v="1"/>
    <n v="9.6"/>
    <n v="0"/>
    <n v="0"/>
    <n v="0"/>
    <n v="0"/>
  </r>
  <r>
    <n v="2021"/>
    <s v="Staten_x000d__x000a_Island"/>
    <s v="South Beach -_x000d__x000a_Tottenville"/>
    <s v="Female"/>
    <x v="10"/>
    <n v="0"/>
    <n v="0"/>
    <n v="0"/>
    <n v="0"/>
    <n v="0"/>
    <n v="0"/>
  </r>
  <r>
    <n v="2021"/>
    <s v="Staten_x000d__x000a_Island"/>
    <s v="South Beach -_x000d__x000a_Tottenville"/>
    <s v="Female"/>
    <x v="6"/>
    <n v="1"/>
    <n v="1.5"/>
    <n v="1"/>
    <n v="100"/>
    <n v="1"/>
    <n v="1.5"/>
  </r>
  <r>
    <n v="2021"/>
    <s v="Staten_x000d__x000a_Island"/>
    <s v="South Beach -_x000d__x000a_Tottenville"/>
    <s v="Male"/>
    <x v="2"/>
    <n v="6"/>
    <n v="7.3"/>
    <n v="2"/>
    <n v="33.299999999999997"/>
    <n v="3"/>
    <n v="3.7"/>
  </r>
  <r>
    <n v="2021"/>
    <s v="Staten_x000d__x000a_Island"/>
    <s v="South Beach -_x000d__x000a_Tottenville"/>
    <s v="Male"/>
    <x v="8"/>
    <n v="0"/>
    <n v="0"/>
    <n v="0"/>
    <n v="0"/>
    <n v="0"/>
    <n v="0"/>
  </r>
  <r>
    <n v="2021"/>
    <s v="Staten_x000d__x000a_Island"/>
    <s v="South Beach -_x000d__x000a_Tottenville"/>
    <s v="Male"/>
    <x v="0"/>
    <n v="0"/>
    <n v="0"/>
    <n v="0"/>
    <n v="0"/>
    <n v="0"/>
    <n v="0"/>
  </r>
  <r>
    <n v="2021"/>
    <s v="Staten_x000d__x000a_Island"/>
    <s v="South Beach -_x000d__x000a_Tottenville"/>
    <s v="Male"/>
    <x v="9"/>
    <n v="2"/>
    <n v="20.3"/>
    <n v="1"/>
    <n v="50"/>
    <n v="2"/>
    <n v="20.3"/>
  </r>
  <r>
    <n v="2021"/>
    <s v="Staten_x000d__x000a_Island"/>
    <s v="South Beach -_x000d__x000a_Tottenville"/>
    <s v="Male"/>
    <x v="10"/>
    <n v="0"/>
    <n v="0"/>
    <n v="0"/>
    <n v="0"/>
    <n v="0"/>
    <n v="0"/>
  </r>
  <r>
    <n v="2021"/>
    <s v="Staten_x000d__x000a_Island"/>
    <s v="South Beach -_x000d__x000a_Tottenville"/>
    <s v="Male"/>
    <x v="6"/>
    <n v="4"/>
    <n v="6.3"/>
    <n v="1"/>
    <n v="25"/>
    <n v="1"/>
    <n v="1.6"/>
  </r>
  <r>
    <n v="2021"/>
    <s v="Staten_x000d__x000a_Island"/>
    <s v="Stapleton - St._x000d__x000a_George"/>
    <s v="All"/>
    <x v="2"/>
    <n v="17"/>
    <n v="15.5"/>
    <n v="3"/>
    <n v="17.600000000000001"/>
    <n v="13"/>
    <n v="11.9"/>
  </r>
  <r>
    <n v="2021"/>
    <s v="Staten_x000d__x000a_Island"/>
    <s v="Stapleton - St._x000d__x000a_George"/>
    <s v="All"/>
    <x v="8"/>
    <n v="0"/>
    <n v="0"/>
    <n v="0"/>
    <n v="0"/>
    <n v="0"/>
    <n v="0"/>
  </r>
  <r>
    <n v="2021"/>
    <s v="Staten_x000d__x000a_Island"/>
    <s v="Stapleton - St._x000d__x000a_George"/>
    <s v="All"/>
    <x v="0"/>
    <n v="11"/>
    <n v="62.1"/>
    <n v="2"/>
    <n v="18.2"/>
    <n v="7"/>
    <n v="39.5"/>
  </r>
  <r>
    <n v="2021"/>
    <s v="Staten_x000d__x000a_Island"/>
    <s v="Stapleton - St._x000d__x000a_George"/>
    <s v="All"/>
    <x v="9"/>
    <n v="4"/>
    <n v="19"/>
    <n v="1"/>
    <n v="25"/>
    <n v="6"/>
    <n v="28.5"/>
  </r>
  <r>
    <n v="2021"/>
    <s v="Staten_x000d__x000a_Island"/>
    <s v="Stapleton - St._x000d__x000a_George"/>
    <s v="All"/>
    <x v="10"/>
    <n v="0"/>
    <n v="0"/>
    <n v="0"/>
    <n v="0"/>
    <n v="0"/>
    <n v="0"/>
  </r>
  <r>
    <n v="2021"/>
    <s v="Staten_x000d__x000a_Island"/>
    <s v="Stapleton - St._x000d__x000a_George"/>
    <s v="All"/>
    <x v="6"/>
    <n v="2"/>
    <n v="3.7"/>
    <n v="0"/>
    <n v="0"/>
    <n v="0"/>
    <n v="0"/>
  </r>
  <r>
    <n v="2021"/>
    <s v="Staten_x000d__x000a_Island"/>
    <s v="Stapleton - St._x000d__x000a_George"/>
    <s v="Female"/>
    <x v="2"/>
    <n v="4"/>
    <n v="7.1"/>
    <n v="1"/>
    <n v="25"/>
    <n v="8"/>
    <n v="14.2"/>
  </r>
  <r>
    <n v="2021"/>
    <s v="Staten_x000d__x000a_Island"/>
    <s v="Stapleton - St._x000d__x000a_George"/>
    <s v="Female"/>
    <x v="8"/>
    <n v="0"/>
    <n v="0"/>
    <n v="0"/>
    <n v="0"/>
    <n v="0"/>
    <n v="0"/>
  </r>
  <r>
    <n v="2021"/>
    <s v="Staten_x000d__x000a_Island"/>
    <s v="Stapleton - St._x000d__x000a_George"/>
    <s v="Female"/>
    <x v="0"/>
    <n v="4"/>
    <n v="41.8"/>
    <n v="1"/>
    <n v="25"/>
    <n v="4"/>
    <n v="41.8"/>
  </r>
  <r>
    <n v="2021"/>
    <s v="Staten_x000d__x000a_Island"/>
    <s v="Stapleton - St._x000d__x000a_George"/>
    <s v="Female"/>
    <x v="9"/>
    <n v="0"/>
    <n v="0"/>
    <n v="0"/>
    <n v="0"/>
    <n v="4"/>
    <n v="37.5"/>
  </r>
  <r>
    <n v="2021"/>
    <s v="Staten_x000d__x000a_Island"/>
    <s v="Stapleton - St._x000d__x000a_George"/>
    <s v="Female"/>
    <x v="10"/>
    <n v="0"/>
    <n v="0"/>
    <n v="0"/>
    <n v="0"/>
    <n v="0"/>
    <n v="0"/>
  </r>
  <r>
    <n v="2021"/>
    <s v="Staten_x000d__x000a_Island"/>
    <s v="Stapleton - St._x000d__x000a_George"/>
    <s v="Female"/>
    <x v="6"/>
    <n v="0"/>
    <n v="0"/>
    <n v="0"/>
    <n v="0"/>
    <n v="0"/>
    <n v="0"/>
  </r>
  <r>
    <n v="2021"/>
    <s v="Staten_x000d__x000a_Island"/>
    <s v="Stapleton - St._x000d__x000a_George"/>
    <s v="Male"/>
    <x v="2"/>
    <n v="13"/>
    <n v="24.5"/>
    <n v="2"/>
    <n v="15.4"/>
    <n v="5"/>
    <n v="9.4"/>
  </r>
  <r>
    <n v="2021"/>
    <s v="Staten_x000d__x000a_Island"/>
    <s v="Stapleton - St._x000d__x000a_George"/>
    <s v="Male"/>
    <x v="8"/>
    <n v="0"/>
    <n v="0"/>
    <n v="0"/>
    <n v="0"/>
    <n v="0"/>
    <n v="0"/>
  </r>
  <r>
    <n v="2021"/>
    <s v="Staten_x000d__x000a_Island"/>
    <s v="Stapleton - St._x000d__x000a_George"/>
    <s v="Male"/>
    <x v="0"/>
    <n v="7"/>
    <n v="86"/>
    <n v="1"/>
    <n v="14.3"/>
    <n v="3"/>
    <n v="36.9"/>
  </r>
  <r>
    <n v="2021"/>
    <s v="Staten_x000d__x000a_Island"/>
    <s v="Stapleton - St._x000d__x000a_George"/>
    <s v="Male"/>
    <x v="9"/>
    <n v="4"/>
    <n v="38.4"/>
    <n v="1"/>
    <n v="25"/>
    <n v="2"/>
    <n v="19.2"/>
  </r>
  <r>
    <n v="2021"/>
    <s v="Staten_x000d__x000a_Island"/>
    <s v="Stapleton - St._x000d__x000a_George"/>
    <s v="Male"/>
    <x v="10"/>
    <n v="0"/>
    <n v="0"/>
    <n v="0"/>
    <n v="0"/>
    <n v="0"/>
    <n v="0"/>
  </r>
  <r>
    <n v="2021"/>
    <s v="Staten_x000d__x000a_Island"/>
    <s v="Stapleton - St._x000d__x000a_George"/>
    <s v="Male"/>
    <x v="6"/>
    <n v="2"/>
    <n v="7.7"/>
    <n v="0"/>
    <n v="0"/>
    <n v="0"/>
    <n v="0"/>
  </r>
  <r>
    <n v="2021"/>
    <s v="Staten_x000d__x000a_Island"/>
    <s v="Willowbrook"/>
    <s v="All"/>
    <x v="2"/>
    <n v="4"/>
    <n v="4.9000000000000004"/>
    <n v="0"/>
    <n v="0"/>
    <n v="4"/>
    <n v="4.9000000000000004"/>
  </r>
  <r>
    <n v="2021"/>
    <s v="Staten_x000d__x000a_Island"/>
    <s v="Willowbrook"/>
    <s v="All"/>
    <x v="8"/>
    <n v="2"/>
    <n v="11.8"/>
    <n v="0"/>
    <n v="0"/>
    <n v="0"/>
    <n v="0"/>
  </r>
  <r>
    <n v="2021"/>
    <s v="Staten_x000d__x000a_Island"/>
    <s v="Willowbrook"/>
    <s v="All"/>
    <x v="0"/>
    <n v="0"/>
    <n v="0"/>
    <n v="0"/>
    <n v="0"/>
    <n v="0"/>
    <n v="0"/>
  </r>
  <r>
    <n v="2021"/>
    <s v="Staten_x000d__x000a_Island"/>
    <s v="Willowbrook"/>
    <s v="All"/>
    <x v="9"/>
    <n v="1"/>
    <n v="8.6"/>
    <n v="0"/>
    <n v="0"/>
    <n v="0"/>
    <n v="0"/>
  </r>
  <r>
    <n v="2021"/>
    <s v="Staten_x000d__x000a_Island"/>
    <s v="Willowbrook"/>
    <s v="All"/>
    <x v="10"/>
    <n v="0"/>
    <n v="0"/>
    <n v="0"/>
    <n v="0"/>
    <n v="1"/>
    <n v="75.2"/>
  </r>
  <r>
    <n v="2021"/>
    <s v="Staten_x000d__x000a_Island"/>
    <s v="Willowbrook"/>
    <s v="All"/>
    <x v="6"/>
    <n v="1"/>
    <n v="2.1"/>
    <n v="0"/>
    <n v="0"/>
    <n v="3"/>
    <n v="6.2"/>
  </r>
  <r>
    <n v="2021"/>
    <s v="Staten_x000d__x000a_Island"/>
    <s v="Willowbrook"/>
    <s v="Female"/>
    <x v="2"/>
    <n v="1"/>
    <n v="2.4"/>
    <n v="0"/>
    <n v="0"/>
    <n v="0"/>
    <n v="0"/>
  </r>
  <r>
    <n v="2021"/>
    <s v="Staten_x000d__x000a_Island"/>
    <s v="Willowbrook"/>
    <s v="Female"/>
    <x v="8"/>
    <n v="0"/>
    <n v="0"/>
    <n v="0"/>
    <n v="0"/>
    <n v="0"/>
    <n v="0"/>
  </r>
  <r>
    <n v="2021"/>
    <s v="Staten_x000d__x000a_Island"/>
    <s v="Willowbrook"/>
    <s v="Female"/>
    <x v="0"/>
    <n v="0"/>
    <n v="0"/>
    <n v="0"/>
    <n v="0"/>
    <n v="0"/>
    <n v="0"/>
  </r>
  <r>
    <n v="2021"/>
    <s v="Staten_x000d__x000a_Island"/>
    <s v="Willowbrook"/>
    <s v="Female"/>
    <x v="9"/>
    <n v="0"/>
    <n v="0"/>
    <n v="0"/>
    <n v="0"/>
    <n v="0"/>
    <n v="0"/>
  </r>
  <r>
    <n v="2021"/>
    <s v="Staten_x000d__x000a_Island"/>
    <s v="Willowbrook"/>
    <s v="Female"/>
    <x v="10"/>
    <n v="0"/>
    <n v="0"/>
    <n v="0"/>
    <n v="0"/>
    <n v="0"/>
    <n v="0"/>
  </r>
  <r>
    <n v="2021"/>
    <s v="Staten_x000d__x000a_Island"/>
    <s v="Willowbrook"/>
    <s v="Female"/>
    <x v="6"/>
    <n v="1"/>
    <n v="4"/>
    <n v="0"/>
    <n v="0"/>
    <n v="0"/>
    <n v="0"/>
  </r>
  <r>
    <n v="2021"/>
    <s v="Staten_x000d__x000a_Island"/>
    <s v="Willowbrook"/>
    <s v="Male"/>
    <x v="2"/>
    <n v="3"/>
    <n v="7.7"/>
    <n v="0"/>
    <n v="0"/>
    <n v="4"/>
    <n v="10.199999999999999"/>
  </r>
  <r>
    <n v="2021"/>
    <s v="Staten_x000d__x000a_Island"/>
    <s v="Willowbrook"/>
    <s v="Male"/>
    <x v="8"/>
    <n v="2"/>
    <n v="24.2"/>
    <n v="0"/>
    <n v="0"/>
    <n v="0"/>
    <n v="0"/>
  </r>
  <r>
    <n v="2021"/>
    <s v="Staten_x000d__x000a_Island"/>
    <s v="Willowbrook"/>
    <s v="Male"/>
    <x v="0"/>
    <n v="0"/>
    <n v="0"/>
    <n v="0"/>
    <n v="0"/>
    <n v="0"/>
    <n v="0"/>
  </r>
  <r>
    <n v="2021"/>
    <s v="Staten_x000d__x000a_Island"/>
    <s v="Willowbrook"/>
    <s v="Male"/>
    <x v="9"/>
    <n v="1"/>
    <n v="18.2"/>
    <n v="0"/>
    <n v="0"/>
    <n v="0"/>
    <n v="0"/>
  </r>
  <r>
    <n v="2021"/>
    <s v="Staten_x000d__x000a_Island"/>
    <s v="Willowbrook"/>
    <s v="Male"/>
    <x v="10"/>
    <n v="0"/>
    <n v="0"/>
    <n v="0"/>
    <n v="0"/>
    <n v="1"/>
    <n v="153"/>
  </r>
  <r>
    <n v="2021"/>
    <s v="Staten_x000d__x000a_Island"/>
    <s v="Willowbrook"/>
    <s v="Male"/>
    <x v="6"/>
    <n v="0"/>
    <n v="0"/>
    <n v="0"/>
    <n v="0"/>
    <n v="3"/>
    <n v="1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1">
  <location ref="A2:B14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axis="axisRow" compact="0" sortType="descending" outline="0" showAll="0">
      <items count="12">
        <item x="2"/>
        <item x="8"/>
        <item x="5"/>
        <item x="0"/>
        <item x="7"/>
        <item x="9"/>
        <item x="4"/>
        <item x="1"/>
        <item x="10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2">
    <i>
      <x v="3"/>
    </i>
    <i>
      <x/>
    </i>
    <i>
      <x v="5"/>
    </i>
    <i>
      <x v="10"/>
    </i>
    <i>
      <x v="4"/>
    </i>
    <i>
      <x v="8"/>
    </i>
    <i>
      <x v="1"/>
    </i>
    <i>
      <x v="6"/>
    </i>
    <i>
      <x v="2"/>
    </i>
    <i>
      <x v="7"/>
    </i>
    <i>
      <x v="9"/>
    </i>
    <i t="grand">
      <x/>
    </i>
  </rowItems>
  <colItems count="1">
    <i/>
  </colItems>
  <dataFields count="1">
    <dataField name="Sum of HIV DIAGNOSES PER 100,000 POPULATION" fld="6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94"/>
  <sheetViews>
    <sheetView topLeftCell="A8992" workbookViewId="0">
      <selection activeCell="A8985" sqref="A8985"/>
    </sheetView>
  </sheetViews>
  <sheetFormatPr defaultColWidth="8.85840707964602" defaultRowHeight="13.5"/>
  <cols>
    <col min="1" max="4" width="10.4247787610619" customWidth="1"/>
    <col min="5" max="5" width="31.5398230088496" customWidth="1"/>
    <col min="6" max="9" width="10.4247787610619" customWidth="1"/>
    <col min="10" max="11" width="11.4247787610619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>
        <v>2010</v>
      </c>
      <c r="C2" t="s">
        <v>11</v>
      </c>
      <c r="D2" t="s">
        <v>12</v>
      </c>
      <c r="E2" t="s">
        <v>13</v>
      </c>
      <c r="F2">
        <v>6</v>
      </c>
      <c r="G2">
        <v>330.4</v>
      </c>
      <c r="H2">
        <v>0</v>
      </c>
      <c r="I2">
        <v>0</v>
      </c>
      <c r="J2">
        <v>5</v>
      </c>
      <c r="K2">
        <v>275.3</v>
      </c>
    </row>
    <row r="3" spans="1:11">
      <c r="A3">
        <v>2011</v>
      </c>
      <c r="C3" t="s">
        <v>14</v>
      </c>
      <c r="D3" t="s">
        <v>15</v>
      </c>
      <c r="E3" t="s">
        <v>16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2010</v>
      </c>
      <c r="C4" t="s">
        <v>17</v>
      </c>
      <c r="D4" t="s">
        <v>12</v>
      </c>
      <c r="E4" t="s">
        <v>18</v>
      </c>
      <c r="F4">
        <v>23</v>
      </c>
      <c r="G4">
        <v>25.4</v>
      </c>
      <c r="H4">
        <v>5</v>
      </c>
      <c r="I4">
        <v>21.7</v>
      </c>
      <c r="J4">
        <v>14</v>
      </c>
      <c r="K4">
        <v>15.4</v>
      </c>
    </row>
    <row r="5" spans="1:11">
      <c r="A5">
        <v>2012</v>
      </c>
      <c r="C5" t="s">
        <v>19</v>
      </c>
      <c r="D5" t="s">
        <v>15</v>
      </c>
      <c r="E5" t="s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2013</v>
      </c>
      <c r="C6" t="s">
        <v>21</v>
      </c>
      <c r="D6" t="s">
        <v>12</v>
      </c>
      <c r="E6" t="s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2013</v>
      </c>
      <c r="C7" t="s">
        <v>22</v>
      </c>
      <c r="D7" t="s">
        <v>12</v>
      </c>
      <c r="E7" t="s">
        <v>13</v>
      </c>
      <c r="F7">
        <v>54</v>
      </c>
      <c r="G7">
        <v>56.5</v>
      </c>
      <c r="H7">
        <v>8</v>
      </c>
      <c r="I7">
        <v>14.8</v>
      </c>
      <c r="J7">
        <v>33</v>
      </c>
      <c r="K7">
        <v>34.5</v>
      </c>
    </row>
    <row r="8" spans="1:11">
      <c r="A8">
        <v>2013</v>
      </c>
      <c r="C8" t="s">
        <v>22</v>
      </c>
      <c r="D8" t="s">
        <v>15</v>
      </c>
      <c r="E8" t="s">
        <v>16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2013</v>
      </c>
      <c r="C9" t="s">
        <v>23</v>
      </c>
      <c r="D9" t="s">
        <v>15</v>
      </c>
      <c r="E9" t="s">
        <v>20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2012</v>
      </c>
      <c r="C10" t="s">
        <v>24</v>
      </c>
      <c r="D10" t="s">
        <v>12</v>
      </c>
      <c r="E10" t="s">
        <v>20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2010</v>
      </c>
      <c r="C11" t="s">
        <v>25</v>
      </c>
      <c r="D11" t="s">
        <v>18</v>
      </c>
      <c r="E11" t="s">
        <v>18</v>
      </c>
      <c r="F11">
        <v>14</v>
      </c>
      <c r="G11">
        <v>5.4</v>
      </c>
      <c r="H11">
        <v>5</v>
      </c>
      <c r="I11">
        <v>35.7</v>
      </c>
      <c r="J11">
        <v>12</v>
      </c>
      <c r="K11">
        <v>4.6</v>
      </c>
    </row>
    <row r="12" spans="1:11">
      <c r="A12">
        <v>2012</v>
      </c>
      <c r="C12" t="s">
        <v>11</v>
      </c>
      <c r="D12" t="s">
        <v>15</v>
      </c>
      <c r="E12" t="s">
        <v>26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2012</v>
      </c>
      <c r="C13" t="s">
        <v>27</v>
      </c>
      <c r="D13" t="s">
        <v>15</v>
      </c>
      <c r="E13" t="s">
        <v>16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2012</v>
      </c>
      <c r="C14" t="s">
        <v>28</v>
      </c>
      <c r="D14" t="s">
        <v>12</v>
      </c>
      <c r="E14" t="s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2010</v>
      </c>
      <c r="C15" t="s">
        <v>23</v>
      </c>
      <c r="D15" t="s">
        <v>15</v>
      </c>
      <c r="E15" t="s">
        <v>26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2013</v>
      </c>
      <c r="C16" t="s">
        <v>20</v>
      </c>
      <c r="D16" t="s">
        <v>12</v>
      </c>
      <c r="E16" t="s">
        <v>26</v>
      </c>
      <c r="F16">
        <v>7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>
      <c r="A17">
        <v>2013</v>
      </c>
      <c r="C17" t="s">
        <v>21</v>
      </c>
      <c r="D17" t="s">
        <v>12</v>
      </c>
      <c r="E17" t="s">
        <v>29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2012</v>
      </c>
      <c r="C18" t="s">
        <v>25</v>
      </c>
      <c r="D18" t="s">
        <v>12</v>
      </c>
      <c r="E18" t="s">
        <v>29</v>
      </c>
      <c r="F18">
        <v>7</v>
      </c>
      <c r="G18">
        <v>11.1</v>
      </c>
      <c r="H18">
        <v>5</v>
      </c>
      <c r="I18">
        <v>71.4</v>
      </c>
      <c r="J18">
        <v>5</v>
      </c>
      <c r="K18">
        <v>7.9</v>
      </c>
    </row>
    <row r="19" spans="1:11">
      <c r="A19">
        <v>2013</v>
      </c>
      <c r="C19" t="s">
        <v>30</v>
      </c>
      <c r="D19" t="s">
        <v>12</v>
      </c>
      <c r="E19" t="s">
        <v>13</v>
      </c>
      <c r="F19">
        <v>5</v>
      </c>
      <c r="G19">
        <v>200.7</v>
      </c>
      <c r="H19">
        <v>1</v>
      </c>
      <c r="I19">
        <v>20</v>
      </c>
      <c r="J19">
        <v>5</v>
      </c>
      <c r="K19">
        <v>200.7</v>
      </c>
    </row>
    <row r="20" spans="1:11">
      <c r="A20">
        <v>2012</v>
      </c>
      <c r="C20" t="s">
        <v>31</v>
      </c>
      <c r="D20" t="s">
        <v>15</v>
      </c>
      <c r="E20" t="s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2012</v>
      </c>
      <c r="C21" t="s">
        <v>21</v>
      </c>
      <c r="D21" t="s">
        <v>15</v>
      </c>
      <c r="E21" t="s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2013</v>
      </c>
      <c r="C22" t="s">
        <v>32</v>
      </c>
      <c r="D22" t="s">
        <v>15</v>
      </c>
      <c r="E22" t="s">
        <v>26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2013</v>
      </c>
      <c r="C23" t="s">
        <v>30</v>
      </c>
      <c r="D23" t="s">
        <v>15</v>
      </c>
      <c r="E23" t="s">
        <v>18</v>
      </c>
      <c r="F23">
        <v>3</v>
      </c>
      <c r="G23">
        <v>4.1</v>
      </c>
      <c r="H23">
        <v>0</v>
      </c>
      <c r="I23">
        <v>0</v>
      </c>
      <c r="J23">
        <v>0</v>
      </c>
      <c r="K23">
        <v>0</v>
      </c>
    </row>
    <row r="24" spans="1:11">
      <c r="A24">
        <v>2012</v>
      </c>
      <c r="C24" t="s">
        <v>24</v>
      </c>
      <c r="D24" t="s">
        <v>15</v>
      </c>
      <c r="E24" t="s">
        <v>29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2011</v>
      </c>
      <c r="C25" t="s">
        <v>33</v>
      </c>
      <c r="D25" t="s">
        <v>18</v>
      </c>
      <c r="E25" t="s">
        <v>18</v>
      </c>
      <c r="F25">
        <v>4</v>
      </c>
      <c r="G25">
        <v>2.1</v>
      </c>
      <c r="H25">
        <v>2</v>
      </c>
      <c r="I25">
        <v>50</v>
      </c>
      <c r="J25">
        <v>4</v>
      </c>
      <c r="K25">
        <v>2.1</v>
      </c>
    </row>
    <row r="26" spans="1:11">
      <c r="A26">
        <v>2010</v>
      </c>
      <c r="C26" t="s">
        <v>34</v>
      </c>
      <c r="D26" t="s">
        <v>15</v>
      </c>
      <c r="E26" t="s">
        <v>26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2011</v>
      </c>
      <c r="C27" t="s">
        <v>35</v>
      </c>
      <c r="D27" t="s">
        <v>12</v>
      </c>
      <c r="E27" t="s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2012</v>
      </c>
      <c r="C28" t="s">
        <v>34</v>
      </c>
      <c r="D28" t="s">
        <v>15</v>
      </c>
      <c r="E28" t="s">
        <v>36</v>
      </c>
      <c r="F28">
        <v>1</v>
      </c>
      <c r="G28">
        <v>2.2</v>
      </c>
      <c r="H28">
        <v>0</v>
      </c>
      <c r="I28">
        <v>0</v>
      </c>
      <c r="J28">
        <v>0</v>
      </c>
      <c r="K28">
        <v>0</v>
      </c>
    </row>
    <row r="29" spans="1:11">
      <c r="A29">
        <v>2011</v>
      </c>
      <c r="C29" t="s">
        <v>11</v>
      </c>
      <c r="D29" t="s">
        <v>12</v>
      </c>
      <c r="E29" t="s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2013</v>
      </c>
      <c r="C30" t="s">
        <v>37</v>
      </c>
      <c r="D30" t="s">
        <v>15</v>
      </c>
      <c r="E30" t="s">
        <v>18</v>
      </c>
      <c r="F30">
        <v>5</v>
      </c>
      <c r="G30">
        <v>13.6</v>
      </c>
      <c r="H30">
        <v>1</v>
      </c>
      <c r="I30">
        <v>20</v>
      </c>
      <c r="J30">
        <v>4</v>
      </c>
      <c r="K30">
        <v>10.9</v>
      </c>
    </row>
    <row r="31" spans="1:11">
      <c r="A31">
        <v>2010</v>
      </c>
      <c r="C31" t="s">
        <v>34</v>
      </c>
      <c r="D31" t="s">
        <v>15</v>
      </c>
      <c r="E31" t="s">
        <v>18</v>
      </c>
      <c r="F31">
        <v>7</v>
      </c>
      <c r="G31">
        <v>6.7</v>
      </c>
      <c r="H31">
        <v>1</v>
      </c>
      <c r="I31">
        <v>14.3</v>
      </c>
      <c r="J31">
        <v>11</v>
      </c>
      <c r="K31">
        <v>10.5</v>
      </c>
    </row>
    <row r="32" spans="1:11">
      <c r="A32">
        <v>2010</v>
      </c>
      <c r="C32" t="s">
        <v>23</v>
      </c>
      <c r="D32" t="s">
        <v>12</v>
      </c>
      <c r="E32" t="s">
        <v>36</v>
      </c>
      <c r="F32">
        <v>6</v>
      </c>
      <c r="G32">
        <v>19.9</v>
      </c>
      <c r="H32">
        <v>2</v>
      </c>
      <c r="I32">
        <v>33.3</v>
      </c>
      <c r="J32">
        <v>4</v>
      </c>
      <c r="K32">
        <v>13.3</v>
      </c>
    </row>
    <row r="33" spans="1:11">
      <c r="A33">
        <v>2013</v>
      </c>
      <c r="C33" t="s">
        <v>11</v>
      </c>
      <c r="D33" t="s">
        <v>15</v>
      </c>
      <c r="E33" t="s">
        <v>38</v>
      </c>
      <c r="F33">
        <v>0</v>
      </c>
      <c r="G33">
        <v>0</v>
      </c>
      <c r="H33">
        <v>0</v>
      </c>
      <c r="I33">
        <v>0</v>
      </c>
      <c r="J33">
        <v>2</v>
      </c>
      <c r="K33">
        <v>12.9</v>
      </c>
    </row>
    <row r="34" spans="1:11">
      <c r="A34">
        <v>2011</v>
      </c>
      <c r="C34" t="s">
        <v>39</v>
      </c>
      <c r="D34" t="s">
        <v>12</v>
      </c>
      <c r="E34" t="s">
        <v>20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2011</v>
      </c>
      <c r="C35" t="s">
        <v>40</v>
      </c>
      <c r="D35" t="s">
        <v>12</v>
      </c>
      <c r="E35" t="s">
        <v>18</v>
      </c>
      <c r="F35">
        <v>59</v>
      </c>
      <c r="G35">
        <v>68.1</v>
      </c>
      <c r="H35">
        <v>19</v>
      </c>
      <c r="I35">
        <v>32.2</v>
      </c>
      <c r="J35">
        <v>55</v>
      </c>
      <c r="K35">
        <v>63.5</v>
      </c>
    </row>
    <row r="36" spans="1:11">
      <c r="A36">
        <v>2013</v>
      </c>
      <c r="C36" t="s">
        <v>41</v>
      </c>
      <c r="D36" t="s">
        <v>12</v>
      </c>
      <c r="E36" t="s">
        <v>26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2011</v>
      </c>
      <c r="C37" t="s">
        <v>42</v>
      </c>
      <c r="D37" t="s">
        <v>15</v>
      </c>
      <c r="E37" t="s">
        <v>38</v>
      </c>
      <c r="F37">
        <v>14</v>
      </c>
      <c r="G37">
        <v>17.5</v>
      </c>
      <c r="H37">
        <v>3</v>
      </c>
      <c r="I37">
        <v>21.4</v>
      </c>
      <c r="J37">
        <v>13</v>
      </c>
      <c r="K37">
        <v>16.3</v>
      </c>
    </row>
    <row r="38" spans="1:11">
      <c r="A38">
        <v>2013</v>
      </c>
      <c r="C38" t="s">
        <v>21</v>
      </c>
      <c r="D38" t="s">
        <v>15</v>
      </c>
      <c r="E38" t="s">
        <v>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2012</v>
      </c>
      <c r="C39" t="s">
        <v>19</v>
      </c>
      <c r="D39" t="s">
        <v>12</v>
      </c>
      <c r="E39" t="s">
        <v>18</v>
      </c>
      <c r="F39">
        <v>45</v>
      </c>
      <c r="G39">
        <v>43.6</v>
      </c>
      <c r="H39">
        <v>13</v>
      </c>
      <c r="I39">
        <v>28.9</v>
      </c>
      <c r="J39">
        <v>46</v>
      </c>
      <c r="K39">
        <v>44.5</v>
      </c>
    </row>
    <row r="40" spans="1:11">
      <c r="A40">
        <v>2013</v>
      </c>
      <c r="C40" t="s">
        <v>43</v>
      </c>
      <c r="D40" t="s">
        <v>15</v>
      </c>
      <c r="E40" t="s">
        <v>26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2010</v>
      </c>
      <c r="C41" t="s">
        <v>33</v>
      </c>
      <c r="D41" t="s">
        <v>15</v>
      </c>
      <c r="E41" t="s">
        <v>20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2013</v>
      </c>
      <c r="C42" t="s">
        <v>44</v>
      </c>
      <c r="D42" t="s">
        <v>15</v>
      </c>
      <c r="E42" t="s">
        <v>13</v>
      </c>
      <c r="F42">
        <v>17</v>
      </c>
      <c r="G42">
        <v>34.8</v>
      </c>
      <c r="H42">
        <v>8</v>
      </c>
      <c r="I42">
        <v>47.1</v>
      </c>
      <c r="J42">
        <v>20</v>
      </c>
      <c r="K42">
        <v>41</v>
      </c>
    </row>
    <row r="43" spans="1:11">
      <c r="A43">
        <v>2012</v>
      </c>
      <c r="C43" t="s">
        <v>27</v>
      </c>
      <c r="D43" t="s">
        <v>12</v>
      </c>
      <c r="E43" t="s">
        <v>20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2012</v>
      </c>
      <c r="C44" t="s">
        <v>39</v>
      </c>
      <c r="D44" t="s">
        <v>15</v>
      </c>
      <c r="E44" t="s">
        <v>20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2011</v>
      </c>
      <c r="C45" t="s">
        <v>45</v>
      </c>
      <c r="D45" t="s">
        <v>12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2011</v>
      </c>
      <c r="C46" t="s">
        <v>30</v>
      </c>
      <c r="D46" t="s">
        <v>15</v>
      </c>
      <c r="E46" t="s">
        <v>36</v>
      </c>
      <c r="F46">
        <v>2</v>
      </c>
      <c r="G46">
        <v>3.8</v>
      </c>
      <c r="H46">
        <v>0</v>
      </c>
      <c r="I46">
        <v>0</v>
      </c>
      <c r="J46">
        <v>1</v>
      </c>
      <c r="K46">
        <v>1.9</v>
      </c>
    </row>
    <row r="47" spans="1:11">
      <c r="A47">
        <v>2013</v>
      </c>
      <c r="C47" t="s">
        <v>20</v>
      </c>
      <c r="D47" t="s">
        <v>15</v>
      </c>
      <c r="E47" t="s">
        <v>20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2012</v>
      </c>
      <c r="C48" t="s">
        <v>14</v>
      </c>
      <c r="D48" t="s">
        <v>12</v>
      </c>
      <c r="E48" t="s">
        <v>26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2011</v>
      </c>
      <c r="C49" t="s">
        <v>46</v>
      </c>
      <c r="D49" t="s">
        <v>15</v>
      </c>
      <c r="E49" t="s">
        <v>38</v>
      </c>
      <c r="F49">
        <v>4</v>
      </c>
      <c r="G49">
        <v>17.6</v>
      </c>
      <c r="H49">
        <v>1</v>
      </c>
      <c r="I49">
        <v>25</v>
      </c>
      <c r="J49">
        <v>3</v>
      </c>
      <c r="K49">
        <v>13.2</v>
      </c>
    </row>
    <row r="50" spans="1:11">
      <c r="A50">
        <v>2013</v>
      </c>
      <c r="C50" t="s">
        <v>37</v>
      </c>
      <c r="D50" t="s">
        <v>12</v>
      </c>
      <c r="E50" t="s">
        <v>26</v>
      </c>
      <c r="F50">
        <v>1</v>
      </c>
      <c r="G50">
        <v>167.7</v>
      </c>
      <c r="H50">
        <v>0</v>
      </c>
      <c r="I50">
        <v>0</v>
      </c>
      <c r="J50">
        <v>0</v>
      </c>
      <c r="K50">
        <v>0</v>
      </c>
    </row>
    <row r="51" spans="1:11">
      <c r="A51">
        <v>2012</v>
      </c>
      <c r="C51" t="s">
        <v>40</v>
      </c>
      <c r="D51" t="s">
        <v>15</v>
      </c>
      <c r="E51" t="s">
        <v>18</v>
      </c>
      <c r="F51">
        <v>25</v>
      </c>
      <c r="G51">
        <v>24.7</v>
      </c>
      <c r="H51">
        <v>2</v>
      </c>
      <c r="I51">
        <v>8</v>
      </c>
      <c r="J51">
        <v>15</v>
      </c>
      <c r="K51">
        <v>14.8</v>
      </c>
    </row>
    <row r="52" spans="1:11">
      <c r="A52">
        <v>2012</v>
      </c>
      <c r="C52" t="s">
        <v>47</v>
      </c>
      <c r="D52" t="s">
        <v>15</v>
      </c>
      <c r="E52" t="s">
        <v>13</v>
      </c>
      <c r="F52">
        <v>0</v>
      </c>
      <c r="G52">
        <v>0</v>
      </c>
      <c r="H52">
        <v>0</v>
      </c>
      <c r="I52">
        <v>0</v>
      </c>
      <c r="J52">
        <v>1</v>
      </c>
      <c r="K52">
        <v>21.4</v>
      </c>
    </row>
    <row r="53" spans="1:11">
      <c r="A53">
        <v>2013</v>
      </c>
      <c r="C53" t="s">
        <v>46</v>
      </c>
      <c r="D53" t="s">
        <v>15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2013</v>
      </c>
      <c r="C54" t="s">
        <v>14</v>
      </c>
      <c r="D54" t="s">
        <v>15</v>
      </c>
      <c r="E54" t="s">
        <v>26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2010</v>
      </c>
      <c r="C55" t="s">
        <v>14</v>
      </c>
      <c r="D55" t="s">
        <v>12</v>
      </c>
      <c r="E55" t="s">
        <v>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2013</v>
      </c>
      <c r="C56" t="s">
        <v>48</v>
      </c>
      <c r="D56" t="s">
        <v>12</v>
      </c>
      <c r="E56" t="s">
        <v>26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2010</v>
      </c>
      <c r="C57" t="s">
        <v>47</v>
      </c>
      <c r="D57" t="s">
        <v>15</v>
      </c>
      <c r="E57" t="s">
        <v>26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2012</v>
      </c>
      <c r="C58" t="s">
        <v>31</v>
      </c>
      <c r="D58" t="s">
        <v>12</v>
      </c>
      <c r="E58" t="s">
        <v>18</v>
      </c>
      <c r="F58">
        <v>64</v>
      </c>
      <c r="G58">
        <v>65.2</v>
      </c>
      <c r="H58">
        <v>13</v>
      </c>
      <c r="I58">
        <v>20.3</v>
      </c>
      <c r="J58">
        <v>59</v>
      </c>
      <c r="K58">
        <v>60.1</v>
      </c>
    </row>
    <row r="59" spans="1:11">
      <c r="A59">
        <v>2011</v>
      </c>
      <c r="C59" t="s">
        <v>49</v>
      </c>
      <c r="D59" t="s">
        <v>12</v>
      </c>
      <c r="E59" t="s">
        <v>13</v>
      </c>
      <c r="F59">
        <v>34</v>
      </c>
      <c r="G59">
        <v>102</v>
      </c>
      <c r="H59">
        <v>9</v>
      </c>
      <c r="I59">
        <v>26.5</v>
      </c>
      <c r="J59">
        <v>35</v>
      </c>
      <c r="K59">
        <v>105</v>
      </c>
    </row>
    <row r="60" spans="1:11">
      <c r="A60">
        <v>2013</v>
      </c>
      <c r="C60" t="s">
        <v>25</v>
      </c>
      <c r="D60" t="s">
        <v>15</v>
      </c>
      <c r="E60" t="s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2010</v>
      </c>
      <c r="C61" t="s">
        <v>43</v>
      </c>
      <c r="D61" t="s">
        <v>12</v>
      </c>
      <c r="E61" t="s">
        <v>36</v>
      </c>
      <c r="F61">
        <v>5</v>
      </c>
      <c r="G61">
        <v>46.3</v>
      </c>
      <c r="H61">
        <v>1</v>
      </c>
      <c r="I61">
        <v>20</v>
      </c>
      <c r="J61">
        <v>1</v>
      </c>
      <c r="K61">
        <v>9.3</v>
      </c>
    </row>
    <row r="62" spans="1:11">
      <c r="A62">
        <v>2011</v>
      </c>
      <c r="C62" t="s">
        <v>49</v>
      </c>
      <c r="D62" t="s">
        <v>12</v>
      </c>
      <c r="E62" t="s">
        <v>18</v>
      </c>
      <c r="F62">
        <v>82</v>
      </c>
      <c r="G62">
        <v>83.8</v>
      </c>
      <c r="H62">
        <v>21</v>
      </c>
      <c r="I62">
        <v>25.6</v>
      </c>
      <c r="J62">
        <v>81</v>
      </c>
      <c r="K62">
        <v>82.8</v>
      </c>
    </row>
    <row r="63" spans="1:11">
      <c r="A63">
        <v>2013</v>
      </c>
      <c r="C63" t="s">
        <v>31</v>
      </c>
      <c r="D63" t="s">
        <v>12</v>
      </c>
      <c r="E63" t="s">
        <v>26</v>
      </c>
      <c r="F63">
        <v>2</v>
      </c>
      <c r="G63">
        <v>287.4</v>
      </c>
      <c r="H63">
        <v>0</v>
      </c>
      <c r="I63">
        <v>0</v>
      </c>
      <c r="J63">
        <v>0</v>
      </c>
      <c r="K63">
        <v>0</v>
      </c>
    </row>
    <row r="64" spans="1:11">
      <c r="A64">
        <v>2011</v>
      </c>
      <c r="C64" t="s">
        <v>27</v>
      </c>
      <c r="D64" t="s">
        <v>15</v>
      </c>
      <c r="E64" t="s">
        <v>38</v>
      </c>
      <c r="F64">
        <v>1</v>
      </c>
      <c r="G64">
        <v>9.3</v>
      </c>
      <c r="H64">
        <v>0</v>
      </c>
      <c r="I64">
        <v>0</v>
      </c>
      <c r="J64">
        <v>1</v>
      </c>
      <c r="K64">
        <v>9.3</v>
      </c>
    </row>
    <row r="65" spans="1:11">
      <c r="A65">
        <v>2011</v>
      </c>
      <c r="C65" t="s">
        <v>23</v>
      </c>
      <c r="D65" t="s">
        <v>12</v>
      </c>
      <c r="E65" t="s">
        <v>38</v>
      </c>
      <c r="F65">
        <v>11</v>
      </c>
      <c r="G65">
        <v>25.5</v>
      </c>
      <c r="H65">
        <v>1</v>
      </c>
      <c r="I65">
        <v>9.1</v>
      </c>
      <c r="J65">
        <v>3</v>
      </c>
      <c r="K65">
        <v>7</v>
      </c>
    </row>
    <row r="66" spans="1:11">
      <c r="A66">
        <v>2013</v>
      </c>
      <c r="C66" t="s">
        <v>50</v>
      </c>
      <c r="D66" t="s">
        <v>15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2010</v>
      </c>
      <c r="C67" t="s">
        <v>28</v>
      </c>
      <c r="D67" t="s">
        <v>15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2012</v>
      </c>
      <c r="C68" t="s">
        <v>21</v>
      </c>
      <c r="D68" t="s">
        <v>15</v>
      </c>
      <c r="E68" t="s">
        <v>13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2011</v>
      </c>
      <c r="C69" t="s">
        <v>35</v>
      </c>
      <c r="D69" t="s">
        <v>15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2011</v>
      </c>
      <c r="C70" t="s">
        <v>19</v>
      </c>
      <c r="D70" t="s">
        <v>12</v>
      </c>
      <c r="E70" t="s">
        <v>29</v>
      </c>
      <c r="F70">
        <v>1</v>
      </c>
      <c r="G70">
        <v>13.4</v>
      </c>
      <c r="H70">
        <v>0</v>
      </c>
      <c r="I70">
        <v>0</v>
      </c>
      <c r="J70">
        <v>1</v>
      </c>
      <c r="K70">
        <v>13.4</v>
      </c>
    </row>
    <row r="71" spans="1:11">
      <c r="A71">
        <v>2013</v>
      </c>
      <c r="C71" t="s">
        <v>51</v>
      </c>
      <c r="D71" t="s">
        <v>18</v>
      </c>
      <c r="E71" t="s">
        <v>18</v>
      </c>
      <c r="F71">
        <v>135</v>
      </c>
      <c r="G71">
        <v>52.9</v>
      </c>
      <c r="H71">
        <v>23</v>
      </c>
      <c r="I71">
        <v>17</v>
      </c>
      <c r="J71">
        <v>68</v>
      </c>
      <c r="K71">
        <v>26.6</v>
      </c>
    </row>
    <row r="72" spans="1:11">
      <c r="A72">
        <v>2011</v>
      </c>
      <c r="C72" t="s">
        <v>19</v>
      </c>
      <c r="D72" t="s">
        <v>15</v>
      </c>
      <c r="E72" t="s">
        <v>13</v>
      </c>
      <c r="F72">
        <v>4</v>
      </c>
      <c r="G72">
        <v>41.8</v>
      </c>
      <c r="H72">
        <v>2</v>
      </c>
      <c r="I72">
        <v>50</v>
      </c>
      <c r="J72">
        <v>4</v>
      </c>
      <c r="K72">
        <v>41.8</v>
      </c>
    </row>
    <row r="73" spans="1:11">
      <c r="A73">
        <v>2013</v>
      </c>
      <c r="C73" t="s">
        <v>22</v>
      </c>
      <c r="D73" t="s">
        <v>15</v>
      </c>
      <c r="E73" t="s">
        <v>26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2013</v>
      </c>
      <c r="C74" t="s">
        <v>46</v>
      </c>
      <c r="D74" t="s">
        <v>15</v>
      </c>
      <c r="E74" t="s">
        <v>18</v>
      </c>
      <c r="F74">
        <v>44</v>
      </c>
      <c r="G74">
        <v>24.9</v>
      </c>
      <c r="H74">
        <v>13</v>
      </c>
      <c r="I74">
        <v>29.5</v>
      </c>
      <c r="J74">
        <v>40</v>
      </c>
      <c r="K74">
        <v>22.7</v>
      </c>
    </row>
    <row r="75" spans="1:11">
      <c r="A75">
        <v>2010</v>
      </c>
      <c r="C75" t="s">
        <v>23</v>
      </c>
      <c r="D75" t="s">
        <v>12</v>
      </c>
      <c r="E75" t="s">
        <v>26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2012</v>
      </c>
      <c r="C76" t="s">
        <v>17</v>
      </c>
      <c r="D76" t="s">
        <v>12</v>
      </c>
      <c r="E76" t="s">
        <v>16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2013</v>
      </c>
      <c r="C77" t="s">
        <v>52</v>
      </c>
      <c r="D77" t="s">
        <v>12</v>
      </c>
      <c r="E77" t="s">
        <v>36</v>
      </c>
      <c r="F77">
        <v>14</v>
      </c>
      <c r="G77">
        <v>17.7</v>
      </c>
      <c r="H77">
        <v>3</v>
      </c>
      <c r="I77">
        <v>21.4</v>
      </c>
      <c r="J77">
        <v>5</v>
      </c>
      <c r="K77">
        <v>6.3</v>
      </c>
    </row>
    <row r="78" spans="1:11">
      <c r="A78">
        <v>2011</v>
      </c>
      <c r="C78" t="s">
        <v>47</v>
      </c>
      <c r="D78" t="s">
        <v>15</v>
      </c>
      <c r="E78" t="s">
        <v>26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2010</v>
      </c>
      <c r="C79" t="s">
        <v>53</v>
      </c>
      <c r="D79" t="s">
        <v>15</v>
      </c>
      <c r="E79" t="s">
        <v>18</v>
      </c>
      <c r="F79">
        <v>29</v>
      </c>
      <c r="G79">
        <v>40.3</v>
      </c>
      <c r="H79">
        <v>7</v>
      </c>
      <c r="I79">
        <v>24.1</v>
      </c>
      <c r="J79">
        <v>24</v>
      </c>
      <c r="K79">
        <v>33.4</v>
      </c>
    </row>
    <row r="80" spans="1:11">
      <c r="A80">
        <v>2013</v>
      </c>
      <c r="C80" t="s">
        <v>41</v>
      </c>
      <c r="D80" t="s">
        <v>12</v>
      </c>
      <c r="E80" t="s">
        <v>18</v>
      </c>
      <c r="F80">
        <v>49</v>
      </c>
      <c r="G80">
        <v>44.8</v>
      </c>
      <c r="H80">
        <v>9</v>
      </c>
      <c r="I80">
        <v>18.4</v>
      </c>
      <c r="J80">
        <v>31</v>
      </c>
      <c r="K80">
        <v>28.3</v>
      </c>
    </row>
    <row r="81" spans="1:11">
      <c r="A81">
        <v>2013</v>
      </c>
      <c r="C81" t="s">
        <v>54</v>
      </c>
      <c r="D81" t="s">
        <v>15</v>
      </c>
      <c r="E81" t="s">
        <v>36</v>
      </c>
      <c r="F81">
        <v>1</v>
      </c>
      <c r="G81">
        <v>4.9</v>
      </c>
      <c r="H81">
        <v>1</v>
      </c>
      <c r="I81">
        <v>100</v>
      </c>
      <c r="J81">
        <v>1</v>
      </c>
      <c r="K81">
        <v>4.9</v>
      </c>
    </row>
    <row r="82" spans="1:11">
      <c r="A82">
        <v>2010</v>
      </c>
      <c r="C82" t="s">
        <v>40</v>
      </c>
      <c r="D82" t="s">
        <v>15</v>
      </c>
      <c r="E82" t="s">
        <v>16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2010</v>
      </c>
      <c r="C83" t="s">
        <v>41</v>
      </c>
      <c r="D83" t="s">
        <v>12</v>
      </c>
      <c r="E83" t="s">
        <v>29</v>
      </c>
      <c r="F83">
        <v>2</v>
      </c>
      <c r="G83">
        <v>32.6</v>
      </c>
      <c r="H83">
        <v>0</v>
      </c>
      <c r="I83">
        <v>0</v>
      </c>
      <c r="J83">
        <v>1</v>
      </c>
      <c r="K83">
        <v>16.3</v>
      </c>
    </row>
    <row r="84" spans="1:11">
      <c r="A84">
        <v>2011</v>
      </c>
      <c r="C84" t="s">
        <v>32</v>
      </c>
      <c r="D84" t="s">
        <v>12</v>
      </c>
      <c r="E84" t="s">
        <v>20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2013</v>
      </c>
      <c r="C85" t="s">
        <v>55</v>
      </c>
      <c r="D85" t="s">
        <v>12</v>
      </c>
      <c r="E85" t="s">
        <v>26</v>
      </c>
      <c r="F85">
        <v>1</v>
      </c>
      <c r="G85">
        <v>89.9</v>
      </c>
      <c r="H85">
        <v>1</v>
      </c>
      <c r="I85">
        <v>100</v>
      </c>
      <c r="J85">
        <v>1</v>
      </c>
      <c r="K85">
        <v>89.9</v>
      </c>
    </row>
    <row r="86" spans="1:11">
      <c r="A86">
        <v>2011</v>
      </c>
      <c r="C86" t="s">
        <v>51</v>
      </c>
      <c r="D86" t="s">
        <v>15</v>
      </c>
      <c r="E86" t="s">
        <v>26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2011</v>
      </c>
      <c r="C87" t="s">
        <v>40</v>
      </c>
      <c r="D87" t="s">
        <v>15</v>
      </c>
      <c r="E87" t="s">
        <v>36</v>
      </c>
      <c r="F87">
        <v>1</v>
      </c>
      <c r="G87">
        <v>53.8</v>
      </c>
      <c r="H87">
        <v>0</v>
      </c>
      <c r="I87">
        <v>0</v>
      </c>
      <c r="J87">
        <v>1</v>
      </c>
      <c r="K87">
        <v>53.8</v>
      </c>
    </row>
    <row r="88" spans="1:11">
      <c r="A88">
        <v>2012</v>
      </c>
      <c r="C88" t="s">
        <v>39</v>
      </c>
      <c r="D88" t="s">
        <v>12</v>
      </c>
      <c r="E88" t="s">
        <v>36</v>
      </c>
      <c r="F88">
        <v>24</v>
      </c>
      <c r="G88">
        <v>81</v>
      </c>
      <c r="H88">
        <v>4</v>
      </c>
      <c r="I88">
        <v>16.7</v>
      </c>
      <c r="J88">
        <v>9</v>
      </c>
      <c r="K88">
        <v>30.4</v>
      </c>
    </row>
    <row r="89" spans="1:11">
      <c r="A89">
        <v>2012</v>
      </c>
      <c r="C89" t="s">
        <v>55</v>
      </c>
      <c r="D89" t="s">
        <v>12</v>
      </c>
      <c r="E89" t="s">
        <v>13</v>
      </c>
      <c r="F89">
        <v>38</v>
      </c>
      <c r="G89">
        <v>76.7</v>
      </c>
      <c r="H89">
        <v>10</v>
      </c>
      <c r="I89">
        <v>26.3</v>
      </c>
      <c r="J89">
        <v>28</v>
      </c>
      <c r="K89">
        <v>56.5</v>
      </c>
    </row>
    <row r="90" spans="1:11">
      <c r="A90">
        <v>2010</v>
      </c>
      <c r="C90" t="s">
        <v>25</v>
      </c>
      <c r="D90" t="s">
        <v>15</v>
      </c>
      <c r="E90" t="s">
        <v>36</v>
      </c>
      <c r="F90">
        <v>1</v>
      </c>
      <c r="G90">
        <v>2.3</v>
      </c>
      <c r="H90">
        <v>0</v>
      </c>
      <c r="I90">
        <v>0</v>
      </c>
      <c r="J90">
        <v>0</v>
      </c>
      <c r="K90">
        <v>0</v>
      </c>
    </row>
    <row r="91" spans="1:11">
      <c r="A91">
        <v>2013</v>
      </c>
      <c r="C91" t="s">
        <v>17</v>
      </c>
      <c r="D91" t="s">
        <v>18</v>
      </c>
      <c r="E91" t="s">
        <v>18</v>
      </c>
      <c r="F91">
        <v>34</v>
      </c>
      <c r="G91">
        <v>17.1</v>
      </c>
      <c r="H91">
        <v>7</v>
      </c>
      <c r="I91">
        <v>20.6</v>
      </c>
      <c r="J91">
        <v>27</v>
      </c>
      <c r="K91">
        <v>13.6</v>
      </c>
    </row>
    <row r="92" spans="1:11">
      <c r="A92">
        <v>2013</v>
      </c>
      <c r="C92" t="s">
        <v>45</v>
      </c>
      <c r="D92" t="s">
        <v>15</v>
      </c>
      <c r="E92" t="s">
        <v>26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2012</v>
      </c>
      <c r="C93" t="s">
        <v>21</v>
      </c>
      <c r="D93" t="s">
        <v>12</v>
      </c>
      <c r="E93" t="s">
        <v>18</v>
      </c>
      <c r="F93">
        <v>1</v>
      </c>
      <c r="G93">
        <v>2.4</v>
      </c>
      <c r="H93">
        <v>0</v>
      </c>
      <c r="I93">
        <v>0</v>
      </c>
      <c r="J93">
        <v>2</v>
      </c>
      <c r="K93">
        <v>4.8</v>
      </c>
    </row>
    <row r="94" spans="1:11">
      <c r="A94">
        <v>2011</v>
      </c>
      <c r="C94" t="s">
        <v>56</v>
      </c>
      <c r="D94" t="s">
        <v>12</v>
      </c>
      <c r="E94" t="s">
        <v>38</v>
      </c>
      <c r="F94">
        <v>9</v>
      </c>
      <c r="G94">
        <v>116</v>
      </c>
      <c r="H94">
        <v>3</v>
      </c>
      <c r="I94">
        <v>33.3</v>
      </c>
      <c r="J94">
        <v>5</v>
      </c>
      <c r="K94">
        <v>64.4</v>
      </c>
    </row>
    <row r="95" spans="1:11">
      <c r="A95">
        <v>2012</v>
      </c>
      <c r="C95" t="s">
        <v>43</v>
      </c>
      <c r="D95" t="s">
        <v>15</v>
      </c>
      <c r="E95" t="s">
        <v>18</v>
      </c>
      <c r="F95">
        <v>3</v>
      </c>
      <c r="G95">
        <v>4.7</v>
      </c>
      <c r="H95">
        <v>1</v>
      </c>
      <c r="I95">
        <v>33.3</v>
      </c>
      <c r="J95">
        <v>4</v>
      </c>
      <c r="K95">
        <v>6.2</v>
      </c>
    </row>
    <row r="96" spans="1:11">
      <c r="A96">
        <v>2013</v>
      </c>
      <c r="C96" t="s">
        <v>23</v>
      </c>
      <c r="D96" t="s">
        <v>15</v>
      </c>
      <c r="E96" t="s">
        <v>36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2011</v>
      </c>
      <c r="C97" t="s">
        <v>20</v>
      </c>
      <c r="D97" t="s">
        <v>15</v>
      </c>
      <c r="E97" t="s">
        <v>29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2013</v>
      </c>
      <c r="C98" t="s">
        <v>43</v>
      </c>
      <c r="D98" t="s">
        <v>18</v>
      </c>
      <c r="E98" t="s">
        <v>18</v>
      </c>
      <c r="F98">
        <v>17</v>
      </c>
      <c r="G98">
        <v>12.7</v>
      </c>
      <c r="H98">
        <v>2</v>
      </c>
      <c r="I98">
        <v>11.8</v>
      </c>
      <c r="J98">
        <v>12</v>
      </c>
      <c r="K98">
        <v>8.9</v>
      </c>
    </row>
    <row r="99" spans="1:11">
      <c r="A99">
        <v>2010</v>
      </c>
      <c r="C99" t="s">
        <v>53</v>
      </c>
      <c r="D99" t="s">
        <v>15</v>
      </c>
      <c r="E99" t="s">
        <v>16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2013</v>
      </c>
      <c r="C100" t="s">
        <v>23</v>
      </c>
      <c r="D100" t="s">
        <v>12</v>
      </c>
      <c r="E100" t="s">
        <v>29</v>
      </c>
      <c r="F100">
        <v>6</v>
      </c>
      <c r="G100">
        <v>17.2</v>
      </c>
      <c r="H100">
        <v>1</v>
      </c>
      <c r="I100">
        <v>16.7</v>
      </c>
      <c r="J100">
        <v>2</v>
      </c>
      <c r="K100">
        <v>5.7</v>
      </c>
    </row>
    <row r="101" spans="1:11">
      <c r="A101">
        <v>2013</v>
      </c>
      <c r="C101" t="s">
        <v>55</v>
      </c>
      <c r="D101" t="s">
        <v>15</v>
      </c>
      <c r="E101" t="s">
        <v>20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2011</v>
      </c>
      <c r="C102" t="s">
        <v>30</v>
      </c>
      <c r="D102" t="s">
        <v>15</v>
      </c>
      <c r="E102" t="s">
        <v>13</v>
      </c>
      <c r="F102">
        <v>4</v>
      </c>
      <c r="G102">
        <v>171.1</v>
      </c>
      <c r="H102">
        <v>0</v>
      </c>
      <c r="I102">
        <v>0</v>
      </c>
      <c r="J102">
        <v>3</v>
      </c>
      <c r="K102">
        <v>128.3</v>
      </c>
    </row>
    <row r="103" spans="1:11">
      <c r="A103">
        <v>2012</v>
      </c>
      <c r="C103" t="s">
        <v>50</v>
      </c>
      <c r="D103" t="s">
        <v>15</v>
      </c>
      <c r="E103" t="s">
        <v>26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2013</v>
      </c>
      <c r="C104" t="s">
        <v>41</v>
      </c>
      <c r="D104" t="s">
        <v>18</v>
      </c>
      <c r="E104" t="s">
        <v>18</v>
      </c>
      <c r="F104">
        <v>55</v>
      </c>
      <c r="G104">
        <v>23.7</v>
      </c>
      <c r="H104">
        <v>10</v>
      </c>
      <c r="I104">
        <v>18.2</v>
      </c>
      <c r="J104">
        <v>33</v>
      </c>
      <c r="K104">
        <v>14.2</v>
      </c>
    </row>
    <row r="105" spans="1:11">
      <c r="A105">
        <v>2010</v>
      </c>
      <c r="C105" t="s">
        <v>31</v>
      </c>
      <c r="D105" t="s">
        <v>15</v>
      </c>
      <c r="E105" t="s">
        <v>38</v>
      </c>
      <c r="F105">
        <v>19</v>
      </c>
      <c r="G105">
        <v>26</v>
      </c>
      <c r="H105">
        <v>4</v>
      </c>
      <c r="I105">
        <v>21.1</v>
      </c>
      <c r="J105">
        <v>24</v>
      </c>
      <c r="K105">
        <v>32.8</v>
      </c>
    </row>
    <row r="106" spans="1:11">
      <c r="A106">
        <v>2012</v>
      </c>
      <c r="C106" t="s">
        <v>42</v>
      </c>
      <c r="D106" t="s">
        <v>15</v>
      </c>
      <c r="E106" t="s">
        <v>13</v>
      </c>
      <c r="F106">
        <v>13</v>
      </c>
      <c r="G106">
        <v>37.4</v>
      </c>
      <c r="H106">
        <v>4</v>
      </c>
      <c r="I106">
        <v>30.8</v>
      </c>
      <c r="J106">
        <v>11</v>
      </c>
      <c r="K106">
        <v>31.6</v>
      </c>
    </row>
    <row r="107" spans="1:11">
      <c r="A107">
        <v>2012</v>
      </c>
      <c r="C107" t="s">
        <v>20</v>
      </c>
      <c r="D107" t="s">
        <v>12</v>
      </c>
      <c r="E107" t="s">
        <v>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2013</v>
      </c>
      <c r="C108" t="s">
        <v>57</v>
      </c>
      <c r="D108" t="s">
        <v>15</v>
      </c>
      <c r="E108" t="s">
        <v>18</v>
      </c>
      <c r="F108">
        <v>13</v>
      </c>
      <c r="G108">
        <v>22</v>
      </c>
      <c r="H108">
        <v>2</v>
      </c>
      <c r="I108">
        <v>15.4</v>
      </c>
      <c r="J108">
        <v>15</v>
      </c>
      <c r="K108">
        <v>25.3</v>
      </c>
    </row>
    <row r="109" spans="1:11">
      <c r="A109">
        <v>2010</v>
      </c>
      <c r="C109" t="s">
        <v>47</v>
      </c>
      <c r="D109" t="s">
        <v>15</v>
      </c>
      <c r="E109" t="s">
        <v>16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2010</v>
      </c>
      <c r="C110" t="s">
        <v>37</v>
      </c>
      <c r="D110" t="s">
        <v>15</v>
      </c>
      <c r="E110" t="s">
        <v>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2011</v>
      </c>
      <c r="C111" t="s">
        <v>43</v>
      </c>
      <c r="D111" t="s">
        <v>12</v>
      </c>
      <c r="E111" t="s">
        <v>26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2011</v>
      </c>
      <c r="C112" t="s">
        <v>58</v>
      </c>
      <c r="D112" t="s">
        <v>12</v>
      </c>
      <c r="E112" t="s">
        <v>29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2011</v>
      </c>
      <c r="C113" t="s">
        <v>59</v>
      </c>
      <c r="D113" t="s">
        <v>15</v>
      </c>
      <c r="E113" t="s">
        <v>18</v>
      </c>
      <c r="F113">
        <v>6</v>
      </c>
      <c r="G113">
        <v>4.7</v>
      </c>
      <c r="H113">
        <v>2</v>
      </c>
      <c r="I113">
        <v>33.3</v>
      </c>
      <c r="J113">
        <v>5</v>
      </c>
      <c r="K113">
        <v>3.9</v>
      </c>
    </row>
    <row r="114" spans="1:11">
      <c r="A114">
        <v>2012</v>
      </c>
      <c r="C114" t="s">
        <v>17</v>
      </c>
      <c r="D114" t="s">
        <v>12</v>
      </c>
      <c r="E114" t="s">
        <v>18</v>
      </c>
      <c r="F114">
        <v>26</v>
      </c>
      <c r="G114">
        <v>28.3</v>
      </c>
      <c r="H114">
        <v>2</v>
      </c>
      <c r="I114">
        <v>7.7</v>
      </c>
      <c r="J114">
        <v>14</v>
      </c>
      <c r="K114">
        <v>15.2</v>
      </c>
    </row>
    <row r="115" spans="1:11">
      <c r="A115">
        <v>2011</v>
      </c>
      <c r="C115" t="s">
        <v>54</v>
      </c>
      <c r="D115" t="s">
        <v>15</v>
      </c>
      <c r="E115" t="s">
        <v>18</v>
      </c>
      <c r="F115">
        <v>8</v>
      </c>
      <c r="G115">
        <v>15.9</v>
      </c>
      <c r="H115">
        <v>2</v>
      </c>
      <c r="I115">
        <v>25</v>
      </c>
      <c r="J115">
        <v>4</v>
      </c>
      <c r="K115">
        <v>8</v>
      </c>
    </row>
    <row r="116" spans="1:11">
      <c r="A116">
        <v>2011</v>
      </c>
      <c r="C116" t="s">
        <v>48</v>
      </c>
      <c r="D116" t="s">
        <v>15</v>
      </c>
      <c r="E116" t="s">
        <v>20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2012</v>
      </c>
      <c r="C117" t="s">
        <v>50</v>
      </c>
      <c r="D117" t="s">
        <v>12</v>
      </c>
      <c r="E117" t="s">
        <v>13</v>
      </c>
      <c r="F117">
        <v>2</v>
      </c>
      <c r="G117">
        <v>165.5</v>
      </c>
      <c r="H117">
        <v>0</v>
      </c>
      <c r="I117">
        <v>0</v>
      </c>
      <c r="J117">
        <v>0</v>
      </c>
      <c r="K117">
        <v>0</v>
      </c>
    </row>
    <row r="118" spans="1:11">
      <c r="A118">
        <v>2010</v>
      </c>
      <c r="C118" t="s">
        <v>55</v>
      </c>
      <c r="D118" t="s">
        <v>12</v>
      </c>
      <c r="E118" t="s">
        <v>38</v>
      </c>
      <c r="F118">
        <v>13</v>
      </c>
      <c r="G118">
        <v>60.4</v>
      </c>
      <c r="H118">
        <v>3</v>
      </c>
      <c r="I118">
        <v>23.1</v>
      </c>
      <c r="J118">
        <v>10</v>
      </c>
      <c r="K118">
        <v>46.4</v>
      </c>
    </row>
    <row r="119" spans="1:11">
      <c r="A119">
        <v>2013</v>
      </c>
      <c r="C119" t="s">
        <v>19</v>
      </c>
      <c r="D119" t="s">
        <v>18</v>
      </c>
      <c r="E119" t="s">
        <v>18</v>
      </c>
      <c r="F119">
        <v>52</v>
      </c>
      <c r="G119">
        <v>23</v>
      </c>
      <c r="H119">
        <v>9</v>
      </c>
      <c r="I119">
        <v>17.3</v>
      </c>
      <c r="J119">
        <v>30</v>
      </c>
      <c r="K119">
        <v>13.3</v>
      </c>
    </row>
    <row r="120" spans="1:11">
      <c r="A120">
        <v>2011</v>
      </c>
      <c r="C120" t="s">
        <v>34</v>
      </c>
      <c r="D120" t="s">
        <v>18</v>
      </c>
      <c r="E120" t="s">
        <v>18</v>
      </c>
      <c r="F120">
        <v>91</v>
      </c>
      <c r="G120">
        <v>45.3</v>
      </c>
      <c r="H120">
        <v>19</v>
      </c>
      <c r="I120">
        <v>20.9</v>
      </c>
      <c r="J120">
        <v>56</v>
      </c>
      <c r="K120">
        <v>27.9</v>
      </c>
    </row>
    <row r="121" spans="1:11">
      <c r="A121">
        <v>2012</v>
      </c>
      <c r="C121" t="s">
        <v>24</v>
      </c>
      <c r="D121" t="s">
        <v>15</v>
      </c>
      <c r="E121" t="s">
        <v>16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2013</v>
      </c>
      <c r="C122" t="s">
        <v>21</v>
      </c>
      <c r="D122" t="s">
        <v>12</v>
      </c>
      <c r="E122" t="s">
        <v>26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2013</v>
      </c>
      <c r="C123" t="s">
        <v>51</v>
      </c>
      <c r="D123" t="s">
        <v>15</v>
      </c>
      <c r="E123" t="s">
        <v>18</v>
      </c>
      <c r="F123">
        <v>26</v>
      </c>
      <c r="G123">
        <v>19.7</v>
      </c>
      <c r="H123">
        <v>8</v>
      </c>
      <c r="I123">
        <v>30.8</v>
      </c>
      <c r="J123">
        <v>14</v>
      </c>
      <c r="K123">
        <v>10.6</v>
      </c>
    </row>
    <row r="124" spans="1:11">
      <c r="A124">
        <v>2013</v>
      </c>
      <c r="C124" t="s">
        <v>42</v>
      </c>
      <c r="D124" t="s">
        <v>15</v>
      </c>
      <c r="E124" t="s">
        <v>18</v>
      </c>
      <c r="F124">
        <v>21</v>
      </c>
      <c r="G124">
        <v>13</v>
      </c>
      <c r="H124">
        <v>7</v>
      </c>
      <c r="I124">
        <v>33.3</v>
      </c>
      <c r="J124">
        <v>16</v>
      </c>
      <c r="K124">
        <v>9.9</v>
      </c>
    </row>
    <row r="125" spans="1:11">
      <c r="A125">
        <v>2013</v>
      </c>
      <c r="C125" t="s">
        <v>17</v>
      </c>
      <c r="D125" t="s">
        <v>15</v>
      </c>
      <c r="E125" t="s">
        <v>26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2012</v>
      </c>
      <c r="C126" t="s">
        <v>37</v>
      </c>
      <c r="D126" t="s">
        <v>15</v>
      </c>
      <c r="E126" t="s">
        <v>29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2012</v>
      </c>
      <c r="C127" t="s">
        <v>35</v>
      </c>
      <c r="D127" t="s">
        <v>15</v>
      </c>
      <c r="E127" t="s">
        <v>13</v>
      </c>
      <c r="F127">
        <v>4</v>
      </c>
      <c r="G127">
        <v>47.6</v>
      </c>
      <c r="H127">
        <v>0</v>
      </c>
      <c r="I127">
        <v>0</v>
      </c>
      <c r="J127">
        <v>0</v>
      </c>
      <c r="K127">
        <v>0</v>
      </c>
    </row>
    <row r="128" spans="1:11">
      <c r="A128">
        <v>2011</v>
      </c>
      <c r="C128" t="s">
        <v>44</v>
      </c>
      <c r="D128" t="s">
        <v>12</v>
      </c>
      <c r="E128" t="s">
        <v>38</v>
      </c>
      <c r="F128">
        <v>25</v>
      </c>
      <c r="G128">
        <v>133.5</v>
      </c>
      <c r="H128">
        <v>1</v>
      </c>
      <c r="I128">
        <v>4</v>
      </c>
      <c r="J128">
        <v>7</v>
      </c>
      <c r="K128">
        <v>37.4</v>
      </c>
    </row>
    <row r="129" spans="1:11">
      <c r="A129">
        <v>2010</v>
      </c>
      <c r="C129" t="s">
        <v>60</v>
      </c>
      <c r="D129" t="s">
        <v>15</v>
      </c>
      <c r="E129" t="s">
        <v>36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2010</v>
      </c>
      <c r="C130" t="s">
        <v>34</v>
      </c>
      <c r="D130" t="s">
        <v>12</v>
      </c>
      <c r="E130" t="s">
        <v>36</v>
      </c>
      <c r="F130">
        <v>28</v>
      </c>
      <c r="G130">
        <v>66.2</v>
      </c>
      <c r="H130">
        <v>3</v>
      </c>
      <c r="I130">
        <v>10.7</v>
      </c>
      <c r="J130">
        <v>7</v>
      </c>
      <c r="K130">
        <v>16.5</v>
      </c>
    </row>
    <row r="131" spans="1:11">
      <c r="A131">
        <v>2011</v>
      </c>
      <c r="C131" t="s">
        <v>37</v>
      </c>
      <c r="D131" t="s">
        <v>15</v>
      </c>
      <c r="E131" t="s">
        <v>29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2013</v>
      </c>
      <c r="C132" t="s">
        <v>57</v>
      </c>
      <c r="D132" t="s">
        <v>12</v>
      </c>
      <c r="E132" t="s">
        <v>36</v>
      </c>
      <c r="F132">
        <v>6</v>
      </c>
      <c r="G132">
        <v>89.3</v>
      </c>
      <c r="H132">
        <v>0</v>
      </c>
      <c r="I132">
        <v>0</v>
      </c>
      <c r="J132">
        <v>6</v>
      </c>
      <c r="K132">
        <v>89.3</v>
      </c>
    </row>
    <row r="133" spans="1:11">
      <c r="A133">
        <v>2011</v>
      </c>
      <c r="C133" t="s">
        <v>25</v>
      </c>
      <c r="D133" t="s">
        <v>12</v>
      </c>
      <c r="E133" t="s">
        <v>20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2013</v>
      </c>
      <c r="C134" t="s">
        <v>50</v>
      </c>
      <c r="D134" t="s">
        <v>15</v>
      </c>
      <c r="E134" t="s">
        <v>26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2010</v>
      </c>
      <c r="C135" t="s">
        <v>45</v>
      </c>
      <c r="D135" t="s">
        <v>15</v>
      </c>
      <c r="E135" t="s">
        <v>18</v>
      </c>
      <c r="F135">
        <v>20</v>
      </c>
      <c r="G135">
        <v>8.5</v>
      </c>
      <c r="H135">
        <v>5</v>
      </c>
      <c r="I135">
        <v>25</v>
      </c>
      <c r="J135">
        <v>17</v>
      </c>
      <c r="K135">
        <v>7.2</v>
      </c>
    </row>
    <row r="136" spans="1:11">
      <c r="A136">
        <v>2013</v>
      </c>
      <c r="C136" t="s">
        <v>50</v>
      </c>
      <c r="D136" t="s">
        <v>15</v>
      </c>
      <c r="E136" t="s">
        <v>38</v>
      </c>
      <c r="F136">
        <v>2</v>
      </c>
      <c r="G136">
        <v>14.2</v>
      </c>
      <c r="H136">
        <v>1</v>
      </c>
      <c r="I136">
        <v>50</v>
      </c>
      <c r="J136">
        <v>2</v>
      </c>
      <c r="K136">
        <v>14.2</v>
      </c>
    </row>
    <row r="137" spans="1:11">
      <c r="A137">
        <v>2012</v>
      </c>
      <c r="C137" t="s">
        <v>60</v>
      </c>
      <c r="D137" t="s">
        <v>15</v>
      </c>
      <c r="E137" t="s">
        <v>38</v>
      </c>
      <c r="F137">
        <v>8</v>
      </c>
      <c r="G137">
        <v>15.3</v>
      </c>
      <c r="H137">
        <v>1</v>
      </c>
      <c r="I137">
        <v>12.5</v>
      </c>
      <c r="J137">
        <v>4</v>
      </c>
      <c r="K137">
        <v>7.7</v>
      </c>
    </row>
    <row r="138" spans="1:11">
      <c r="A138">
        <v>2013</v>
      </c>
      <c r="C138" t="s">
        <v>61</v>
      </c>
      <c r="D138" t="s">
        <v>15</v>
      </c>
      <c r="E138" t="s">
        <v>16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2012</v>
      </c>
      <c r="C139" t="s">
        <v>60</v>
      </c>
      <c r="D139" t="s">
        <v>12</v>
      </c>
      <c r="E139" t="s">
        <v>18</v>
      </c>
      <c r="F139">
        <v>109</v>
      </c>
      <c r="G139">
        <v>105.9</v>
      </c>
      <c r="H139">
        <v>18</v>
      </c>
      <c r="I139">
        <v>16.5</v>
      </c>
      <c r="J139">
        <v>71</v>
      </c>
      <c r="K139">
        <v>69</v>
      </c>
    </row>
    <row r="140" spans="1:11">
      <c r="A140">
        <v>2013</v>
      </c>
      <c r="C140" t="s">
        <v>23</v>
      </c>
      <c r="D140" t="s">
        <v>15</v>
      </c>
      <c r="E140" t="s">
        <v>13</v>
      </c>
      <c r="F140">
        <v>2</v>
      </c>
      <c r="G140">
        <v>9.6</v>
      </c>
      <c r="H140">
        <v>0</v>
      </c>
      <c r="I140">
        <v>0</v>
      </c>
      <c r="J140">
        <v>1</v>
      </c>
      <c r="K140">
        <v>4.8</v>
      </c>
    </row>
    <row r="141" spans="1:11">
      <c r="A141">
        <v>2012</v>
      </c>
      <c r="C141" t="s">
        <v>48</v>
      </c>
      <c r="D141" t="s">
        <v>12</v>
      </c>
      <c r="E141" t="s">
        <v>20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2012</v>
      </c>
      <c r="C142" t="s">
        <v>51</v>
      </c>
      <c r="D142" t="s">
        <v>15</v>
      </c>
      <c r="E142" t="s">
        <v>36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2011</v>
      </c>
      <c r="C143" t="s">
        <v>44</v>
      </c>
      <c r="D143" t="s">
        <v>12</v>
      </c>
      <c r="E143" t="s">
        <v>18</v>
      </c>
      <c r="F143">
        <v>108</v>
      </c>
      <c r="G143">
        <v>142.9</v>
      </c>
      <c r="H143">
        <v>19</v>
      </c>
      <c r="I143">
        <v>17.6</v>
      </c>
      <c r="J143">
        <v>75</v>
      </c>
      <c r="K143">
        <v>99.2</v>
      </c>
    </row>
    <row r="144" spans="1:11">
      <c r="A144">
        <v>2013</v>
      </c>
      <c r="C144" t="s">
        <v>14</v>
      </c>
      <c r="D144" t="s">
        <v>15</v>
      </c>
      <c r="E144" t="s">
        <v>29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2010</v>
      </c>
      <c r="C145" t="s">
        <v>50</v>
      </c>
      <c r="D145" t="s">
        <v>15</v>
      </c>
      <c r="E145" t="s">
        <v>20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2012</v>
      </c>
      <c r="C146" t="s">
        <v>46</v>
      </c>
      <c r="D146" t="s">
        <v>12</v>
      </c>
      <c r="E146" t="s">
        <v>13</v>
      </c>
      <c r="F146">
        <v>99</v>
      </c>
      <c r="G146">
        <v>99</v>
      </c>
      <c r="H146">
        <v>22</v>
      </c>
      <c r="I146">
        <v>22.2</v>
      </c>
      <c r="J146">
        <v>64</v>
      </c>
      <c r="K146">
        <v>64</v>
      </c>
    </row>
    <row r="147" spans="1:11">
      <c r="A147">
        <v>2013</v>
      </c>
      <c r="C147" t="s">
        <v>62</v>
      </c>
      <c r="D147" t="s">
        <v>12</v>
      </c>
      <c r="E147" t="s">
        <v>13</v>
      </c>
      <c r="F147">
        <v>13</v>
      </c>
      <c r="G147">
        <v>209.8</v>
      </c>
      <c r="H147">
        <v>1</v>
      </c>
      <c r="I147">
        <v>7.7</v>
      </c>
      <c r="J147">
        <v>5</v>
      </c>
      <c r="K147">
        <v>80.7</v>
      </c>
    </row>
    <row r="148" spans="1:11">
      <c r="A148">
        <v>2013</v>
      </c>
      <c r="C148" t="s">
        <v>30</v>
      </c>
      <c r="D148" t="s">
        <v>15</v>
      </c>
      <c r="E148" t="s">
        <v>26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2010</v>
      </c>
      <c r="C149" t="s">
        <v>21</v>
      </c>
      <c r="D149" t="s">
        <v>15</v>
      </c>
      <c r="E149" t="s">
        <v>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2012</v>
      </c>
      <c r="C150" t="s">
        <v>22</v>
      </c>
      <c r="D150" t="s">
        <v>15</v>
      </c>
      <c r="E150" t="s">
        <v>36</v>
      </c>
      <c r="F150">
        <v>1</v>
      </c>
      <c r="G150">
        <v>5.6</v>
      </c>
      <c r="H150">
        <v>0</v>
      </c>
      <c r="I150">
        <v>0</v>
      </c>
      <c r="J150">
        <v>0</v>
      </c>
      <c r="K150">
        <v>0</v>
      </c>
    </row>
    <row r="151" spans="1:11">
      <c r="A151">
        <v>2012</v>
      </c>
      <c r="C151" t="s">
        <v>58</v>
      </c>
      <c r="D151" t="s">
        <v>12</v>
      </c>
      <c r="E151" t="s">
        <v>20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2013</v>
      </c>
      <c r="C152" t="s">
        <v>11</v>
      </c>
      <c r="D152" t="s">
        <v>18</v>
      </c>
      <c r="E152" t="s">
        <v>18</v>
      </c>
      <c r="F152">
        <v>27</v>
      </c>
      <c r="G152">
        <v>20.8</v>
      </c>
      <c r="H152">
        <v>5</v>
      </c>
      <c r="I152">
        <v>18.5</v>
      </c>
      <c r="J152">
        <v>15</v>
      </c>
      <c r="K152">
        <v>11.6</v>
      </c>
    </row>
    <row r="153" spans="1:11">
      <c r="A153">
        <v>2013</v>
      </c>
      <c r="C153" t="s">
        <v>44</v>
      </c>
      <c r="D153" t="s">
        <v>12</v>
      </c>
      <c r="E153" t="s">
        <v>29</v>
      </c>
      <c r="F153">
        <v>2</v>
      </c>
      <c r="G153">
        <v>62</v>
      </c>
      <c r="H153">
        <v>1</v>
      </c>
      <c r="I153">
        <v>50</v>
      </c>
      <c r="J153">
        <v>2</v>
      </c>
      <c r="K153">
        <v>62</v>
      </c>
    </row>
    <row r="154" spans="1:11">
      <c r="A154">
        <v>2013</v>
      </c>
      <c r="C154" t="s">
        <v>60</v>
      </c>
      <c r="D154" t="s">
        <v>15</v>
      </c>
      <c r="E154" t="s">
        <v>38</v>
      </c>
      <c r="F154">
        <v>3</v>
      </c>
      <c r="G154">
        <v>5.7</v>
      </c>
      <c r="H154">
        <v>0</v>
      </c>
      <c r="I154">
        <v>0</v>
      </c>
      <c r="J154">
        <v>5</v>
      </c>
      <c r="K154">
        <v>9.5</v>
      </c>
    </row>
    <row r="155" spans="1:11">
      <c r="A155">
        <v>2012</v>
      </c>
      <c r="C155" t="s">
        <v>58</v>
      </c>
      <c r="D155" t="s">
        <v>15</v>
      </c>
      <c r="E155" t="s">
        <v>13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2012</v>
      </c>
      <c r="C156" t="s">
        <v>42</v>
      </c>
      <c r="D156" t="s">
        <v>12</v>
      </c>
      <c r="E156" t="s">
        <v>26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2012</v>
      </c>
      <c r="C157" t="s">
        <v>55</v>
      </c>
      <c r="D157" t="s">
        <v>12</v>
      </c>
      <c r="E157" t="s">
        <v>18</v>
      </c>
      <c r="F157">
        <v>54</v>
      </c>
      <c r="G157">
        <v>62.6</v>
      </c>
      <c r="H157">
        <v>12</v>
      </c>
      <c r="I157">
        <v>22.2</v>
      </c>
      <c r="J157">
        <v>40</v>
      </c>
      <c r="K157">
        <v>46.4</v>
      </c>
    </row>
    <row r="158" spans="1:11">
      <c r="A158">
        <v>2011</v>
      </c>
      <c r="C158" t="s">
        <v>42</v>
      </c>
      <c r="D158" t="s">
        <v>12</v>
      </c>
      <c r="E158" t="s">
        <v>29</v>
      </c>
      <c r="F158">
        <v>1</v>
      </c>
      <c r="G158">
        <v>9.4</v>
      </c>
      <c r="H158">
        <v>0</v>
      </c>
      <c r="I158">
        <v>0</v>
      </c>
      <c r="J158">
        <v>0</v>
      </c>
      <c r="K158">
        <v>0</v>
      </c>
    </row>
    <row r="159" spans="1:11">
      <c r="A159">
        <v>2011</v>
      </c>
      <c r="C159" t="s">
        <v>42</v>
      </c>
      <c r="D159" t="s">
        <v>12</v>
      </c>
      <c r="E159" t="s">
        <v>18</v>
      </c>
      <c r="F159">
        <v>65</v>
      </c>
      <c r="G159">
        <v>45.9</v>
      </c>
      <c r="H159">
        <v>12</v>
      </c>
      <c r="I159">
        <v>18.5</v>
      </c>
      <c r="J159">
        <v>50</v>
      </c>
      <c r="K159">
        <v>35.3</v>
      </c>
    </row>
    <row r="160" spans="1:11">
      <c r="A160">
        <v>2011</v>
      </c>
      <c r="C160" t="s">
        <v>46</v>
      </c>
      <c r="D160" t="s">
        <v>15</v>
      </c>
      <c r="E160" t="s">
        <v>20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2010</v>
      </c>
      <c r="C161" t="s">
        <v>50</v>
      </c>
      <c r="D161" t="s">
        <v>12</v>
      </c>
      <c r="E161" t="s">
        <v>20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2013</v>
      </c>
      <c r="C162" t="s">
        <v>35</v>
      </c>
      <c r="D162" t="s">
        <v>12</v>
      </c>
      <c r="E162" t="s">
        <v>26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2013</v>
      </c>
      <c r="C163" t="s">
        <v>57</v>
      </c>
      <c r="D163" t="s">
        <v>12</v>
      </c>
      <c r="E163" t="s">
        <v>13</v>
      </c>
      <c r="F163">
        <v>14</v>
      </c>
      <c r="G163">
        <v>96</v>
      </c>
      <c r="H163">
        <v>4</v>
      </c>
      <c r="I163">
        <v>28.6</v>
      </c>
      <c r="J163">
        <v>20</v>
      </c>
      <c r="K163">
        <v>137.2</v>
      </c>
    </row>
    <row r="164" spans="1:11">
      <c r="A164">
        <v>2010</v>
      </c>
      <c r="C164" t="s">
        <v>59</v>
      </c>
      <c r="D164" t="s">
        <v>15</v>
      </c>
      <c r="E164" t="s">
        <v>16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2010</v>
      </c>
      <c r="C165" t="s">
        <v>21</v>
      </c>
      <c r="D165" t="s">
        <v>12</v>
      </c>
      <c r="E165" t="s">
        <v>38</v>
      </c>
      <c r="F165">
        <v>1</v>
      </c>
      <c r="G165">
        <v>17.9</v>
      </c>
      <c r="H165">
        <v>0</v>
      </c>
      <c r="I165">
        <v>0</v>
      </c>
      <c r="J165">
        <v>1</v>
      </c>
      <c r="K165">
        <v>17.9</v>
      </c>
    </row>
    <row r="166" spans="1:11">
      <c r="A166">
        <v>2010</v>
      </c>
      <c r="C166" t="s">
        <v>62</v>
      </c>
      <c r="D166" t="s">
        <v>15</v>
      </c>
      <c r="E166" t="s">
        <v>18</v>
      </c>
      <c r="F166">
        <v>10</v>
      </c>
      <c r="G166">
        <v>9.2</v>
      </c>
      <c r="H166">
        <v>1</v>
      </c>
      <c r="I166">
        <v>10</v>
      </c>
      <c r="J166">
        <v>4</v>
      </c>
      <c r="K166">
        <v>3.7</v>
      </c>
    </row>
    <row r="167" spans="1:11">
      <c r="A167">
        <v>2013</v>
      </c>
      <c r="C167" t="s">
        <v>23</v>
      </c>
      <c r="D167" t="s">
        <v>18</v>
      </c>
      <c r="E167" t="s">
        <v>18</v>
      </c>
      <c r="F167">
        <v>45</v>
      </c>
      <c r="G167">
        <v>16.6</v>
      </c>
      <c r="H167">
        <v>6</v>
      </c>
      <c r="I167">
        <v>13.3</v>
      </c>
      <c r="J167">
        <v>21</v>
      </c>
      <c r="K167">
        <v>7.7</v>
      </c>
    </row>
    <row r="168" spans="1:11">
      <c r="A168">
        <v>2011</v>
      </c>
      <c r="C168" t="s">
        <v>49</v>
      </c>
      <c r="D168" t="s">
        <v>12</v>
      </c>
      <c r="E168" t="s">
        <v>26</v>
      </c>
      <c r="F168">
        <v>1</v>
      </c>
      <c r="G168">
        <v>141.8</v>
      </c>
      <c r="H168">
        <v>0</v>
      </c>
      <c r="I168">
        <v>0</v>
      </c>
      <c r="J168">
        <v>0</v>
      </c>
      <c r="K168">
        <v>0</v>
      </c>
    </row>
    <row r="169" spans="1:11">
      <c r="A169">
        <v>2013</v>
      </c>
      <c r="C169" t="s">
        <v>54</v>
      </c>
      <c r="D169" t="s">
        <v>15</v>
      </c>
      <c r="E169" t="s">
        <v>16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2011</v>
      </c>
      <c r="C170" t="s">
        <v>32</v>
      </c>
      <c r="D170" t="s">
        <v>15</v>
      </c>
      <c r="E170" t="s">
        <v>20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2010</v>
      </c>
      <c r="C171" t="s">
        <v>32</v>
      </c>
      <c r="D171" t="s">
        <v>15</v>
      </c>
      <c r="E171" t="s">
        <v>29</v>
      </c>
      <c r="F171">
        <v>1</v>
      </c>
      <c r="G171">
        <v>4.3</v>
      </c>
      <c r="H171">
        <v>0</v>
      </c>
      <c r="I171">
        <v>0</v>
      </c>
      <c r="J171">
        <v>0</v>
      </c>
      <c r="K171">
        <v>0</v>
      </c>
    </row>
    <row r="172" spans="1:11">
      <c r="A172">
        <v>2011</v>
      </c>
      <c r="C172" t="s">
        <v>28</v>
      </c>
      <c r="D172" t="s">
        <v>12</v>
      </c>
      <c r="E172" t="s">
        <v>18</v>
      </c>
      <c r="F172">
        <v>20</v>
      </c>
      <c r="G172">
        <v>14.2</v>
      </c>
      <c r="H172">
        <v>1</v>
      </c>
      <c r="I172">
        <v>5</v>
      </c>
      <c r="J172">
        <v>19</v>
      </c>
      <c r="K172">
        <v>13.5</v>
      </c>
    </row>
    <row r="173" spans="1:11">
      <c r="A173">
        <v>2012</v>
      </c>
      <c r="C173" t="s">
        <v>39</v>
      </c>
      <c r="D173" t="s">
        <v>15</v>
      </c>
      <c r="E173" t="s">
        <v>13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2013</v>
      </c>
      <c r="C174" t="s">
        <v>41</v>
      </c>
      <c r="D174" t="s">
        <v>12</v>
      </c>
      <c r="E174" t="s">
        <v>36</v>
      </c>
      <c r="F174">
        <v>16</v>
      </c>
      <c r="G174">
        <v>24.8</v>
      </c>
      <c r="H174">
        <v>2</v>
      </c>
      <c r="I174">
        <v>12.5</v>
      </c>
      <c r="J174">
        <v>6</v>
      </c>
      <c r="K174">
        <v>9.3</v>
      </c>
    </row>
    <row r="175" spans="1:11">
      <c r="A175">
        <v>2011</v>
      </c>
      <c r="C175" t="s">
        <v>47</v>
      </c>
      <c r="D175" t="s">
        <v>12</v>
      </c>
      <c r="E175" t="s">
        <v>36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2013</v>
      </c>
      <c r="C176" t="s">
        <v>51</v>
      </c>
      <c r="D176" t="s">
        <v>12</v>
      </c>
      <c r="E176" t="s">
        <v>16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2010</v>
      </c>
      <c r="C177" t="s">
        <v>59</v>
      </c>
      <c r="D177" t="s">
        <v>15</v>
      </c>
      <c r="E177" t="s">
        <v>18</v>
      </c>
      <c r="F177">
        <v>5</v>
      </c>
      <c r="G177">
        <v>3.9</v>
      </c>
      <c r="H177">
        <v>1</v>
      </c>
      <c r="I177">
        <v>20</v>
      </c>
      <c r="J177">
        <v>8</v>
      </c>
      <c r="K177">
        <v>6.2</v>
      </c>
    </row>
    <row r="178" spans="1:11">
      <c r="A178">
        <v>2013</v>
      </c>
      <c r="C178" t="s">
        <v>54</v>
      </c>
      <c r="D178" t="s">
        <v>12</v>
      </c>
      <c r="E178" t="s">
        <v>29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2011</v>
      </c>
      <c r="C179" t="s">
        <v>53</v>
      </c>
      <c r="D179" t="s">
        <v>15</v>
      </c>
      <c r="E179" t="s">
        <v>26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2012</v>
      </c>
      <c r="C180" t="s">
        <v>58</v>
      </c>
      <c r="D180" t="s">
        <v>15</v>
      </c>
      <c r="E180" t="s">
        <v>26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2011</v>
      </c>
      <c r="C181" t="s">
        <v>32</v>
      </c>
      <c r="D181" t="s">
        <v>12</v>
      </c>
      <c r="E181" t="s">
        <v>36</v>
      </c>
      <c r="F181">
        <v>3</v>
      </c>
      <c r="G181">
        <v>28.5</v>
      </c>
      <c r="H181">
        <v>2</v>
      </c>
      <c r="I181">
        <v>66.7</v>
      </c>
      <c r="J181">
        <v>2</v>
      </c>
      <c r="K181">
        <v>19</v>
      </c>
    </row>
    <row r="182" spans="1:11">
      <c r="A182">
        <v>2012</v>
      </c>
      <c r="C182" t="s">
        <v>44</v>
      </c>
      <c r="D182" t="s">
        <v>12</v>
      </c>
      <c r="E182" t="s">
        <v>36</v>
      </c>
      <c r="F182">
        <v>18</v>
      </c>
      <c r="G182">
        <v>158.3</v>
      </c>
      <c r="H182">
        <v>0</v>
      </c>
      <c r="I182">
        <v>0</v>
      </c>
      <c r="J182">
        <v>5</v>
      </c>
      <c r="K182">
        <v>44</v>
      </c>
    </row>
    <row r="183" spans="1:11">
      <c r="A183">
        <v>2013</v>
      </c>
      <c r="C183" t="s">
        <v>18</v>
      </c>
      <c r="D183" t="s">
        <v>18</v>
      </c>
      <c r="E183" t="s">
        <v>18</v>
      </c>
      <c r="F183">
        <v>2832</v>
      </c>
      <c r="G183">
        <v>33.7</v>
      </c>
      <c r="H183">
        <v>574</v>
      </c>
      <c r="I183">
        <v>20.3</v>
      </c>
      <c r="J183">
        <v>1784</v>
      </c>
      <c r="K183">
        <v>21.2</v>
      </c>
    </row>
    <row r="184" spans="1:11">
      <c r="A184">
        <v>2011</v>
      </c>
      <c r="C184" t="s">
        <v>42</v>
      </c>
      <c r="D184" t="s">
        <v>15</v>
      </c>
      <c r="E184" t="s">
        <v>20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2011</v>
      </c>
      <c r="C185" t="s">
        <v>24</v>
      </c>
      <c r="D185" t="s">
        <v>12</v>
      </c>
      <c r="E185" t="s">
        <v>36</v>
      </c>
      <c r="F185">
        <v>4</v>
      </c>
      <c r="G185">
        <v>36.2</v>
      </c>
      <c r="H185">
        <v>2</v>
      </c>
      <c r="I185">
        <v>50</v>
      </c>
      <c r="J185">
        <v>3</v>
      </c>
      <c r="K185">
        <v>27.1</v>
      </c>
    </row>
    <row r="186" spans="1:11">
      <c r="A186">
        <v>2012</v>
      </c>
      <c r="C186" t="s">
        <v>34</v>
      </c>
      <c r="D186" t="s">
        <v>12</v>
      </c>
      <c r="E186" t="s">
        <v>13</v>
      </c>
      <c r="F186">
        <v>13</v>
      </c>
      <c r="G186">
        <v>228.9</v>
      </c>
      <c r="H186">
        <v>3</v>
      </c>
      <c r="I186">
        <v>23.1</v>
      </c>
      <c r="J186">
        <v>10</v>
      </c>
      <c r="K186">
        <v>176.1</v>
      </c>
    </row>
    <row r="187" spans="1:11">
      <c r="A187">
        <v>2011</v>
      </c>
      <c r="C187" t="s">
        <v>53</v>
      </c>
      <c r="D187" t="s">
        <v>15</v>
      </c>
      <c r="E187" t="s">
        <v>38</v>
      </c>
      <c r="F187">
        <v>16</v>
      </c>
      <c r="G187">
        <v>30.6</v>
      </c>
      <c r="H187">
        <v>4</v>
      </c>
      <c r="I187">
        <v>25</v>
      </c>
      <c r="J187">
        <v>13</v>
      </c>
      <c r="K187">
        <v>24.9</v>
      </c>
    </row>
    <row r="188" spans="1:11">
      <c r="A188">
        <v>2011</v>
      </c>
      <c r="C188" t="s">
        <v>49</v>
      </c>
      <c r="D188" t="s">
        <v>15</v>
      </c>
      <c r="E188" t="s">
        <v>18</v>
      </c>
      <c r="F188">
        <v>56</v>
      </c>
      <c r="G188">
        <v>50.1</v>
      </c>
      <c r="H188">
        <v>9</v>
      </c>
      <c r="I188">
        <v>16.1</v>
      </c>
      <c r="J188">
        <v>43</v>
      </c>
      <c r="K188">
        <v>38.5</v>
      </c>
    </row>
    <row r="189" spans="1:11">
      <c r="A189">
        <v>2010</v>
      </c>
      <c r="C189" t="s">
        <v>53</v>
      </c>
      <c r="D189" t="s">
        <v>12</v>
      </c>
      <c r="E189" t="s">
        <v>36</v>
      </c>
      <c r="F189">
        <v>2</v>
      </c>
      <c r="G189">
        <v>196.7</v>
      </c>
      <c r="H189">
        <v>0</v>
      </c>
      <c r="I189">
        <v>0</v>
      </c>
      <c r="J189">
        <v>2</v>
      </c>
      <c r="K189">
        <v>196.7</v>
      </c>
    </row>
    <row r="190" spans="1:11">
      <c r="A190">
        <v>2013</v>
      </c>
      <c r="C190" t="s">
        <v>49</v>
      </c>
      <c r="D190" t="s">
        <v>15</v>
      </c>
      <c r="E190" t="s">
        <v>16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2010</v>
      </c>
      <c r="C191" t="s">
        <v>59</v>
      </c>
      <c r="D191" t="s">
        <v>18</v>
      </c>
      <c r="E191" t="s">
        <v>18</v>
      </c>
      <c r="F191">
        <v>32</v>
      </c>
      <c r="G191">
        <v>13</v>
      </c>
      <c r="H191">
        <v>7</v>
      </c>
      <c r="I191">
        <v>21.9</v>
      </c>
      <c r="J191">
        <v>28</v>
      </c>
      <c r="K191">
        <v>11.4</v>
      </c>
    </row>
    <row r="192" spans="1:11">
      <c r="A192">
        <v>2013</v>
      </c>
      <c r="C192" t="s">
        <v>42</v>
      </c>
      <c r="D192" t="s">
        <v>12</v>
      </c>
      <c r="E192" t="s">
        <v>38</v>
      </c>
      <c r="F192">
        <v>34</v>
      </c>
      <c r="G192">
        <v>46.6</v>
      </c>
      <c r="H192">
        <v>7</v>
      </c>
      <c r="I192">
        <v>20.6</v>
      </c>
      <c r="J192">
        <v>24</v>
      </c>
      <c r="K192">
        <v>32.9</v>
      </c>
    </row>
    <row r="193" spans="1:11">
      <c r="A193">
        <v>2010</v>
      </c>
      <c r="C193" t="s">
        <v>58</v>
      </c>
      <c r="D193" t="s">
        <v>15</v>
      </c>
      <c r="E193" t="s">
        <v>26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2013</v>
      </c>
      <c r="C194" t="s">
        <v>30</v>
      </c>
      <c r="D194" t="s">
        <v>12</v>
      </c>
      <c r="E194" t="s">
        <v>29</v>
      </c>
      <c r="F194">
        <v>4</v>
      </c>
      <c r="G194">
        <v>44.5</v>
      </c>
      <c r="H194">
        <v>0</v>
      </c>
      <c r="I194">
        <v>0</v>
      </c>
      <c r="J194">
        <v>1</v>
      </c>
      <c r="K194">
        <v>11.1</v>
      </c>
    </row>
    <row r="195" spans="1:11">
      <c r="A195">
        <v>2013</v>
      </c>
      <c r="C195" t="s">
        <v>46</v>
      </c>
      <c r="D195" t="s">
        <v>12</v>
      </c>
      <c r="E195" t="s">
        <v>38</v>
      </c>
      <c r="F195">
        <v>15</v>
      </c>
      <c r="G195">
        <v>76.3</v>
      </c>
      <c r="H195">
        <v>3</v>
      </c>
      <c r="I195">
        <v>20</v>
      </c>
      <c r="J195">
        <v>10</v>
      </c>
      <c r="K195">
        <v>50.9</v>
      </c>
    </row>
    <row r="196" spans="1:11">
      <c r="A196">
        <v>2010</v>
      </c>
      <c r="C196" t="s">
        <v>58</v>
      </c>
      <c r="D196" t="s">
        <v>12</v>
      </c>
      <c r="E196" t="s">
        <v>18</v>
      </c>
      <c r="F196">
        <v>22</v>
      </c>
      <c r="G196">
        <v>84.5</v>
      </c>
      <c r="H196">
        <v>4</v>
      </c>
      <c r="I196">
        <v>18.2</v>
      </c>
      <c r="J196">
        <v>12</v>
      </c>
      <c r="K196">
        <v>46.1</v>
      </c>
    </row>
    <row r="197" spans="1:11">
      <c r="A197">
        <v>2011</v>
      </c>
      <c r="C197" t="s">
        <v>35</v>
      </c>
      <c r="D197" t="s">
        <v>12</v>
      </c>
      <c r="E197" t="s">
        <v>36</v>
      </c>
      <c r="F197">
        <v>5</v>
      </c>
      <c r="G197">
        <v>4.9</v>
      </c>
      <c r="H197">
        <v>1</v>
      </c>
      <c r="I197">
        <v>20</v>
      </c>
      <c r="J197">
        <v>2</v>
      </c>
      <c r="K197">
        <v>2</v>
      </c>
    </row>
    <row r="198" spans="1:11">
      <c r="A198">
        <v>2013</v>
      </c>
      <c r="C198" t="s">
        <v>33</v>
      </c>
      <c r="D198" t="s">
        <v>15</v>
      </c>
      <c r="E198" t="s">
        <v>13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2011</v>
      </c>
      <c r="C199" t="s">
        <v>11</v>
      </c>
      <c r="D199" t="s">
        <v>15</v>
      </c>
      <c r="E199" t="s">
        <v>18</v>
      </c>
      <c r="F199">
        <v>7</v>
      </c>
      <c r="G199">
        <v>11</v>
      </c>
      <c r="H199">
        <v>2</v>
      </c>
      <c r="I199">
        <v>28.6</v>
      </c>
      <c r="J199">
        <v>5</v>
      </c>
      <c r="K199">
        <v>7.9</v>
      </c>
    </row>
    <row r="200" spans="1:11">
      <c r="A200">
        <v>2013</v>
      </c>
      <c r="C200" t="s">
        <v>42</v>
      </c>
      <c r="D200" t="s">
        <v>15</v>
      </c>
      <c r="E200" t="s">
        <v>38</v>
      </c>
      <c r="F200">
        <v>6</v>
      </c>
      <c r="G200">
        <v>7.3</v>
      </c>
      <c r="H200">
        <v>3</v>
      </c>
      <c r="I200">
        <v>50</v>
      </c>
      <c r="J200">
        <v>7</v>
      </c>
      <c r="K200">
        <v>8.5</v>
      </c>
    </row>
    <row r="201" spans="1:11">
      <c r="A201">
        <v>2010</v>
      </c>
      <c r="C201" t="s">
        <v>31</v>
      </c>
      <c r="D201" t="s">
        <v>12</v>
      </c>
      <c r="E201" t="s">
        <v>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2010</v>
      </c>
      <c r="C202" t="s">
        <v>56</v>
      </c>
      <c r="D202" t="s">
        <v>18</v>
      </c>
      <c r="E202" t="s">
        <v>18</v>
      </c>
      <c r="F202">
        <v>63</v>
      </c>
      <c r="G202">
        <v>31.8</v>
      </c>
      <c r="H202">
        <v>25</v>
      </c>
      <c r="I202">
        <v>39.7</v>
      </c>
      <c r="J202">
        <v>60</v>
      </c>
      <c r="K202">
        <v>30.3</v>
      </c>
    </row>
    <row r="203" spans="1:11">
      <c r="A203">
        <v>2013</v>
      </c>
      <c r="C203" t="s">
        <v>11</v>
      </c>
      <c r="D203" t="s">
        <v>12</v>
      </c>
      <c r="E203" t="s">
        <v>18</v>
      </c>
      <c r="F203">
        <v>26</v>
      </c>
      <c r="G203">
        <v>40.3</v>
      </c>
      <c r="H203">
        <v>4</v>
      </c>
      <c r="I203">
        <v>15.4</v>
      </c>
      <c r="J203">
        <v>12</v>
      </c>
      <c r="K203">
        <v>18.6</v>
      </c>
    </row>
    <row r="204" spans="1:11">
      <c r="A204">
        <v>2013</v>
      </c>
      <c r="C204" t="s">
        <v>61</v>
      </c>
      <c r="D204" t="s">
        <v>15</v>
      </c>
      <c r="E204" t="s">
        <v>18</v>
      </c>
      <c r="F204">
        <v>4</v>
      </c>
      <c r="G204">
        <v>6.6</v>
      </c>
      <c r="H204">
        <v>0</v>
      </c>
      <c r="I204">
        <v>0</v>
      </c>
      <c r="J204">
        <v>3</v>
      </c>
      <c r="K204">
        <v>4.9</v>
      </c>
    </row>
    <row r="205" spans="1:11">
      <c r="A205">
        <v>2012</v>
      </c>
      <c r="C205" t="s">
        <v>11</v>
      </c>
      <c r="D205" t="s">
        <v>15</v>
      </c>
      <c r="E205" t="s">
        <v>20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2013</v>
      </c>
      <c r="C206" t="s">
        <v>24</v>
      </c>
      <c r="D206" t="s">
        <v>15</v>
      </c>
      <c r="E206" t="s">
        <v>20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2010</v>
      </c>
      <c r="C207" t="s">
        <v>11</v>
      </c>
      <c r="D207" t="s">
        <v>15</v>
      </c>
      <c r="E207" t="s">
        <v>36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2.3</v>
      </c>
    </row>
    <row r="208" spans="1:11">
      <c r="A208">
        <v>2011</v>
      </c>
      <c r="C208" t="s">
        <v>61</v>
      </c>
      <c r="D208" t="s">
        <v>12</v>
      </c>
      <c r="E208" t="s">
        <v>36</v>
      </c>
      <c r="F208">
        <v>1</v>
      </c>
      <c r="G208">
        <v>5.1</v>
      </c>
      <c r="H208">
        <v>1</v>
      </c>
      <c r="I208">
        <v>100</v>
      </c>
      <c r="J208">
        <v>2</v>
      </c>
      <c r="K208">
        <v>10.1</v>
      </c>
    </row>
    <row r="209" spans="1:11">
      <c r="A209">
        <v>2011</v>
      </c>
      <c r="C209" t="s">
        <v>21</v>
      </c>
      <c r="D209" t="s">
        <v>12</v>
      </c>
      <c r="E209" t="s">
        <v>29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2013</v>
      </c>
      <c r="C210" t="s">
        <v>17</v>
      </c>
      <c r="D210" t="s">
        <v>12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2013</v>
      </c>
      <c r="C211" t="s">
        <v>28</v>
      </c>
      <c r="D211" t="s">
        <v>18</v>
      </c>
      <c r="E211" t="s">
        <v>18</v>
      </c>
      <c r="F211">
        <v>39</v>
      </c>
      <c r="G211">
        <v>12.9</v>
      </c>
      <c r="H211">
        <v>5</v>
      </c>
      <c r="I211">
        <v>12.8</v>
      </c>
      <c r="J211">
        <v>18</v>
      </c>
      <c r="K211">
        <v>5.9</v>
      </c>
    </row>
    <row r="212" spans="1:11">
      <c r="A212">
        <v>2013</v>
      </c>
      <c r="C212" t="s">
        <v>31</v>
      </c>
      <c r="D212" t="s">
        <v>12</v>
      </c>
      <c r="E212" t="s">
        <v>36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49.2</v>
      </c>
    </row>
    <row r="213" spans="1:11">
      <c r="A213">
        <v>2011</v>
      </c>
      <c r="C213" t="s">
        <v>40</v>
      </c>
      <c r="D213" t="s">
        <v>15</v>
      </c>
      <c r="E213" t="s">
        <v>16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2012</v>
      </c>
      <c r="C214" t="s">
        <v>49</v>
      </c>
      <c r="D214" t="s">
        <v>15</v>
      </c>
      <c r="E214" t="s">
        <v>18</v>
      </c>
      <c r="F214">
        <v>41</v>
      </c>
      <c r="G214">
        <v>36.4</v>
      </c>
      <c r="H214">
        <v>5</v>
      </c>
      <c r="I214">
        <v>12.2</v>
      </c>
      <c r="J214">
        <v>36</v>
      </c>
      <c r="K214">
        <v>32</v>
      </c>
    </row>
    <row r="215" spans="1:11">
      <c r="A215">
        <v>2012</v>
      </c>
      <c r="C215" t="s">
        <v>44</v>
      </c>
      <c r="D215" t="s">
        <v>15</v>
      </c>
      <c r="E215" t="s">
        <v>20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2010</v>
      </c>
      <c r="C216" t="s">
        <v>43</v>
      </c>
      <c r="D216" t="s">
        <v>12</v>
      </c>
      <c r="E216" t="s">
        <v>16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2011</v>
      </c>
      <c r="C217" t="s">
        <v>11</v>
      </c>
      <c r="D217" t="s">
        <v>15</v>
      </c>
      <c r="E217" t="s">
        <v>38</v>
      </c>
      <c r="F217">
        <v>2</v>
      </c>
      <c r="G217">
        <v>13.1</v>
      </c>
      <c r="H217">
        <v>1</v>
      </c>
      <c r="I217">
        <v>50</v>
      </c>
      <c r="J217">
        <v>2</v>
      </c>
      <c r="K217">
        <v>13.1</v>
      </c>
    </row>
    <row r="218" spans="1:11">
      <c r="A218">
        <v>2010</v>
      </c>
      <c r="C218" t="s">
        <v>55</v>
      </c>
      <c r="D218" t="s">
        <v>15</v>
      </c>
      <c r="E218" t="s">
        <v>26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2010</v>
      </c>
      <c r="C219" t="s">
        <v>25</v>
      </c>
      <c r="D219" t="s">
        <v>15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2010</v>
      </c>
      <c r="C220" t="s">
        <v>39</v>
      </c>
      <c r="D220" t="s">
        <v>12</v>
      </c>
      <c r="E220" t="s">
        <v>18</v>
      </c>
      <c r="F220">
        <v>51</v>
      </c>
      <c r="G220">
        <v>123.1</v>
      </c>
      <c r="H220">
        <v>5</v>
      </c>
      <c r="I220">
        <v>9.8</v>
      </c>
      <c r="J220">
        <v>25</v>
      </c>
      <c r="K220">
        <v>60.3</v>
      </c>
    </row>
    <row r="221" spans="1:11">
      <c r="A221">
        <v>2012</v>
      </c>
      <c r="C221" t="s">
        <v>21</v>
      </c>
      <c r="D221" t="s">
        <v>12</v>
      </c>
      <c r="E221" t="s">
        <v>36</v>
      </c>
      <c r="F221">
        <v>1</v>
      </c>
      <c r="G221">
        <v>3.6</v>
      </c>
      <c r="H221">
        <v>0</v>
      </c>
      <c r="I221">
        <v>0</v>
      </c>
      <c r="J221">
        <v>1</v>
      </c>
      <c r="K221">
        <v>3.6</v>
      </c>
    </row>
    <row r="222" spans="1:11">
      <c r="A222">
        <v>2013</v>
      </c>
      <c r="C222" t="s">
        <v>31</v>
      </c>
      <c r="D222" t="s">
        <v>15</v>
      </c>
      <c r="E222" t="s">
        <v>29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2010</v>
      </c>
      <c r="C223" t="s">
        <v>17</v>
      </c>
      <c r="D223" t="s">
        <v>12</v>
      </c>
      <c r="E223" t="s">
        <v>16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2013</v>
      </c>
      <c r="C224" t="s">
        <v>34</v>
      </c>
      <c r="D224" t="s">
        <v>12</v>
      </c>
      <c r="E224" t="s">
        <v>13</v>
      </c>
      <c r="F224">
        <v>9</v>
      </c>
      <c r="G224">
        <v>158.3</v>
      </c>
      <c r="H224">
        <v>2</v>
      </c>
      <c r="I224">
        <v>22.2</v>
      </c>
      <c r="J224">
        <v>5</v>
      </c>
      <c r="K224">
        <v>87.9</v>
      </c>
    </row>
    <row r="225" spans="1:11">
      <c r="A225">
        <v>2012</v>
      </c>
      <c r="C225" t="s">
        <v>50</v>
      </c>
      <c r="D225" t="s">
        <v>12</v>
      </c>
      <c r="E225" t="s">
        <v>20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2010</v>
      </c>
      <c r="C226" t="s">
        <v>44</v>
      </c>
      <c r="D226" t="s">
        <v>15</v>
      </c>
      <c r="E226" t="s">
        <v>36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2010</v>
      </c>
      <c r="C227" t="s">
        <v>11</v>
      </c>
      <c r="D227" t="s">
        <v>15</v>
      </c>
      <c r="E227" t="s">
        <v>13</v>
      </c>
      <c r="F227">
        <v>2</v>
      </c>
      <c r="G227">
        <v>100.1</v>
      </c>
      <c r="H227">
        <v>0</v>
      </c>
      <c r="I227">
        <v>0</v>
      </c>
      <c r="J227">
        <v>0</v>
      </c>
      <c r="K227">
        <v>0</v>
      </c>
    </row>
    <row r="228" spans="1:11">
      <c r="A228">
        <v>2012</v>
      </c>
      <c r="C228" t="s">
        <v>39</v>
      </c>
      <c r="D228" t="s">
        <v>12</v>
      </c>
      <c r="E228" t="s">
        <v>18</v>
      </c>
      <c r="F228">
        <v>35</v>
      </c>
      <c r="G228">
        <v>82</v>
      </c>
      <c r="H228">
        <v>4</v>
      </c>
      <c r="I228">
        <v>11.4</v>
      </c>
      <c r="J228">
        <v>16</v>
      </c>
      <c r="K228">
        <v>37.5</v>
      </c>
    </row>
    <row r="229" spans="1:11">
      <c r="A229">
        <v>2012</v>
      </c>
      <c r="C229" t="s">
        <v>37</v>
      </c>
      <c r="D229" t="s">
        <v>12</v>
      </c>
      <c r="E229" t="s">
        <v>29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2011</v>
      </c>
      <c r="C230" t="s">
        <v>54</v>
      </c>
      <c r="D230" t="s">
        <v>12</v>
      </c>
      <c r="E230" t="s">
        <v>26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2010</v>
      </c>
      <c r="C231" t="s">
        <v>50</v>
      </c>
      <c r="D231" t="s">
        <v>12</v>
      </c>
      <c r="E231" t="s">
        <v>26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2013</v>
      </c>
      <c r="C232" t="s">
        <v>59</v>
      </c>
      <c r="D232" t="s">
        <v>15</v>
      </c>
      <c r="E232" t="s">
        <v>38</v>
      </c>
      <c r="F232">
        <v>1</v>
      </c>
      <c r="G232">
        <v>2.9</v>
      </c>
      <c r="H232">
        <v>0</v>
      </c>
      <c r="I232">
        <v>0</v>
      </c>
      <c r="J232">
        <v>2</v>
      </c>
      <c r="K232">
        <v>5.8</v>
      </c>
    </row>
    <row r="233" spans="1:11">
      <c r="A233">
        <v>2010</v>
      </c>
      <c r="C233" t="s">
        <v>57</v>
      </c>
      <c r="D233" t="s">
        <v>12</v>
      </c>
      <c r="E233" t="s">
        <v>16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2013</v>
      </c>
      <c r="C234" t="s">
        <v>40</v>
      </c>
      <c r="D234" t="s">
        <v>15</v>
      </c>
      <c r="E234" t="s">
        <v>20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2012</v>
      </c>
      <c r="C235" t="s">
        <v>31</v>
      </c>
      <c r="D235" t="s">
        <v>12</v>
      </c>
      <c r="E235" t="s">
        <v>13</v>
      </c>
      <c r="F235">
        <v>21</v>
      </c>
      <c r="G235">
        <v>73.8</v>
      </c>
      <c r="H235">
        <v>2</v>
      </c>
      <c r="I235">
        <v>9.5</v>
      </c>
      <c r="J235">
        <v>17</v>
      </c>
      <c r="K235">
        <v>59.8</v>
      </c>
    </row>
    <row r="236" spans="1:11">
      <c r="A236">
        <v>2013</v>
      </c>
      <c r="C236" t="s">
        <v>33</v>
      </c>
      <c r="D236" t="s">
        <v>12</v>
      </c>
      <c r="E236" t="s">
        <v>29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2012</v>
      </c>
      <c r="C237" t="s">
        <v>39</v>
      </c>
      <c r="D237" t="s">
        <v>12</v>
      </c>
      <c r="E237" t="s">
        <v>16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2012</v>
      </c>
      <c r="C238" t="s">
        <v>46</v>
      </c>
      <c r="D238" t="s">
        <v>12</v>
      </c>
      <c r="E238" t="s">
        <v>18</v>
      </c>
      <c r="F238">
        <v>125</v>
      </c>
      <c r="G238">
        <v>86.8</v>
      </c>
      <c r="H238">
        <v>31</v>
      </c>
      <c r="I238">
        <v>24.8</v>
      </c>
      <c r="J238">
        <v>99</v>
      </c>
      <c r="K238">
        <v>68.7</v>
      </c>
    </row>
    <row r="239" spans="1:11">
      <c r="A239">
        <v>2011</v>
      </c>
      <c r="C239" t="s">
        <v>51</v>
      </c>
      <c r="D239" t="s">
        <v>15</v>
      </c>
      <c r="E239" t="s">
        <v>16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2013</v>
      </c>
      <c r="C240" t="s">
        <v>45</v>
      </c>
      <c r="D240" t="s">
        <v>15</v>
      </c>
      <c r="E240" t="s">
        <v>20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2010</v>
      </c>
      <c r="C241" t="s">
        <v>34</v>
      </c>
      <c r="D241" t="s">
        <v>12</v>
      </c>
      <c r="E241" t="s">
        <v>18</v>
      </c>
      <c r="F241">
        <v>59</v>
      </c>
      <c r="G241">
        <v>63</v>
      </c>
      <c r="H241">
        <v>4</v>
      </c>
      <c r="I241">
        <v>6.8</v>
      </c>
      <c r="J241">
        <v>35</v>
      </c>
      <c r="K241">
        <v>37.3</v>
      </c>
    </row>
    <row r="242" spans="1:11">
      <c r="A242">
        <v>2012</v>
      </c>
      <c r="C242" t="s">
        <v>47</v>
      </c>
      <c r="D242" t="s">
        <v>12</v>
      </c>
      <c r="E242" t="s">
        <v>29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2011</v>
      </c>
      <c r="C243" t="s">
        <v>19</v>
      </c>
      <c r="D243" t="s">
        <v>15</v>
      </c>
      <c r="E243" t="s">
        <v>26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2011</v>
      </c>
      <c r="C244" t="s">
        <v>20</v>
      </c>
      <c r="D244" t="s">
        <v>12</v>
      </c>
      <c r="E244" t="s">
        <v>38</v>
      </c>
      <c r="F244">
        <v>74</v>
      </c>
      <c r="G244">
        <v>0</v>
      </c>
      <c r="H244">
        <v>4</v>
      </c>
      <c r="I244">
        <v>0</v>
      </c>
      <c r="J244">
        <v>42</v>
      </c>
      <c r="K244">
        <v>0</v>
      </c>
    </row>
    <row r="245" spans="1:11">
      <c r="A245">
        <v>2011</v>
      </c>
      <c r="C245" t="s">
        <v>58</v>
      </c>
      <c r="D245" t="s">
        <v>15</v>
      </c>
      <c r="E245" t="s">
        <v>36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2010</v>
      </c>
      <c r="C246" t="s">
        <v>56</v>
      </c>
      <c r="D246" t="s">
        <v>12</v>
      </c>
      <c r="E246" t="s">
        <v>16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2012</v>
      </c>
      <c r="C247" t="s">
        <v>42</v>
      </c>
      <c r="D247" t="s">
        <v>12</v>
      </c>
      <c r="E247" t="s">
        <v>16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2012</v>
      </c>
      <c r="C248" t="s">
        <v>50</v>
      </c>
      <c r="D248" t="s">
        <v>15</v>
      </c>
      <c r="E248" t="s">
        <v>18</v>
      </c>
      <c r="F248">
        <v>4</v>
      </c>
      <c r="G248">
        <v>3.6</v>
      </c>
      <c r="H248">
        <v>1</v>
      </c>
      <c r="I248">
        <v>25</v>
      </c>
      <c r="J248">
        <v>4</v>
      </c>
      <c r="K248">
        <v>3.6</v>
      </c>
    </row>
    <row r="249" spans="1:11">
      <c r="A249">
        <v>2012</v>
      </c>
      <c r="C249" t="s">
        <v>32</v>
      </c>
      <c r="D249" t="s">
        <v>12</v>
      </c>
      <c r="E249" t="s">
        <v>38</v>
      </c>
      <c r="F249">
        <v>11</v>
      </c>
      <c r="G249">
        <v>41</v>
      </c>
      <c r="H249">
        <v>4</v>
      </c>
      <c r="I249">
        <v>36.4</v>
      </c>
      <c r="J249">
        <v>11</v>
      </c>
      <c r="K249">
        <v>41</v>
      </c>
    </row>
    <row r="250" spans="1:11">
      <c r="A250">
        <v>2012</v>
      </c>
      <c r="C250" t="s">
        <v>51</v>
      </c>
      <c r="D250" t="s">
        <v>15</v>
      </c>
      <c r="E250" t="s">
        <v>20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2010</v>
      </c>
      <c r="C251" t="s">
        <v>22</v>
      </c>
      <c r="D251" t="s">
        <v>15</v>
      </c>
      <c r="E251" t="s">
        <v>38</v>
      </c>
      <c r="F251">
        <v>9</v>
      </c>
      <c r="G251">
        <v>51.3</v>
      </c>
      <c r="H251">
        <v>0</v>
      </c>
      <c r="I251">
        <v>0</v>
      </c>
      <c r="J251">
        <v>5</v>
      </c>
      <c r="K251">
        <v>28.5</v>
      </c>
    </row>
    <row r="252" spans="1:11">
      <c r="A252">
        <v>2010</v>
      </c>
      <c r="C252" t="s">
        <v>24</v>
      </c>
      <c r="D252" t="s">
        <v>12</v>
      </c>
      <c r="E252" t="s">
        <v>36</v>
      </c>
      <c r="F252">
        <v>6</v>
      </c>
      <c r="G252">
        <v>54.2</v>
      </c>
      <c r="H252">
        <v>1</v>
      </c>
      <c r="I252">
        <v>16.7</v>
      </c>
      <c r="J252">
        <v>4</v>
      </c>
      <c r="K252">
        <v>36.1</v>
      </c>
    </row>
    <row r="253" spans="1:11">
      <c r="A253">
        <v>2013</v>
      </c>
      <c r="C253" t="s">
        <v>54</v>
      </c>
      <c r="D253" t="s">
        <v>15</v>
      </c>
      <c r="E253" t="s">
        <v>13</v>
      </c>
      <c r="F253">
        <v>1</v>
      </c>
      <c r="G253">
        <v>16.4</v>
      </c>
      <c r="H253">
        <v>0</v>
      </c>
      <c r="I253">
        <v>0</v>
      </c>
      <c r="J253">
        <v>0</v>
      </c>
      <c r="K253">
        <v>0</v>
      </c>
    </row>
    <row r="254" spans="1:11">
      <c r="A254">
        <v>2012</v>
      </c>
      <c r="C254" t="s">
        <v>61</v>
      </c>
      <c r="D254" t="s">
        <v>15</v>
      </c>
      <c r="E254" t="s">
        <v>36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4.9</v>
      </c>
    </row>
    <row r="255" spans="1:11">
      <c r="A255">
        <v>2013</v>
      </c>
      <c r="C255" t="s">
        <v>11</v>
      </c>
      <c r="D255" t="s">
        <v>15</v>
      </c>
      <c r="E255" t="s">
        <v>13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2010</v>
      </c>
      <c r="C256" t="s">
        <v>46</v>
      </c>
      <c r="D256" t="s">
        <v>12</v>
      </c>
      <c r="E256" t="s">
        <v>13</v>
      </c>
      <c r="F256">
        <v>113</v>
      </c>
      <c r="G256">
        <v>112.7</v>
      </c>
      <c r="H256">
        <v>29</v>
      </c>
      <c r="I256">
        <v>25.7</v>
      </c>
      <c r="J256">
        <v>102</v>
      </c>
      <c r="K256">
        <v>101.7</v>
      </c>
    </row>
    <row r="257" spans="1:11">
      <c r="A257">
        <v>2010</v>
      </c>
      <c r="C257" t="s">
        <v>41</v>
      </c>
      <c r="D257" t="s">
        <v>15</v>
      </c>
      <c r="E257" t="s">
        <v>36</v>
      </c>
      <c r="F257">
        <v>1</v>
      </c>
      <c r="G257">
        <v>1.5</v>
      </c>
      <c r="H257">
        <v>0</v>
      </c>
      <c r="I257">
        <v>0</v>
      </c>
      <c r="J257">
        <v>0</v>
      </c>
      <c r="K257">
        <v>0</v>
      </c>
    </row>
    <row r="258" spans="1:11">
      <c r="A258">
        <v>2012</v>
      </c>
      <c r="C258" t="s">
        <v>20</v>
      </c>
      <c r="D258" t="s">
        <v>15</v>
      </c>
      <c r="E258" t="s">
        <v>16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2013</v>
      </c>
      <c r="C259" t="s">
        <v>48</v>
      </c>
      <c r="D259" t="s">
        <v>12</v>
      </c>
      <c r="E259" t="s">
        <v>13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2010</v>
      </c>
      <c r="C260" t="s">
        <v>27</v>
      </c>
      <c r="D260" t="s">
        <v>12</v>
      </c>
      <c r="E260" t="s">
        <v>38</v>
      </c>
      <c r="F260">
        <v>55</v>
      </c>
      <c r="G260">
        <v>512.6</v>
      </c>
      <c r="H260">
        <v>8</v>
      </c>
      <c r="I260">
        <v>14.5</v>
      </c>
      <c r="J260">
        <v>22</v>
      </c>
      <c r="K260">
        <v>205</v>
      </c>
    </row>
    <row r="261" spans="1:11">
      <c r="A261">
        <v>2013</v>
      </c>
      <c r="C261" t="s">
        <v>34</v>
      </c>
      <c r="D261" t="s">
        <v>12</v>
      </c>
      <c r="E261" t="s">
        <v>18</v>
      </c>
      <c r="F261">
        <v>75</v>
      </c>
      <c r="G261">
        <v>77.6</v>
      </c>
      <c r="H261">
        <v>15</v>
      </c>
      <c r="I261">
        <v>20</v>
      </c>
      <c r="J261">
        <v>30</v>
      </c>
      <c r="K261">
        <v>31</v>
      </c>
    </row>
    <row r="262" spans="1:11">
      <c r="A262">
        <v>2012</v>
      </c>
      <c r="C262" t="s">
        <v>40</v>
      </c>
      <c r="D262" t="s">
        <v>12</v>
      </c>
      <c r="E262" t="s">
        <v>16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2013</v>
      </c>
      <c r="C263" t="s">
        <v>30</v>
      </c>
      <c r="D263" t="s">
        <v>15</v>
      </c>
      <c r="E263" t="s">
        <v>20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2011</v>
      </c>
      <c r="C264" t="s">
        <v>48</v>
      </c>
      <c r="D264" t="s">
        <v>12</v>
      </c>
      <c r="E264" t="s">
        <v>26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2013</v>
      </c>
      <c r="C265" t="s">
        <v>56</v>
      </c>
      <c r="D265" t="s">
        <v>15</v>
      </c>
      <c r="E265" t="s">
        <v>36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2010</v>
      </c>
      <c r="C266" t="s">
        <v>11</v>
      </c>
      <c r="D266" t="s">
        <v>15</v>
      </c>
      <c r="E266" t="s">
        <v>18</v>
      </c>
      <c r="F266">
        <v>3</v>
      </c>
      <c r="G266">
        <v>4.7</v>
      </c>
      <c r="H266">
        <v>1</v>
      </c>
      <c r="I266">
        <v>33.3</v>
      </c>
      <c r="J266">
        <v>4</v>
      </c>
      <c r="K266">
        <v>6.3</v>
      </c>
    </row>
    <row r="267" spans="1:11">
      <c r="A267">
        <v>2013</v>
      </c>
      <c r="C267" t="s">
        <v>23</v>
      </c>
      <c r="D267" t="s">
        <v>15</v>
      </c>
      <c r="E267" t="s">
        <v>16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2012</v>
      </c>
      <c r="C268" t="s">
        <v>39</v>
      </c>
      <c r="D268" t="s">
        <v>15</v>
      </c>
      <c r="E268" t="s">
        <v>38</v>
      </c>
      <c r="F268">
        <v>1</v>
      </c>
      <c r="G268">
        <v>35.8</v>
      </c>
      <c r="H268">
        <v>0</v>
      </c>
      <c r="I268">
        <v>0</v>
      </c>
      <c r="J268">
        <v>0</v>
      </c>
      <c r="K268">
        <v>0</v>
      </c>
    </row>
    <row r="269" spans="1:11">
      <c r="A269">
        <v>2010</v>
      </c>
      <c r="C269" t="s">
        <v>51</v>
      </c>
      <c r="D269" t="s">
        <v>12</v>
      </c>
      <c r="E269" t="s">
        <v>38</v>
      </c>
      <c r="F269">
        <v>62</v>
      </c>
      <c r="G269">
        <v>76.8</v>
      </c>
      <c r="H269">
        <v>11</v>
      </c>
      <c r="I269">
        <v>17.7</v>
      </c>
      <c r="J269">
        <v>38</v>
      </c>
      <c r="K269">
        <v>47</v>
      </c>
    </row>
    <row r="270" spans="1:11">
      <c r="A270">
        <v>2010</v>
      </c>
      <c r="C270" t="s">
        <v>39</v>
      </c>
      <c r="D270" t="s">
        <v>15</v>
      </c>
      <c r="E270" t="s">
        <v>26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2012</v>
      </c>
      <c r="C271" t="s">
        <v>41</v>
      </c>
      <c r="D271" t="s">
        <v>12</v>
      </c>
      <c r="E271" t="s">
        <v>38</v>
      </c>
      <c r="F271">
        <v>14</v>
      </c>
      <c r="G271">
        <v>72.5</v>
      </c>
      <c r="H271">
        <v>1</v>
      </c>
      <c r="I271">
        <v>7.1</v>
      </c>
      <c r="J271">
        <v>5</v>
      </c>
      <c r="K271">
        <v>25.9</v>
      </c>
    </row>
    <row r="272" spans="1:11">
      <c r="A272">
        <v>2013</v>
      </c>
      <c r="C272" t="s">
        <v>33</v>
      </c>
      <c r="D272" t="s">
        <v>15</v>
      </c>
      <c r="E272" t="s">
        <v>36</v>
      </c>
      <c r="F272">
        <v>2</v>
      </c>
      <c r="G272">
        <v>2.5</v>
      </c>
      <c r="H272">
        <v>1</v>
      </c>
      <c r="I272">
        <v>50</v>
      </c>
      <c r="J272">
        <v>2</v>
      </c>
      <c r="K272">
        <v>2.5</v>
      </c>
    </row>
    <row r="273" spans="1:11">
      <c r="A273">
        <v>2011</v>
      </c>
      <c r="C273" t="s">
        <v>28</v>
      </c>
      <c r="D273" t="s">
        <v>12</v>
      </c>
      <c r="E273" t="s">
        <v>20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2011</v>
      </c>
      <c r="C274" t="s">
        <v>43</v>
      </c>
      <c r="D274" t="s">
        <v>15</v>
      </c>
      <c r="E274" t="s">
        <v>13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76.6</v>
      </c>
    </row>
    <row r="275" spans="1:11">
      <c r="A275">
        <v>2012</v>
      </c>
      <c r="C275" t="s">
        <v>62</v>
      </c>
      <c r="D275" t="s">
        <v>12</v>
      </c>
      <c r="E275" t="s">
        <v>29</v>
      </c>
      <c r="F275">
        <v>1</v>
      </c>
      <c r="G275">
        <v>5.5</v>
      </c>
      <c r="H275">
        <v>0</v>
      </c>
      <c r="I275">
        <v>0</v>
      </c>
      <c r="J275">
        <v>1</v>
      </c>
      <c r="K275">
        <v>5.5</v>
      </c>
    </row>
    <row r="276" spans="1:11">
      <c r="A276">
        <v>2011</v>
      </c>
      <c r="C276" t="s">
        <v>33</v>
      </c>
      <c r="D276" t="s">
        <v>12</v>
      </c>
      <c r="E276" t="s">
        <v>16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2012</v>
      </c>
      <c r="C277" t="s">
        <v>32</v>
      </c>
      <c r="D277" t="s">
        <v>12</v>
      </c>
      <c r="E277" t="s">
        <v>16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2013</v>
      </c>
      <c r="C278" t="s">
        <v>37</v>
      </c>
      <c r="D278" t="s">
        <v>15</v>
      </c>
      <c r="E278" t="s">
        <v>16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2012</v>
      </c>
      <c r="C279" t="s">
        <v>54</v>
      </c>
      <c r="D279" t="s">
        <v>15</v>
      </c>
      <c r="E279" t="s">
        <v>36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2012</v>
      </c>
      <c r="C280" t="s">
        <v>62</v>
      </c>
      <c r="D280" t="s">
        <v>12</v>
      </c>
      <c r="E280" t="s">
        <v>18</v>
      </c>
      <c r="F280">
        <v>68</v>
      </c>
      <c r="G280">
        <v>63.9</v>
      </c>
      <c r="H280">
        <v>10</v>
      </c>
      <c r="I280">
        <v>14.7</v>
      </c>
      <c r="J280">
        <v>27</v>
      </c>
      <c r="K280">
        <v>25.4</v>
      </c>
    </row>
    <row r="281" spans="1:11">
      <c r="A281">
        <v>2013</v>
      </c>
      <c r="C281" t="s">
        <v>61</v>
      </c>
      <c r="D281" t="s">
        <v>12</v>
      </c>
      <c r="E281" t="s">
        <v>36</v>
      </c>
      <c r="F281">
        <v>1</v>
      </c>
      <c r="G281">
        <v>5.1</v>
      </c>
      <c r="H281">
        <v>0</v>
      </c>
      <c r="I281">
        <v>0</v>
      </c>
      <c r="J281">
        <v>1</v>
      </c>
      <c r="K281">
        <v>5.1</v>
      </c>
    </row>
    <row r="282" spans="1:11">
      <c r="A282">
        <v>2011</v>
      </c>
      <c r="C282" t="s">
        <v>58</v>
      </c>
      <c r="D282" t="s">
        <v>15</v>
      </c>
      <c r="E282" t="s">
        <v>13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81.6</v>
      </c>
    </row>
    <row r="283" spans="1:11">
      <c r="A283">
        <v>2011</v>
      </c>
      <c r="C283" t="s">
        <v>24</v>
      </c>
      <c r="D283" t="s">
        <v>12</v>
      </c>
      <c r="E283" t="s">
        <v>29</v>
      </c>
      <c r="F283">
        <v>1</v>
      </c>
      <c r="G283">
        <v>15.2</v>
      </c>
      <c r="H283">
        <v>0</v>
      </c>
      <c r="I283">
        <v>0</v>
      </c>
      <c r="J283">
        <v>0</v>
      </c>
      <c r="K283">
        <v>0</v>
      </c>
    </row>
    <row r="284" spans="1:11">
      <c r="A284">
        <v>2011</v>
      </c>
      <c r="C284" t="s">
        <v>46</v>
      </c>
      <c r="D284" t="s">
        <v>12</v>
      </c>
      <c r="E284" t="s">
        <v>26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2011</v>
      </c>
      <c r="C285" t="s">
        <v>48</v>
      </c>
      <c r="D285" t="s">
        <v>15</v>
      </c>
      <c r="E285" t="s">
        <v>29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2011</v>
      </c>
      <c r="C286" t="s">
        <v>17</v>
      </c>
      <c r="D286" t="s">
        <v>15</v>
      </c>
      <c r="E286" t="s">
        <v>20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2011</v>
      </c>
      <c r="C287" t="s">
        <v>42</v>
      </c>
      <c r="D287" t="s">
        <v>12</v>
      </c>
      <c r="E287" t="s">
        <v>16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2013</v>
      </c>
      <c r="C288" t="s">
        <v>17</v>
      </c>
      <c r="D288" t="s">
        <v>12</v>
      </c>
      <c r="E288" t="s">
        <v>13</v>
      </c>
      <c r="F288">
        <v>20</v>
      </c>
      <c r="G288">
        <v>39.7</v>
      </c>
      <c r="H288">
        <v>4</v>
      </c>
      <c r="I288">
        <v>20</v>
      </c>
      <c r="J288">
        <v>19</v>
      </c>
      <c r="K288">
        <v>37.7</v>
      </c>
    </row>
    <row r="289" spans="1:11">
      <c r="A289">
        <v>2012</v>
      </c>
      <c r="C289" t="s">
        <v>40</v>
      </c>
      <c r="D289" t="s">
        <v>12</v>
      </c>
      <c r="E289" t="s">
        <v>20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2012</v>
      </c>
      <c r="C290" t="s">
        <v>42</v>
      </c>
      <c r="D290" t="s">
        <v>15</v>
      </c>
      <c r="E290" t="s">
        <v>18</v>
      </c>
      <c r="F290">
        <v>26</v>
      </c>
      <c r="G290">
        <v>16.2</v>
      </c>
      <c r="H290">
        <v>6</v>
      </c>
      <c r="I290">
        <v>23.1</v>
      </c>
      <c r="J290">
        <v>25</v>
      </c>
      <c r="K290">
        <v>15.6</v>
      </c>
    </row>
    <row r="291" spans="1:11">
      <c r="A291">
        <v>2013</v>
      </c>
      <c r="C291" t="s">
        <v>59</v>
      </c>
      <c r="D291" t="s">
        <v>15</v>
      </c>
      <c r="E291" t="s">
        <v>36</v>
      </c>
      <c r="F291">
        <v>2</v>
      </c>
      <c r="G291">
        <v>2.9</v>
      </c>
      <c r="H291">
        <v>0</v>
      </c>
      <c r="I291">
        <v>0</v>
      </c>
      <c r="J291">
        <v>1</v>
      </c>
      <c r="K291">
        <v>1.5</v>
      </c>
    </row>
    <row r="292" spans="1:11">
      <c r="A292">
        <v>2012</v>
      </c>
      <c r="C292" t="s">
        <v>53</v>
      </c>
      <c r="D292" t="s">
        <v>12</v>
      </c>
      <c r="E292" t="s">
        <v>36</v>
      </c>
      <c r="F292">
        <v>3</v>
      </c>
      <c r="G292">
        <v>292.1</v>
      </c>
      <c r="H292">
        <v>1</v>
      </c>
      <c r="I292">
        <v>33.3</v>
      </c>
      <c r="J292">
        <v>2</v>
      </c>
      <c r="K292">
        <v>194.7</v>
      </c>
    </row>
    <row r="293" spans="1:11">
      <c r="A293">
        <v>2013</v>
      </c>
      <c r="C293" t="s">
        <v>30</v>
      </c>
      <c r="D293" t="s">
        <v>15</v>
      </c>
      <c r="E293" t="s">
        <v>16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2011</v>
      </c>
      <c r="C294" t="s">
        <v>14</v>
      </c>
      <c r="D294" t="s">
        <v>15</v>
      </c>
      <c r="E294" t="s">
        <v>26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2012</v>
      </c>
      <c r="C295" t="s">
        <v>58</v>
      </c>
      <c r="D295" t="s">
        <v>15</v>
      </c>
      <c r="E295" t="s">
        <v>16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2011</v>
      </c>
      <c r="C296" t="s">
        <v>50</v>
      </c>
      <c r="D296" t="s">
        <v>18</v>
      </c>
      <c r="E296" t="s">
        <v>18</v>
      </c>
      <c r="F296">
        <v>25</v>
      </c>
      <c r="G296">
        <v>11.7</v>
      </c>
      <c r="H296">
        <v>8</v>
      </c>
      <c r="I296">
        <v>32</v>
      </c>
      <c r="J296">
        <v>15</v>
      </c>
      <c r="K296">
        <v>7</v>
      </c>
    </row>
    <row r="297" spans="1:11">
      <c r="A297">
        <v>2013</v>
      </c>
      <c r="C297" t="s">
        <v>48</v>
      </c>
      <c r="D297" t="s">
        <v>12</v>
      </c>
      <c r="E297" t="s">
        <v>36</v>
      </c>
      <c r="F297">
        <v>1</v>
      </c>
      <c r="G297">
        <v>5.3</v>
      </c>
      <c r="H297">
        <v>1</v>
      </c>
      <c r="I297">
        <v>100</v>
      </c>
      <c r="J297">
        <v>1</v>
      </c>
      <c r="K297">
        <v>5.3</v>
      </c>
    </row>
    <row r="298" spans="1:11">
      <c r="A298">
        <v>2013</v>
      </c>
      <c r="C298" t="s">
        <v>46</v>
      </c>
      <c r="D298" t="s">
        <v>15</v>
      </c>
      <c r="E298" t="s">
        <v>13</v>
      </c>
      <c r="F298">
        <v>38</v>
      </c>
      <c r="G298">
        <v>29.9</v>
      </c>
      <c r="H298">
        <v>11</v>
      </c>
      <c r="I298">
        <v>28.9</v>
      </c>
      <c r="J298">
        <v>35</v>
      </c>
      <c r="K298">
        <v>27.5</v>
      </c>
    </row>
    <row r="299" spans="1:11">
      <c r="A299">
        <v>2012</v>
      </c>
      <c r="C299" t="s">
        <v>47</v>
      </c>
      <c r="D299" t="s">
        <v>15</v>
      </c>
      <c r="E299" t="s">
        <v>18</v>
      </c>
      <c r="F299">
        <v>1</v>
      </c>
      <c r="G299">
        <v>1.9</v>
      </c>
      <c r="H299">
        <v>0</v>
      </c>
      <c r="I299">
        <v>0</v>
      </c>
      <c r="J299">
        <v>1</v>
      </c>
      <c r="K299">
        <v>1.9</v>
      </c>
    </row>
    <row r="300" spans="1:11">
      <c r="A300">
        <v>2010</v>
      </c>
      <c r="C300" t="s">
        <v>22</v>
      </c>
      <c r="D300" t="s">
        <v>18</v>
      </c>
      <c r="E300" t="s">
        <v>18</v>
      </c>
      <c r="F300">
        <v>171</v>
      </c>
      <c r="G300">
        <v>57.2</v>
      </c>
      <c r="H300">
        <v>48</v>
      </c>
      <c r="I300">
        <v>28.1</v>
      </c>
      <c r="J300">
        <v>144</v>
      </c>
      <c r="K300">
        <v>48.1</v>
      </c>
    </row>
    <row r="301" spans="1:11">
      <c r="A301">
        <v>2010</v>
      </c>
      <c r="C301" t="s">
        <v>28</v>
      </c>
      <c r="D301" t="s">
        <v>12</v>
      </c>
      <c r="E301" t="s">
        <v>29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2012</v>
      </c>
      <c r="C302" t="s">
        <v>37</v>
      </c>
      <c r="D302" t="s">
        <v>12</v>
      </c>
      <c r="E302" t="s">
        <v>38</v>
      </c>
      <c r="F302">
        <v>2</v>
      </c>
      <c r="G302">
        <v>15.7</v>
      </c>
      <c r="H302">
        <v>0</v>
      </c>
      <c r="I302">
        <v>0</v>
      </c>
      <c r="J302">
        <v>1</v>
      </c>
      <c r="K302">
        <v>7.8</v>
      </c>
    </row>
    <row r="303" spans="1:11">
      <c r="A303">
        <v>2013</v>
      </c>
      <c r="C303" t="s">
        <v>25</v>
      </c>
      <c r="D303" t="s">
        <v>15</v>
      </c>
      <c r="E303" t="s">
        <v>13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2013</v>
      </c>
      <c r="C304" t="s">
        <v>53</v>
      </c>
      <c r="D304" t="s">
        <v>18</v>
      </c>
      <c r="E304" t="s">
        <v>18</v>
      </c>
      <c r="F304">
        <v>64</v>
      </c>
      <c r="G304">
        <v>45.4</v>
      </c>
      <c r="H304">
        <v>11</v>
      </c>
      <c r="I304">
        <v>17.2</v>
      </c>
      <c r="J304">
        <v>51</v>
      </c>
      <c r="K304">
        <v>36.1</v>
      </c>
    </row>
    <row r="305" spans="1:11">
      <c r="A305">
        <v>2013</v>
      </c>
      <c r="C305" t="s">
        <v>23</v>
      </c>
      <c r="D305" t="s">
        <v>12</v>
      </c>
      <c r="E305" t="s">
        <v>20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2011</v>
      </c>
      <c r="C306" t="s">
        <v>24</v>
      </c>
      <c r="D306" t="s">
        <v>15</v>
      </c>
      <c r="E306" t="s">
        <v>16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2012</v>
      </c>
      <c r="C307" t="s">
        <v>28</v>
      </c>
      <c r="D307" t="s">
        <v>15</v>
      </c>
      <c r="E307" t="s">
        <v>26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2012</v>
      </c>
      <c r="C308" t="s">
        <v>54</v>
      </c>
      <c r="D308" t="s">
        <v>12</v>
      </c>
      <c r="E308" t="s">
        <v>18</v>
      </c>
      <c r="F308">
        <v>16</v>
      </c>
      <c r="G308">
        <v>38.4</v>
      </c>
      <c r="H308">
        <v>5</v>
      </c>
      <c r="I308">
        <v>31.3</v>
      </c>
      <c r="J308">
        <v>11</v>
      </c>
      <c r="K308">
        <v>26.4</v>
      </c>
    </row>
    <row r="309" spans="1:11">
      <c r="A309">
        <v>2011</v>
      </c>
      <c r="C309" t="s">
        <v>59</v>
      </c>
      <c r="D309" t="s">
        <v>12</v>
      </c>
      <c r="E309" t="s">
        <v>29</v>
      </c>
      <c r="F309">
        <v>2</v>
      </c>
      <c r="G309">
        <v>10.8</v>
      </c>
      <c r="H309">
        <v>1</v>
      </c>
      <c r="I309">
        <v>50</v>
      </c>
      <c r="J309">
        <v>2</v>
      </c>
      <c r="K309">
        <v>10.8</v>
      </c>
    </row>
    <row r="310" spans="1:11">
      <c r="A310">
        <v>2012</v>
      </c>
      <c r="C310" t="s">
        <v>11</v>
      </c>
      <c r="D310" t="s">
        <v>15</v>
      </c>
      <c r="E310" t="s">
        <v>36</v>
      </c>
      <c r="F310">
        <v>2</v>
      </c>
      <c r="G310">
        <v>4.7</v>
      </c>
      <c r="H310">
        <v>2</v>
      </c>
      <c r="I310">
        <v>100</v>
      </c>
      <c r="J310">
        <v>2</v>
      </c>
      <c r="K310">
        <v>4.7</v>
      </c>
    </row>
    <row r="311" spans="1:11">
      <c r="A311">
        <v>2013</v>
      </c>
      <c r="C311" t="s">
        <v>24</v>
      </c>
      <c r="D311" t="s">
        <v>12</v>
      </c>
      <c r="E311" t="s">
        <v>13</v>
      </c>
      <c r="F311">
        <v>36</v>
      </c>
      <c r="G311">
        <v>122.4</v>
      </c>
      <c r="H311">
        <v>6</v>
      </c>
      <c r="I311">
        <v>16.7</v>
      </c>
      <c r="J311">
        <v>26</v>
      </c>
      <c r="K311">
        <v>88.4</v>
      </c>
    </row>
    <row r="312" spans="1:11">
      <c r="A312">
        <v>2010</v>
      </c>
      <c r="C312" t="s">
        <v>44</v>
      </c>
      <c r="D312" t="s">
        <v>12</v>
      </c>
      <c r="E312" t="s">
        <v>29</v>
      </c>
      <c r="F312">
        <v>5</v>
      </c>
      <c r="G312">
        <v>162</v>
      </c>
      <c r="H312">
        <v>1</v>
      </c>
      <c r="I312">
        <v>20</v>
      </c>
      <c r="J312">
        <v>3</v>
      </c>
      <c r="K312">
        <v>97.2</v>
      </c>
    </row>
    <row r="313" spans="1:11">
      <c r="A313">
        <v>2012</v>
      </c>
      <c r="C313" t="s">
        <v>22</v>
      </c>
      <c r="D313" t="s">
        <v>12</v>
      </c>
      <c r="E313" t="s">
        <v>13</v>
      </c>
      <c r="F313">
        <v>75</v>
      </c>
      <c r="G313">
        <v>78.9</v>
      </c>
      <c r="H313">
        <v>17</v>
      </c>
      <c r="I313">
        <v>22.7</v>
      </c>
      <c r="J313">
        <v>68</v>
      </c>
      <c r="K313">
        <v>71.5</v>
      </c>
    </row>
    <row r="314" spans="1:11">
      <c r="A314">
        <v>2012</v>
      </c>
      <c r="C314" t="s">
        <v>48</v>
      </c>
      <c r="D314" t="s">
        <v>12</v>
      </c>
      <c r="E314" t="s">
        <v>36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2010</v>
      </c>
      <c r="C315" t="s">
        <v>45</v>
      </c>
      <c r="D315" t="s">
        <v>15</v>
      </c>
      <c r="E315" t="s">
        <v>26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2010</v>
      </c>
      <c r="C316" t="s">
        <v>33</v>
      </c>
      <c r="D316" t="s">
        <v>12</v>
      </c>
      <c r="E316" t="s">
        <v>16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2010</v>
      </c>
      <c r="C317" t="s">
        <v>59</v>
      </c>
      <c r="D317" t="s">
        <v>12</v>
      </c>
      <c r="E317" t="s">
        <v>26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2010</v>
      </c>
      <c r="C318" t="s">
        <v>39</v>
      </c>
      <c r="D318" t="s">
        <v>15</v>
      </c>
      <c r="E318" t="s">
        <v>29</v>
      </c>
      <c r="F318">
        <v>1</v>
      </c>
      <c r="G318">
        <v>11.8</v>
      </c>
      <c r="H318">
        <v>0</v>
      </c>
      <c r="I318">
        <v>0</v>
      </c>
      <c r="J318">
        <v>0</v>
      </c>
      <c r="K318">
        <v>0</v>
      </c>
    </row>
    <row r="319" spans="1:11">
      <c r="A319">
        <v>2010</v>
      </c>
      <c r="C319" t="s">
        <v>19</v>
      </c>
      <c r="D319" t="s">
        <v>12</v>
      </c>
      <c r="E319" t="s">
        <v>18</v>
      </c>
      <c r="F319">
        <v>60</v>
      </c>
      <c r="G319">
        <v>59.8</v>
      </c>
      <c r="H319">
        <v>10</v>
      </c>
      <c r="I319">
        <v>16.7</v>
      </c>
      <c r="J319">
        <v>45</v>
      </c>
      <c r="K319">
        <v>44.8</v>
      </c>
    </row>
    <row r="320" spans="1:11">
      <c r="A320">
        <v>2010</v>
      </c>
      <c r="C320" t="s">
        <v>17</v>
      </c>
      <c r="D320" t="s">
        <v>18</v>
      </c>
      <c r="E320" t="s">
        <v>18</v>
      </c>
      <c r="F320">
        <v>37</v>
      </c>
      <c r="G320">
        <v>18.9</v>
      </c>
      <c r="H320">
        <v>9</v>
      </c>
      <c r="I320">
        <v>24.3</v>
      </c>
      <c r="J320">
        <v>25</v>
      </c>
      <c r="K320">
        <v>12.8</v>
      </c>
    </row>
    <row r="321" spans="1:11">
      <c r="A321">
        <v>2011</v>
      </c>
      <c r="C321" t="s">
        <v>59</v>
      </c>
      <c r="D321" t="s">
        <v>12</v>
      </c>
      <c r="E321" t="s">
        <v>38</v>
      </c>
      <c r="F321">
        <v>16</v>
      </c>
      <c r="G321">
        <v>51.3</v>
      </c>
      <c r="H321">
        <v>3</v>
      </c>
      <c r="I321">
        <v>18.8</v>
      </c>
      <c r="J321">
        <v>5</v>
      </c>
      <c r="K321">
        <v>16</v>
      </c>
    </row>
    <row r="322" spans="1:11">
      <c r="A322">
        <v>2012</v>
      </c>
      <c r="C322" t="s">
        <v>61</v>
      </c>
      <c r="D322" t="s">
        <v>12</v>
      </c>
      <c r="E322" t="s">
        <v>29</v>
      </c>
      <c r="F322">
        <v>1</v>
      </c>
      <c r="G322">
        <v>72.5</v>
      </c>
      <c r="H322">
        <v>0</v>
      </c>
      <c r="I322">
        <v>0</v>
      </c>
      <c r="J322">
        <v>0</v>
      </c>
      <c r="K322">
        <v>0</v>
      </c>
    </row>
    <row r="323" spans="1:11">
      <c r="A323">
        <v>2011</v>
      </c>
      <c r="C323" t="s">
        <v>41</v>
      </c>
      <c r="D323" t="s">
        <v>12</v>
      </c>
      <c r="E323" t="s">
        <v>18</v>
      </c>
      <c r="F323">
        <v>65</v>
      </c>
      <c r="G323">
        <v>61.5</v>
      </c>
      <c r="H323">
        <v>14</v>
      </c>
      <c r="I323">
        <v>21.5</v>
      </c>
      <c r="J323">
        <v>37</v>
      </c>
      <c r="K323">
        <v>35</v>
      </c>
    </row>
    <row r="324" spans="1:11">
      <c r="A324">
        <v>2011</v>
      </c>
      <c r="C324" t="s">
        <v>62</v>
      </c>
      <c r="D324" t="s">
        <v>12</v>
      </c>
      <c r="E324" t="s">
        <v>38</v>
      </c>
      <c r="F324">
        <v>23</v>
      </c>
      <c r="G324">
        <v>78.7</v>
      </c>
      <c r="H324">
        <v>4</v>
      </c>
      <c r="I324">
        <v>17.4</v>
      </c>
      <c r="J324">
        <v>10</v>
      </c>
      <c r="K324">
        <v>34.2</v>
      </c>
    </row>
    <row r="325" spans="1:11">
      <c r="A325">
        <v>2010</v>
      </c>
      <c r="C325" t="s">
        <v>44</v>
      </c>
      <c r="D325" t="s">
        <v>15</v>
      </c>
      <c r="E325" t="s">
        <v>38</v>
      </c>
      <c r="F325">
        <v>9</v>
      </c>
      <c r="G325">
        <v>41.6</v>
      </c>
      <c r="H325">
        <v>2</v>
      </c>
      <c r="I325">
        <v>22.2</v>
      </c>
      <c r="J325">
        <v>6</v>
      </c>
      <c r="K325">
        <v>27.8</v>
      </c>
    </row>
    <row r="326" spans="1:11">
      <c r="A326">
        <v>2011</v>
      </c>
      <c r="C326" t="s">
        <v>53</v>
      </c>
      <c r="D326" t="s">
        <v>12</v>
      </c>
      <c r="E326" t="s">
        <v>16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2011</v>
      </c>
      <c r="C327" t="s">
        <v>34</v>
      </c>
      <c r="D327" t="s">
        <v>15</v>
      </c>
      <c r="E327" t="s">
        <v>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2012</v>
      </c>
      <c r="C328" t="s">
        <v>20</v>
      </c>
      <c r="D328" t="s">
        <v>12</v>
      </c>
      <c r="E328" t="s">
        <v>13</v>
      </c>
      <c r="F328">
        <v>87</v>
      </c>
      <c r="G328">
        <v>0</v>
      </c>
      <c r="H328">
        <v>14</v>
      </c>
      <c r="I328">
        <v>0</v>
      </c>
      <c r="J328">
        <v>60</v>
      </c>
      <c r="K328">
        <v>0</v>
      </c>
    </row>
    <row r="329" spans="1:11">
      <c r="A329">
        <v>2012</v>
      </c>
      <c r="C329" t="s">
        <v>40</v>
      </c>
      <c r="D329" t="s">
        <v>15</v>
      </c>
      <c r="E329" t="s">
        <v>26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2011</v>
      </c>
      <c r="C330" t="s">
        <v>49</v>
      </c>
      <c r="D330" t="s">
        <v>15</v>
      </c>
      <c r="E330" t="s">
        <v>20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2013</v>
      </c>
      <c r="C331" t="s">
        <v>43</v>
      </c>
      <c r="D331" t="s">
        <v>15</v>
      </c>
      <c r="E331" t="s">
        <v>38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2013</v>
      </c>
      <c r="C332" t="s">
        <v>43</v>
      </c>
      <c r="D332" t="s">
        <v>12</v>
      </c>
      <c r="E332" t="s">
        <v>36</v>
      </c>
      <c r="F332">
        <v>3</v>
      </c>
      <c r="G332">
        <v>27.2</v>
      </c>
      <c r="H332">
        <v>0</v>
      </c>
      <c r="I332">
        <v>0</v>
      </c>
      <c r="J332">
        <v>2</v>
      </c>
      <c r="K332">
        <v>18.2</v>
      </c>
    </row>
    <row r="333" spans="1:11">
      <c r="A333">
        <v>2011</v>
      </c>
      <c r="C333" t="s">
        <v>28</v>
      </c>
      <c r="D333" t="s">
        <v>12</v>
      </c>
      <c r="E333" t="s">
        <v>29</v>
      </c>
      <c r="F333">
        <v>1</v>
      </c>
      <c r="G333">
        <v>4.2</v>
      </c>
      <c r="H333">
        <v>0</v>
      </c>
      <c r="I333">
        <v>0</v>
      </c>
      <c r="J333">
        <v>0</v>
      </c>
      <c r="K333">
        <v>0</v>
      </c>
    </row>
    <row r="334" spans="1:11">
      <c r="A334">
        <v>2011</v>
      </c>
      <c r="C334" t="s">
        <v>40</v>
      </c>
      <c r="D334" t="s">
        <v>15</v>
      </c>
      <c r="E334" t="s">
        <v>13</v>
      </c>
      <c r="F334">
        <v>18</v>
      </c>
      <c r="G334">
        <v>33.1</v>
      </c>
      <c r="H334">
        <v>3</v>
      </c>
      <c r="I334">
        <v>16.7</v>
      </c>
      <c r="J334">
        <v>12</v>
      </c>
      <c r="K334">
        <v>22.1</v>
      </c>
    </row>
    <row r="335" spans="1:11">
      <c r="A335">
        <v>2013</v>
      </c>
      <c r="C335" t="s">
        <v>37</v>
      </c>
      <c r="D335" t="s">
        <v>18</v>
      </c>
      <c r="E335" t="s">
        <v>18</v>
      </c>
      <c r="F335">
        <v>22</v>
      </c>
      <c r="G335">
        <v>30.7</v>
      </c>
      <c r="H335">
        <v>4</v>
      </c>
      <c r="I335">
        <v>18.2</v>
      </c>
      <c r="J335">
        <v>12</v>
      </c>
      <c r="K335">
        <v>16.8</v>
      </c>
    </row>
    <row r="336" spans="1:11">
      <c r="A336">
        <v>2012</v>
      </c>
      <c r="C336" t="s">
        <v>59</v>
      </c>
      <c r="D336" t="s">
        <v>12</v>
      </c>
      <c r="E336" t="s">
        <v>13</v>
      </c>
      <c r="F336">
        <v>1</v>
      </c>
      <c r="G336">
        <v>42.8</v>
      </c>
      <c r="H336">
        <v>0</v>
      </c>
      <c r="I336">
        <v>0</v>
      </c>
      <c r="J336">
        <v>0</v>
      </c>
      <c r="K336">
        <v>0</v>
      </c>
    </row>
    <row r="337" spans="1:11">
      <c r="A337">
        <v>2013</v>
      </c>
      <c r="C337" t="s">
        <v>47</v>
      </c>
      <c r="D337" t="s">
        <v>12</v>
      </c>
      <c r="E337" t="s">
        <v>16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2011</v>
      </c>
      <c r="C338" t="s">
        <v>31</v>
      </c>
      <c r="D338" t="s">
        <v>15</v>
      </c>
      <c r="E338" t="s">
        <v>38</v>
      </c>
      <c r="F338">
        <v>14</v>
      </c>
      <c r="G338">
        <v>19</v>
      </c>
      <c r="H338">
        <v>2</v>
      </c>
      <c r="I338">
        <v>14.3</v>
      </c>
      <c r="J338">
        <v>14</v>
      </c>
      <c r="K338">
        <v>19</v>
      </c>
    </row>
    <row r="339" spans="1:11">
      <c r="A339">
        <v>2013</v>
      </c>
      <c r="C339" t="s">
        <v>19</v>
      </c>
      <c r="D339" t="s">
        <v>12</v>
      </c>
      <c r="E339" t="s">
        <v>20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2012</v>
      </c>
      <c r="C340" t="s">
        <v>45</v>
      </c>
      <c r="D340" t="s">
        <v>15</v>
      </c>
      <c r="E340" t="s">
        <v>13</v>
      </c>
      <c r="F340">
        <v>3</v>
      </c>
      <c r="G340">
        <v>22.9</v>
      </c>
      <c r="H340">
        <v>0</v>
      </c>
      <c r="I340">
        <v>0</v>
      </c>
      <c r="J340">
        <v>2</v>
      </c>
      <c r="K340">
        <v>15.2</v>
      </c>
    </row>
    <row r="341" spans="1:11">
      <c r="A341">
        <v>2012</v>
      </c>
      <c r="C341" t="s">
        <v>23</v>
      </c>
      <c r="D341" t="s">
        <v>15</v>
      </c>
      <c r="E341" t="s">
        <v>18</v>
      </c>
      <c r="F341">
        <v>10</v>
      </c>
      <c r="G341">
        <v>7.3</v>
      </c>
      <c r="H341">
        <v>1</v>
      </c>
      <c r="I341">
        <v>10</v>
      </c>
      <c r="J341">
        <v>6</v>
      </c>
      <c r="K341">
        <v>4.4</v>
      </c>
    </row>
    <row r="342" spans="1:11">
      <c r="A342">
        <v>2012</v>
      </c>
      <c r="C342" t="s">
        <v>33</v>
      </c>
      <c r="D342" t="s">
        <v>12</v>
      </c>
      <c r="E342" t="s">
        <v>20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2010</v>
      </c>
      <c r="C343" t="s">
        <v>52</v>
      </c>
      <c r="D343" t="s">
        <v>15</v>
      </c>
      <c r="E343" t="s">
        <v>38</v>
      </c>
      <c r="F343">
        <v>2</v>
      </c>
      <c r="G343">
        <v>22</v>
      </c>
      <c r="H343">
        <v>0</v>
      </c>
      <c r="I343">
        <v>0</v>
      </c>
      <c r="J343">
        <v>0</v>
      </c>
      <c r="K343">
        <v>0</v>
      </c>
    </row>
    <row r="344" spans="1:11">
      <c r="A344">
        <v>2010</v>
      </c>
      <c r="C344" t="s">
        <v>19</v>
      </c>
      <c r="D344" t="s">
        <v>12</v>
      </c>
      <c r="E344" t="s">
        <v>20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2011</v>
      </c>
      <c r="C345" t="s">
        <v>14</v>
      </c>
      <c r="D345" t="s">
        <v>15</v>
      </c>
      <c r="E345" t="s">
        <v>18</v>
      </c>
      <c r="F345">
        <v>9</v>
      </c>
      <c r="G345">
        <v>14</v>
      </c>
      <c r="H345">
        <v>3</v>
      </c>
      <c r="I345">
        <v>33.3</v>
      </c>
      <c r="J345">
        <v>3</v>
      </c>
      <c r="K345">
        <v>4.7</v>
      </c>
    </row>
    <row r="346" spans="1:11">
      <c r="A346">
        <v>2011</v>
      </c>
      <c r="C346" t="s">
        <v>54</v>
      </c>
      <c r="D346" t="s">
        <v>12</v>
      </c>
      <c r="E346" t="s">
        <v>36</v>
      </c>
      <c r="F346">
        <v>3</v>
      </c>
      <c r="G346">
        <v>16.8</v>
      </c>
      <c r="H346">
        <v>2</v>
      </c>
      <c r="I346">
        <v>66.7</v>
      </c>
      <c r="J346">
        <v>2</v>
      </c>
      <c r="K346">
        <v>11.2</v>
      </c>
    </row>
    <row r="347" spans="1:11">
      <c r="A347">
        <v>2012</v>
      </c>
      <c r="C347" t="s">
        <v>33</v>
      </c>
      <c r="D347" t="s">
        <v>12</v>
      </c>
      <c r="E347" t="s">
        <v>18</v>
      </c>
      <c r="F347">
        <v>3</v>
      </c>
      <c r="G347">
        <v>3.3</v>
      </c>
      <c r="H347">
        <v>0</v>
      </c>
      <c r="I347">
        <v>0</v>
      </c>
      <c r="J347">
        <v>3</v>
      </c>
      <c r="K347">
        <v>3.3</v>
      </c>
    </row>
    <row r="348" spans="1:11">
      <c r="A348">
        <v>2010</v>
      </c>
      <c r="C348" t="s">
        <v>24</v>
      </c>
      <c r="D348" t="s">
        <v>15</v>
      </c>
      <c r="E348" t="s">
        <v>36</v>
      </c>
      <c r="F348">
        <v>1</v>
      </c>
      <c r="G348">
        <v>9.1</v>
      </c>
      <c r="H348">
        <v>0</v>
      </c>
      <c r="I348">
        <v>0</v>
      </c>
      <c r="J348">
        <v>1</v>
      </c>
      <c r="K348">
        <v>9.1</v>
      </c>
    </row>
    <row r="349" spans="1:11">
      <c r="A349">
        <v>2010</v>
      </c>
      <c r="C349" t="s">
        <v>57</v>
      </c>
      <c r="D349" t="s">
        <v>18</v>
      </c>
      <c r="E349" t="s">
        <v>18</v>
      </c>
      <c r="F349">
        <v>84</v>
      </c>
      <c r="G349">
        <v>76.1</v>
      </c>
      <c r="H349">
        <v>20</v>
      </c>
      <c r="I349">
        <v>23.8</v>
      </c>
      <c r="J349">
        <v>69</v>
      </c>
      <c r="K349">
        <v>62.5</v>
      </c>
    </row>
    <row r="350" spans="1:11">
      <c r="A350">
        <v>2013</v>
      </c>
      <c r="C350" t="s">
        <v>22</v>
      </c>
      <c r="D350" t="s">
        <v>15</v>
      </c>
      <c r="E350" t="s">
        <v>38</v>
      </c>
      <c r="F350">
        <v>2</v>
      </c>
      <c r="G350">
        <v>11.3</v>
      </c>
      <c r="H350">
        <v>0</v>
      </c>
      <c r="I350">
        <v>0</v>
      </c>
      <c r="J350">
        <v>5</v>
      </c>
      <c r="K350">
        <v>28.4</v>
      </c>
    </row>
    <row r="351" spans="1:11">
      <c r="A351">
        <v>2013</v>
      </c>
      <c r="C351" t="s">
        <v>21</v>
      </c>
      <c r="D351" t="s">
        <v>15</v>
      </c>
      <c r="E351" t="s">
        <v>26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2013</v>
      </c>
      <c r="C352" t="s">
        <v>41</v>
      </c>
      <c r="D352" t="s">
        <v>15</v>
      </c>
      <c r="E352" t="s">
        <v>38</v>
      </c>
      <c r="F352">
        <v>1</v>
      </c>
      <c r="G352">
        <v>4.7</v>
      </c>
      <c r="H352">
        <v>0</v>
      </c>
      <c r="I352">
        <v>0</v>
      </c>
      <c r="J352">
        <v>1</v>
      </c>
      <c r="K352">
        <v>4.7</v>
      </c>
    </row>
    <row r="353" spans="1:11">
      <c r="A353">
        <v>2011</v>
      </c>
      <c r="C353" t="s">
        <v>62</v>
      </c>
      <c r="D353" t="s">
        <v>15</v>
      </c>
      <c r="E353" t="s">
        <v>38</v>
      </c>
      <c r="F353">
        <v>3</v>
      </c>
      <c r="G353">
        <v>10.1</v>
      </c>
      <c r="H353">
        <v>1</v>
      </c>
      <c r="I353">
        <v>33.3</v>
      </c>
      <c r="J353">
        <v>4</v>
      </c>
      <c r="K353">
        <v>13.5</v>
      </c>
    </row>
    <row r="354" spans="1:11">
      <c r="A354">
        <v>2012</v>
      </c>
      <c r="C354" t="s">
        <v>14</v>
      </c>
      <c r="D354" t="s">
        <v>12</v>
      </c>
      <c r="E354" t="s">
        <v>18</v>
      </c>
      <c r="F354">
        <v>9</v>
      </c>
      <c r="G354">
        <v>15</v>
      </c>
      <c r="H354">
        <v>1</v>
      </c>
      <c r="I354">
        <v>11.1</v>
      </c>
      <c r="J354">
        <v>16</v>
      </c>
      <c r="K354">
        <v>26.6</v>
      </c>
    </row>
    <row r="355" spans="1:11">
      <c r="A355">
        <v>2010</v>
      </c>
      <c r="C355" t="s">
        <v>21</v>
      </c>
      <c r="D355" t="s">
        <v>12</v>
      </c>
      <c r="E355" t="s">
        <v>20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2013</v>
      </c>
      <c r="C356" t="s">
        <v>33</v>
      </c>
      <c r="D356" t="s">
        <v>15</v>
      </c>
      <c r="E356" t="s">
        <v>18</v>
      </c>
      <c r="F356">
        <v>2</v>
      </c>
      <c r="G356">
        <v>2.1</v>
      </c>
      <c r="H356">
        <v>1</v>
      </c>
      <c r="I356">
        <v>50</v>
      </c>
      <c r="J356">
        <v>2</v>
      </c>
      <c r="K356">
        <v>2.1</v>
      </c>
    </row>
    <row r="357" spans="1:11">
      <c r="A357">
        <v>2012</v>
      </c>
      <c r="C357" t="s">
        <v>23</v>
      </c>
      <c r="D357" t="s">
        <v>12</v>
      </c>
      <c r="E357" t="s">
        <v>29</v>
      </c>
      <c r="F357">
        <v>9</v>
      </c>
      <c r="G357">
        <v>26.2</v>
      </c>
      <c r="H357">
        <v>1</v>
      </c>
      <c r="I357">
        <v>11.1</v>
      </c>
      <c r="J357">
        <v>1</v>
      </c>
      <c r="K357">
        <v>2.9</v>
      </c>
    </row>
    <row r="358" spans="1:11">
      <c r="A358">
        <v>2012</v>
      </c>
      <c r="C358" t="s">
        <v>11</v>
      </c>
      <c r="D358" t="s">
        <v>15</v>
      </c>
      <c r="E358" t="s">
        <v>13</v>
      </c>
      <c r="F358">
        <v>1</v>
      </c>
      <c r="G358">
        <v>50.6</v>
      </c>
      <c r="H358">
        <v>0</v>
      </c>
      <c r="I358">
        <v>0</v>
      </c>
      <c r="J358">
        <v>0</v>
      </c>
      <c r="K358">
        <v>0</v>
      </c>
    </row>
    <row r="359" spans="1:11">
      <c r="A359">
        <v>2010</v>
      </c>
      <c r="C359" t="s">
        <v>42</v>
      </c>
      <c r="D359" t="s">
        <v>12</v>
      </c>
      <c r="E359" t="s">
        <v>36</v>
      </c>
      <c r="F359">
        <v>10</v>
      </c>
      <c r="G359">
        <v>33.4</v>
      </c>
      <c r="H359">
        <v>3</v>
      </c>
      <c r="I359">
        <v>30</v>
      </c>
      <c r="J359">
        <v>5</v>
      </c>
      <c r="K359">
        <v>16.7</v>
      </c>
    </row>
    <row r="360" spans="1:11">
      <c r="A360">
        <v>2013</v>
      </c>
      <c r="C360" t="s">
        <v>33</v>
      </c>
      <c r="D360" t="s">
        <v>12</v>
      </c>
      <c r="E360" t="s">
        <v>26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2013</v>
      </c>
      <c r="C361" t="s">
        <v>20</v>
      </c>
      <c r="D361" t="s">
        <v>15</v>
      </c>
      <c r="E361" t="s">
        <v>26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</row>
    <row r="362" spans="1:11">
      <c r="A362">
        <v>2011</v>
      </c>
      <c r="C362" t="s">
        <v>57</v>
      </c>
      <c r="D362" t="s">
        <v>12</v>
      </c>
      <c r="E362" t="s">
        <v>36</v>
      </c>
      <c r="F362">
        <v>7</v>
      </c>
      <c r="G362">
        <v>103.9</v>
      </c>
      <c r="H362">
        <v>0</v>
      </c>
      <c r="I362">
        <v>0</v>
      </c>
      <c r="J362">
        <v>3</v>
      </c>
      <c r="K362">
        <v>44.5</v>
      </c>
    </row>
    <row r="363" spans="1:11">
      <c r="A363">
        <v>2010</v>
      </c>
      <c r="C363" t="s">
        <v>55</v>
      </c>
      <c r="D363" t="s">
        <v>18</v>
      </c>
      <c r="E363" t="s">
        <v>18</v>
      </c>
      <c r="F363">
        <v>72</v>
      </c>
      <c r="G363">
        <v>37.7</v>
      </c>
      <c r="H363">
        <v>17</v>
      </c>
      <c r="I363">
        <v>23.6</v>
      </c>
      <c r="J363">
        <v>67</v>
      </c>
      <c r="K363">
        <v>35.1</v>
      </c>
    </row>
    <row r="364" spans="1:11">
      <c r="A364">
        <v>2010</v>
      </c>
      <c r="C364" t="s">
        <v>44</v>
      </c>
      <c r="D364" t="s">
        <v>18</v>
      </c>
      <c r="E364" t="s">
        <v>18</v>
      </c>
      <c r="F364">
        <v>155</v>
      </c>
      <c r="G364">
        <v>94.8</v>
      </c>
      <c r="H364">
        <v>29</v>
      </c>
      <c r="I364">
        <v>18.7</v>
      </c>
      <c r="J364">
        <v>96</v>
      </c>
      <c r="K364">
        <v>58.7</v>
      </c>
    </row>
    <row r="365" spans="1:11">
      <c r="A365">
        <v>2013</v>
      </c>
      <c r="C365" t="s">
        <v>25</v>
      </c>
      <c r="D365" t="s">
        <v>15</v>
      </c>
      <c r="E365" t="s">
        <v>26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2012</v>
      </c>
      <c r="C366" t="s">
        <v>60</v>
      </c>
      <c r="D366" t="s">
        <v>12</v>
      </c>
      <c r="E366" t="s">
        <v>16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2010</v>
      </c>
      <c r="C367" t="s">
        <v>22</v>
      </c>
      <c r="D367" t="s">
        <v>15</v>
      </c>
      <c r="E367" t="s">
        <v>20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2011</v>
      </c>
      <c r="C368" t="s">
        <v>32</v>
      </c>
      <c r="D368" t="s">
        <v>12</v>
      </c>
      <c r="E368" t="s">
        <v>38</v>
      </c>
      <c r="F368">
        <v>17</v>
      </c>
      <c r="G368">
        <v>64.3</v>
      </c>
      <c r="H368">
        <v>3</v>
      </c>
      <c r="I368">
        <v>17.6</v>
      </c>
      <c r="J368">
        <v>7</v>
      </c>
      <c r="K368">
        <v>26.5</v>
      </c>
    </row>
    <row r="369" spans="1:11">
      <c r="A369">
        <v>2011</v>
      </c>
      <c r="C369" t="s">
        <v>33</v>
      </c>
      <c r="D369" t="s">
        <v>12</v>
      </c>
      <c r="E369" t="s">
        <v>38</v>
      </c>
      <c r="F369">
        <v>1</v>
      </c>
      <c r="G369">
        <v>11.6</v>
      </c>
      <c r="H369">
        <v>0</v>
      </c>
      <c r="I369">
        <v>0</v>
      </c>
      <c r="J369">
        <v>2</v>
      </c>
      <c r="K369">
        <v>23.1</v>
      </c>
    </row>
    <row r="370" spans="1:11">
      <c r="A370">
        <v>2011</v>
      </c>
      <c r="C370" t="s">
        <v>47</v>
      </c>
      <c r="D370" t="s">
        <v>12</v>
      </c>
      <c r="E370" t="s">
        <v>26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2012</v>
      </c>
      <c r="C371" t="s">
        <v>54</v>
      </c>
      <c r="D371" t="s">
        <v>12</v>
      </c>
      <c r="E371" t="s">
        <v>20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2011</v>
      </c>
      <c r="C372" t="s">
        <v>54</v>
      </c>
      <c r="D372" t="s">
        <v>12</v>
      </c>
      <c r="E372" t="s">
        <v>29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2010</v>
      </c>
      <c r="C373" t="s">
        <v>51</v>
      </c>
      <c r="D373" t="s">
        <v>12</v>
      </c>
      <c r="E373" t="s">
        <v>16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2012</v>
      </c>
      <c r="C374" t="s">
        <v>51</v>
      </c>
      <c r="D374" t="s">
        <v>15</v>
      </c>
      <c r="E374" t="s">
        <v>38</v>
      </c>
      <c r="F374">
        <v>12</v>
      </c>
      <c r="G374">
        <v>13.4</v>
      </c>
      <c r="H374">
        <v>1</v>
      </c>
      <c r="I374">
        <v>8.3</v>
      </c>
      <c r="J374">
        <v>8</v>
      </c>
      <c r="K374">
        <v>8.9</v>
      </c>
    </row>
    <row r="375" spans="1:11">
      <c r="A375">
        <v>2011</v>
      </c>
      <c r="C375" t="s">
        <v>44</v>
      </c>
      <c r="D375" t="s">
        <v>12</v>
      </c>
      <c r="E375" t="s">
        <v>29</v>
      </c>
      <c r="F375">
        <v>1</v>
      </c>
      <c r="G375">
        <v>31.6</v>
      </c>
      <c r="H375">
        <v>0</v>
      </c>
      <c r="I375">
        <v>0</v>
      </c>
      <c r="J375">
        <v>1</v>
      </c>
      <c r="K375">
        <v>31.6</v>
      </c>
    </row>
    <row r="376" spans="1:11">
      <c r="A376">
        <v>2011</v>
      </c>
      <c r="C376" t="s">
        <v>54</v>
      </c>
      <c r="D376" t="s">
        <v>15</v>
      </c>
      <c r="E376" t="s">
        <v>16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2011</v>
      </c>
      <c r="C377" t="s">
        <v>39</v>
      </c>
      <c r="D377" t="s">
        <v>12</v>
      </c>
      <c r="E377" t="s">
        <v>13</v>
      </c>
      <c r="F377">
        <v>3</v>
      </c>
      <c r="G377">
        <v>201.8</v>
      </c>
      <c r="H377">
        <v>1</v>
      </c>
      <c r="I377">
        <v>33.3</v>
      </c>
      <c r="J377">
        <v>6</v>
      </c>
      <c r="K377">
        <v>403.6</v>
      </c>
    </row>
    <row r="378" spans="1:11">
      <c r="A378">
        <v>2012</v>
      </c>
      <c r="C378" t="s">
        <v>14</v>
      </c>
      <c r="D378" t="s">
        <v>15</v>
      </c>
      <c r="E378" t="s">
        <v>26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2012</v>
      </c>
      <c r="C379" t="s">
        <v>45</v>
      </c>
      <c r="D379" t="s">
        <v>15</v>
      </c>
      <c r="E379" t="s">
        <v>38</v>
      </c>
      <c r="F379">
        <v>9</v>
      </c>
      <c r="G379">
        <v>7.6</v>
      </c>
      <c r="H379">
        <v>1</v>
      </c>
      <c r="I379">
        <v>11.1</v>
      </c>
      <c r="J379">
        <v>5</v>
      </c>
      <c r="K379">
        <v>4.2</v>
      </c>
    </row>
    <row r="380" spans="1:11">
      <c r="A380">
        <v>2012</v>
      </c>
      <c r="C380" t="s">
        <v>46</v>
      </c>
      <c r="D380" t="s">
        <v>12</v>
      </c>
      <c r="E380" t="s">
        <v>20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2013</v>
      </c>
      <c r="C381" t="s">
        <v>42</v>
      </c>
      <c r="D381" t="s">
        <v>15</v>
      </c>
      <c r="E381" t="s">
        <v>36</v>
      </c>
      <c r="F381">
        <v>1</v>
      </c>
      <c r="G381">
        <v>3.3</v>
      </c>
      <c r="H381">
        <v>0</v>
      </c>
      <c r="I381">
        <v>0</v>
      </c>
      <c r="J381">
        <v>0</v>
      </c>
      <c r="K381">
        <v>0</v>
      </c>
    </row>
    <row r="382" spans="1:11">
      <c r="A382">
        <v>2013</v>
      </c>
      <c r="C382" t="s">
        <v>35</v>
      </c>
      <c r="D382" t="s">
        <v>12</v>
      </c>
      <c r="E382" t="s">
        <v>36</v>
      </c>
      <c r="F382">
        <v>8</v>
      </c>
      <c r="G382">
        <v>7.7</v>
      </c>
      <c r="H382">
        <v>2</v>
      </c>
      <c r="I382">
        <v>25</v>
      </c>
      <c r="J382">
        <v>3</v>
      </c>
      <c r="K382">
        <v>2.9</v>
      </c>
    </row>
    <row r="383" spans="1:11">
      <c r="A383">
        <v>2010</v>
      </c>
      <c r="C383" t="s">
        <v>11</v>
      </c>
      <c r="D383" t="s">
        <v>15</v>
      </c>
      <c r="E383" t="s">
        <v>29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2013</v>
      </c>
      <c r="C384" t="s">
        <v>11</v>
      </c>
      <c r="D384" t="s">
        <v>15</v>
      </c>
      <c r="E384" t="s">
        <v>36</v>
      </c>
      <c r="F384">
        <v>1</v>
      </c>
      <c r="G384">
        <v>2.3</v>
      </c>
      <c r="H384">
        <v>1</v>
      </c>
      <c r="I384">
        <v>100</v>
      </c>
      <c r="J384">
        <v>1</v>
      </c>
      <c r="K384">
        <v>2.3</v>
      </c>
    </row>
    <row r="385" spans="1:11">
      <c r="A385">
        <v>2011</v>
      </c>
      <c r="C385" t="s">
        <v>56</v>
      </c>
      <c r="D385" t="s">
        <v>12</v>
      </c>
      <c r="E385" t="s">
        <v>29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2012</v>
      </c>
      <c r="C386" t="s">
        <v>49</v>
      </c>
      <c r="D386" t="s">
        <v>12</v>
      </c>
      <c r="E386" t="s">
        <v>13</v>
      </c>
      <c r="F386">
        <v>36</v>
      </c>
      <c r="G386">
        <v>108.2</v>
      </c>
      <c r="H386">
        <v>7</v>
      </c>
      <c r="I386">
        <v>19.4</v>
      </c>
      <c r="J386">
        <v>42</v>
      </c>
      <c r="K386">
        <v>126.2</v>
      </c>
    </row>
    <row r="387" spans="1:11">
      <c r="A387">
        <v>2010</v>
      </c>
      <c r="C387" t="s">
        <v>61</v>
      </c>
      <c r="D387" t="s">
        <v>15</v>
      </c>
      <c r="E387" t="s">
        <v>29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2011</v>
      </c>
      <c r="C388" t="s">
        <v>52</v>
      </c>
      <c r="D388" t="s">
        <v>15</v>
      </c>
      <c r="E388" t="s">
        <v>36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</row>
    <row r="389" spans="1:11">
      <c r="A389">
        <v>2010</v>
      </c>
      <c r="C389" t="s">
        <v>48</v>
      </c>
      <c r="D389" t="s">
        <v>15</v>
      </c>
      <c r="E389" t="s">
        <v>26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2010</v>
      </c>
      <c r="C390" t="s">
        <v>45</v>
      </c>
      <c r="D390" t="s">
        <v>12</v>
      </c>
      <c r="E390" t="s">
        <v>13</v>
      </c>
      <c r="F390">
        <v>27</v>
      </c>
      <c r="G390">
        <v>165.2</v>
      </c>
      <c r="H390">
        <v>4</v>
      </c>
      <c r="I390">
        <v>14.8</v>
      </c>
      <c r="J390">
        <v>23</v>
      </c>
      <c r="K390">
        <v>140.7</v>
      </c>
    </row>
    <row r="391" spans="1:11">
      <c r="A391">
        <v>2011</v>
      </c>
      <c r="C391" t="s">
        <v>60</v>
      </c>
      <c r="D391" t="s">
        <v>15</v>
      </c>
      <c r="E391" t="s">
        <v>26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2010</v>
      </c>
      <c r="C392" t="s">
        <v>19</v>
      </c>
      <c r="D392" t="s">
        <v>15</v>
      </c>
      <c r="E392" t="s">
        <v>20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2013</v>
      </c>
      <c r="C393" t="s">
        <v>49</v>
      </c>
      <c r="D393" t="s">
        <v>12</v>
      </c>
      <c r="E393" t="s">
        <v>18</v>
      </c>
      <c r="F393">
        <v>84</v>
      </c>
      <c r="G393">
        <v>84.1</v>
      </c>
      <c r="H393">
        <v>23</v>
      </c>
      <c r="I393">
        <v>27.4</v>
      </c>
      <c r="J393">
        <v>73</v>
      </c>
      <c r="K393">
        <v>73.1</v>
      </c>
    </row>
    <row r="394" spans="1:11">
      <c r="A394">
        <v>2011</v>
      </c>
      <c r="C394" t="s">
        <v>54</v>
      </c>
      <c r="D394" t="s">
        <v>15</v>
      </c>
      <c r="E394" t="s">
        <v>26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155</v>
      </c>
    </row>
    <row r="395" spans="1:11">
      <c r="A395">
        <v>2013</v>
      </c>
      <c r="C395" t="s">
        <v>46</v>
      </c>
      <c r="D395" t="s">
        <v>15</v>
      </c>
      <c r="E395" t="s">
        <v>36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5.3</v>
      </c>
    </row>
    <row r="396" spans="1:11">
      <c r="A396">
        <v>2012</v>
      </c>
      <c r="C396" t="s">
        <v>34</v>
      </c>
      <c r="D396" t="s">
        <v>15</v>
      </c>
      <c r="E396" t="s">
        <v>29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2011</v>
      </c>
      <c r="C397" t="s">
        <v>55</v>
      </c>
      <c r="D397" t="s">
        <v>12</v>
      </c>
      <c r="E397" t="s">
        <v>29</v>
      </c>
      <c r="F397">
        <v>1</v>
      </c>
      <c r="G397">
        <v>35.2</v>
      </c>
      <c r="H397">
        <v>1</v>
      </c>
      <c r="I397">
        <v>100</v>
      </c>
      <c r="J397">
        <v>1</v>
      </c>
      <c r="K397">
        <v>35.2</v>
      </c>
    </row>
    <row r="398" spans="1:11">
      <c r="A398">
        <v>2011</v>
      </c>
      <c r="C398" t="s">
        <v>51</v>
      </c>
      <c r="D398" t="s">
        <v>12</v>
      </c>
      <c r="E398" t="s">
        <v>29</v>
      </c>
      <c r="F398">
        <v>2</v>
      </c>
      <c r="G398">
        <v>69.9</v>
      </c>
      <c r="H398">
        <v>0</v>
      </c>
      <c r="I398">
        <v>0</v>
      </c>
      <c r="J398">
        <v>0</v>
      </c>
      <c r="K398">
        <v>0</v>
      </c>
    </row>
    <row r="399" spans="1:11">
      <c r="A399">
        <v>2010</v>
      </c>
      <c r="C399" t="s">
        <v>42</v>
      </c>
      <c r="D399" t="s">
        <v>15</v>
      </c>
      <c r="E399" t="s">
        <v>36</v>
      </c>
      <c r="F399">
        <v>1</v>
      </c>
      <c r="G399">
        <v>3.2</v>
      </c>
      <c r="H399">
        <v>1</v>
      </c>
      <c r="I399">
        <v>100</v>
      </c>
      <c r="J399">
        <v>2</v>
      </c>
      <c r="K399">
        <v>6.4</v>
      </c>
    </row>
    <row r="400" spans="1:11">
      <c r="A400">
        <v>2010</v>
      </c>
      <c r="C400" t="s">
        <v>57</v>
      </c>
      <c r="D400" t="s">
        <v>15</v>
      </c>
      <c r="E400" t="s">
        <v>36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14.9</v>
      </c>
    </row>
    <row r="401" spans="1:11">
      <c r="A401">
        <v>2012</v>
      </c>
      <c r="C401" t="s">
        <v>19</v>
      </c>
      <c r="D401" t="s">
        <v>12</v>
      </c>
      <c r="E401" t="s">
        <v>38</v>
      </c>
      <c r="F401">
        <v>17</v>
      </c>
      <c r="G401">
        <v>109</v>
      </c>
      <c r="H401">
        <v>4</v>
      </c>
      <c r="I401">
        <v>23.5</v>
      </c>
      <c r="J401">
        <v>11</v>
      </c>
      <c r="K401">
        <v>70.5</v>
      </c>
    </row>
    <row r="402" spans="1:11">
      <c r="A402">
        <v>2012</v>
      </c>
      <c r="C402" t="s">
        <v>47</v>
      </c>
      <c r="D402" t="s">
        <v>12</v>
      </c>
      <c r="E402" t="s">
        <v>20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2012</v>
      </c>
      <c r="C403" t="s">
        <v>20</v>
      </c>
      <c r="D403" t="s">
        <v>12</v>
      </c>
      <c r="E403" t="s">
        <v>38</v>
      </c>
      <c r="F403">
        <v>85</v>
      </c>
      <c r="G403">
        <v>0</v>
      </c>
      <c r="H403">
        <v>11</v>
      </c>
      <c r="I403">
        <v>0</v>
      </c>
      <c r="J403">
        <v>48</v>
      </c>
      <c r="K403">
        <v>0</v>
      </c>
    </row>
    <row r="404" spans="1:11">
      <c r="A404">
        <v>2012</v>
      </c>
      <c r="C404" t="s">
        <v>23</v>
      </c>
      <c r="D404" t="s">
        <v>12</v>
      </c>
      <c r="E404" t="s">
        <v>18</v>
      </c>
      <c r="F404">
        <v>46</v>
      </c>
      <c r="G404">
        <v>34.8</v>
      </c>
      <c r="H404">
        <v>4</v>
      </c>
      <c r="I404">
        <v>8.7</v>
      </c>
      <c r="J404">
        <v>14</v>
      </c>
      <c r="K404">
        <v>10.6</v>
      </c>
    </row>
    <row r="405" spans="1:11">
      <c r="A405">
        <v>2011</v>
      </c>
      <c r="C405" t="s">
        <v>28</v>
      </c>
      <c r="D405" t="s">
        <v>12</v>
      </c>
      <c r="E405" t="s">
        <v>16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2011</v>
      </c>
      <c r="C406" t="s">
        <v>60</v>
      </c>
      <c r="D406" t="s">
        <v>15</v>
      </c>
      <c r="E406" t="s">
        <v>29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2011</v>
      </c>
      <c r="C407" t="s">
        <v>53</v>
      </c>
      <c r="D407" t="s">
        <v>15</v>
      </c>
      <c r="E407" t="s">
        <v>36</v>
      </c>
      <c r="F407">
        <v>1</v>
      </c>
      <c r="G407">
        <v>104.4</v>
      </c>
      <c r="H407">
        <v>0</v>
      </c>
      <c r="I407">
        <v>0</v>
      </c>
      <c r="J407">
        <v>1</v>
      </c>
      <c r="K407">
        <v>104.4</v>
      </c>
    </row>
    <row r="408" spans="1:11">
      <c r="A408">
        <v>2010</v>
      </c>
      <c r="C408" t="s">
        <v>37</v>
      </c>
      <c r="D408" t="s">
        <v>12</v>
      </c>
      <c r="E408" t="s">
        <v>16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2013</v>
      </c>
      <c r="C409" t="s">
        <v>25</v>
      </c>
      <c r="D409" t="s">
        <v>12</v>
      </c>
      <c r="E409" t="s">
        <v>13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2011</v>
      </c>
      <c r="C410" t="s">
        <v>47</v>
      </c>
      <c r="D410" t="s">
        <v>15</v>
      </c>
      <c r="E410" t="s">
        <v>16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2012</v>
      </c>
      <c r="C411" t="s">
        <v>22</v>
      </c>
      <c r="D411" t="s">
        <v>18</v>
      </c>
      <c r="E411" t="s">
        <v>18</v>
      </c>
      <c r="F411">
        <v>148</v>
      </c>
      <c r="G411">
        <v>49.4</v>
      </c>
      <c r="H411">
        <v>37</v>
      </c>
      <c r="I411">
        <v>25</v>
      </c>
      <c r="J411">
        <v>114</v>
      </c>
      <c r="K411">
        <v>38.1</v>
      </c>
    </row>
    <row r="412" spans="1:11">
      <c r="A412">
        <v>2013</v>
      </c>
      <c r="C412" t="s">
        <v>40</v>
      </c>
      <c r="D412" t="s">
        <v>15</v>
      </c>
      <c r="E412" t="s">
        <v>38</v>
      </c>
      <c r="F412">
        <v>6</v>
      </c>
      <c r="G412">
        <v>15.6</v>
      </c>
      <c r="H412">
        <v>1</v>
      </c>
      <c r="I412">
        <v>16.7</v>
      </c>
      <c r="J412">
        <v>5</v>
      </c>
      <c r="K412">
        <v>13</v>
      </c>
    </row>
    <row r="413" spans="1:11">
      <c r="A413">
        <v>2011</v>
      </c>
      <c r="C413" t="s">
        <v>34</v>
      </c>
      <c r="D413" t="s">
        <v>15</v>
      </c>
      <c r="E413" t="s">
        <v>26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2012</v>
      </c>
      <c r="C414" t="s">
        <v>41</v>
      </c>
      <c r="D414" t="s">
        <v>15</v>
      </c>
      <c r="E414" t="s">
        <v>13</v>
      </c>
      <c r="F414">
        <v>3</v>
      </c>
      <c r="G414">
        <v>14.7</v>
      </c>
      <c r="H414">
        <v>0</v>
      </c>
      <c r="I414">
        <v>0</v>
      </c>
      <c r="J414">
        <v>6</v>
      </c>
      <c r="K414">
        <v>29.4</v>
      </c>
    </row>
    <row r="415" spans="1:11">
      <c r="A415">
        <v>2011</v>
      </c>
      <c r="C415" t="s">
        <v>44</v>
      </c>
      <c r="D415" t="s">
        <v>15</v>
      </c>
      <c r="E415" t="s">
        <v>38</v>
      </c>
      <c r="F415">
        <v>7</v>
      </c>
      <c r="G415">
        <v>32.3</v>
      </c>
      <c r="H415">
        <v>1</v>
      </c>
      <c r="I415">
        <v>14.3</v>
      </c>
      <c r="J415">
        <v>7</v>
      </c>
      <c r="K415">
        <v>32.3</v>
      </c>
    </row>
    <row r="416" spans="1:11">
      <c r="A416">
        <v>2013</v>
      </c>
      <c r="C416" t="s">
        <v>60</v>
      </c>
      <c r="D416" t="s">
        <v>12</v>
      </c>
      <c r="E416" t="s">
        <v>20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2011</v>
      </c>
      <c r="C417" t="s">
        <v>17</v>
      </c>
      <c r="D417" t="s">
        <v>12</v>
      </c>
      <c r="E417" t="s">
        <v>20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2012</v>
      </c>
      <c r="C418" t="s">
        <v>40</v>
      </c>
      <c r="D418" t="s">
        <v>15</v>
      </c>
      <c r="E418" t="s">
        <v>16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2010</v>
      </c>
      <c r="C419" t="s">
        <v>17</v>
      </c>
      <c r="D419" t="s">
        <v>15</v>
      </c>
      <c r="E419" t="s">
        <v>16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2011</v>
      </c>
      <c r="C420" t="s">
        <v>43</v>
      </c>
      <c r="D420" t="s">
        <v>12</v>
      </c>
      <c r="E420" t="s">
        <v>20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2010</v>
      </c>
      <c r="C421" t="s">
        <v>17</v>
      </c>
      <c r="D421" t="s">
        <v>15</v>
      </c>
      <c r="E421" t="s">
        <v>13</v>
      </c>
      <c r="F421">
        <v>13</v>
      </c>
      <c r="G421">
        <v>21.6</v>
      </c>
      <c r="H421">
        <v>4</v>
      </c>
      <c r="I421">
        <v>30.8</v>
      </c>
      <c r="J421">
        <v>10</v>
      </c>
      <c r="K421">
        <v>16.6</v>
      </c>
    </row>
    <row r="422" spans="1:11">
      <c r="A422">
        <v>2013</v>
      </c>
      <c r="C422" t="s">
        <v>28</v>
      </c>
      <c r="D422" t="s">
        <v>12</v>
      </c>
      <c r="E422" t="s">
        <v>16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2013</v>
      </c>
      <c r="C423" t="s">
        <v>59</v>
      </c>
      <c r="D423" t="s">
        <v>15</v>
      </c>
      <c r="E423" t="s">
        <v>26</v>
      </c>
      <c r="F423">
        <v>1</v>
      </c>
      <c r="G423">
        <v>55.8</v>
      </c>
      <c r="H423">
        <v>0</v>
      </c>
      <c r="I423">
        <v>0</v>
      </c>
      <c r="J423">
        <v>0</v>
      </c>
      <c r="K423">
        <v>0</v>
      </c>
    </row>
    <row r="424" spans="1:11">
      <c r="A424">
        <v>2013</v>
      </c>
      <c r="C424" t="s">
        <v>24</v>
      </c>
      <c r="D424" t="s">
        <v>12</v>
      </c>
      <c r="E424" t="s">
        <v>36</v>
      </c>
      <c r="F424">
        <v>1</v>
      </c>
      <c r="G424">
        <v>9.2</v>
      </c>
      <c r="H424">
        <v>0</v>
      </c>
      <c r="I424">
        <v>0</v>
      </c>
      <c r="J424">
        <v>0</v>
      </c>
      <c r="K424">
        <v>0</v>
      </c>
    </row>
    <row r="425" spans="1:11">
      <c r="A425">
        <v>2011</v>
      </c>
      <c r="C425" t="s">
        <v>25</v>
      </c>
      <c r="D425" t="s">
        <v>15</v>
      </c>
      <c r="E425" t="s">
        <v>13</v>
      </c>
      <c r="F425">
        <v>1</v>
      </c>
      <c r="G425">
        <v>30.8</v>
      </c>
      <c r="H425">
        <v>1</v>
      </c>
      <c r="I425">
        <v>100</v>
      </c>
      <c r="J425">
        <v>2</v>
      </c>
      <c r="K425">
        <v>61.7</v>
      </c>
    </row>
    <row r="426" spans="1:11">
      <c r="A426">
        <v>2010</v>
      </c>
      <c r="C426" t="s">
        <v>28</v>
      </c>
      <c r="D426" t="s">
        <v>15</v>
      </c>
      <c r="E426" t="s">
        <v>38</v>
      </c>
      <c r="F426">
        <v>0</v>
      </c>
      <c r="G426">
        <v>0</v>
      </c>
      <c r="H426">
        <v>0</v>
      </c>
      <c r="I426">
        <v>0</v>
      </c>
      <c r="J426">
        <v>3</v>
      </c>
      <c r="K426">
        <v>16.9</v>
      </c>
    </row>
    <row r="427" spans="1:11">
      <c r="A427">
        <v>2010</v>
      </c>
      <c r="C427" t="s">
        <v>19</v>
      </c>
      <c r="D427" t="s">
        <v>12</v>
      </c>
      <c r="E427" t="s">
        <v>36</v>
      </c>
      <c r="F427">
        <v>26</v>
      </c>
      <c r="G427">
        <v>37.7</v>
      </c>
      <c r="H427">
        <v>6</v>
      </c>
      <c r="I427">
        <v>23.1</v>
      </c>
      <c r="J427">
        <v>20</v>
      </c>
      <c r="K427">
        <v>29</v>
      </c>
    </row>
    <row r="428" spans="1:11">
      <c r="A428">
        <v>2012</v>
      </c>
      <c r="C428" t="s">
        <v>35</v>
      </c>
      <c r="D428" t="s">
        <v>15</v>
      </c>
      <c r="E428" t="s">
        <v>29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2012</v>
      </c>
      <c r="C429" t="s">
        <v>21</v>
      </c>
      <c r="D429" t="s">
        <v>15</v>
      </c>
      <c r="E429" t="s">
        <v>26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2011</v>
      </c>
      <c r="C430" t="s">
        <v>32</v>
      </c>
      <c r="D430" t="s">
        <v>15</v>
      </c>
      <c r="E430" t="s">
        <v>38</v>
      </c>
      <c r="F430">
        <v>4</v>
      </c>
      <c r="G430">
        <v>15.3</v>
      </c>
      <c r="H430">
        <v>0</v>
      </c>
      <c r="I430">
        <v>0</v>
      </c>
      <c r="J430">
        <v>3</v>
      </c>
      <c r="K430">
        <v>11.5</v>
      </c>
    </row>
    <row r="431" spans="1:11">
      <c r="A431">
        <v>2010</v>
      </c>
      <c r="C431" t="s">
        <v>43</v>
      </c>
      <c r="D431" t="s">
        <v>12</v>
      </c>
      <c r="E431" t="s">
        <v>18</v>
      </c>
      <c r="F431">
        <v>24</v>
      </c>
      <c r="G431">
        <v>36</v>
      </c>
      <c r="H431">
        <v>5</v>
      </c>
      <c r="I431">
        <v>20.8</v>
      </c>
      <c r="J431">
        <v>21</v>
      </c>
      <c r="K431">
        <v>31.5</v>
      </c>
    </row>
    <row r="432" spans="1:11">
      <c r="A432">
        <v>2011</v>
      </c>
      <c r="C432" t="s">
        <v>44</v>
      </c>
      <c r="D432" t="s">
        <v>12</v>
      </c>
      <c r="E432" t="s">
        <v>13</v>
      </c>
      <c r="F432">
        <v>66</v>
      </c>
      <c r="G432">
        <v>162.6</v>
      </c>
      <c r="H432">
        <v>16</v>
      </c>
      <c r="I432">
        <v>24.2</v>
      </c>
      <c r="J432">
        <v>58</v>
      </c>
      <c r="K432">
        <v>142.9</v>
      </c>
    </row>
    <row r="433" spans="1:11">
      <c r="A433">
        <v>2010</v>
      </c>
      <c r="C433" t="s">
        <v>27</v>
      </c>
      <c r="D433" t="s">
        <v>15</v>
      </c>
      <c r="E433" t="s">
        <v>13</v>
      </c>
      <c r="F433">
        <v>5</v>
      </c>
      <c r="G433">
        <v>131.8</v>
      </c>
      <c r="H433">
        <v>0</v>
      </c>
      <c r="I433">
        <v>0</v>
      </c>
      <c r="J433">
        <v>5</v>
      </c>
      <c r="K433">
        <v>131.8</v>
      </c>
    </row>
    <row r="434" spans="1:11">
      <c r="A434">
        <v>2012</v>
      </c>
      <c r="C434" t="s">
        <v>19</v>
      </c>
      <c r="D434" t="s">
        <v>15</v>
      </c>
      <c r="E434" t="s">
        <v>29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2010</v>
      </c>
      <c r="C435" t="s">
        <v>53</v>
      </c>
      <c r="D435" t="s">
        <v>12</v>
      </c>
      <c r="E435" t="s">
        <v>38</v>
      </c>
      <c r="F435">
        <v>33</v>
      </c>
      <c r="G435">
        <v>70.1</v>
      </c>
      <c r="H435">
        <v>7</v>
      </c>
      <c r="I435">
        <v>21.2</v>
      </c>
      <c r="J435">
        <v>33</v>
      </c>
      <c r="K435">
        <v>70.1</v>
      </c>
    </row>
    <row r="436" spans="1:11">
      <c r="A436">
        <v>2012</v>
      </c>
      <c r="C436" t="s">
        <v>37</v>
      </c>
      <c r="D436" t="s">
        <v>15</v>
      </c>
      <c r="E436" t="s">
        <v>18</v>
      </c>
      <c r="F436">
        <v>6</v>
      </c>
      <c r="G436">
        <v>16.4</v>
      </c>
      <c r="H436">
        <v>1</v>
      </c>
      <c r="I436">
        <v>16.7</v>
      </c>
      <c r="J436">
        <v>5</v>
      </c>
      <c r="K436">
        <v>13.7</v>
      </c>
    </row>
    <row r="437" spans="1:11">
      <c r="A437">
        <v>2013</v>
      </c>
      <c r="C437" t="s">
        <v>33</v>
      </c>
      <c r="D437" t="s">
        <v>15</v>
      </c>
      <c r="E437" t="s">
        <v>20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2013</v>
      </c>
      <c r="C438" t="s">
        <v>49</v>
      </c>
      <c r="D438" t="s">
        <v>15</v>
      </c>
      <c r="E438" t="s">
        <v>29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2013</v>
      </c>
      <c r="C439" t="s">
        <v>37</v>
      </c>
      <c r="D439" t="s">
        <v>12</v>
      </c>
      <c r="E439" t="s">
        <v>29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2011</v>
      </c>
      <c r="C440" t="s">
        <v>22</v>
      </c>
      <c r="D440" t="s">
        <v>12</v>
      </c>
      <c r="E440" t="s">
        <v>38</v>
      </c>
      <c r="F440">
        <v>12</v>
      </c>
      <c r="G440">
        <v>75.6</v>
      </c>
      <c r="H440">
        <v>3</v>
      </c>
      <c r="I440">
        <v>25</v>
      </c>
      <c r="J440">
        <v>6</v>
      </c>
      <c r="K440">
        <v>37.8</v>
      </c>
    </row>
    <row r="441" spans="1:11">
      <c r="A441">
        <v>2010</v>
      </c>
      <c r="C441" t="s">
        <v>60</v>
      </c>
      <c r="D441" t="s">
        <v>12</v>
      </c>
      <c r="E441" t="s">
        <v>13</v>
      </c>
      <c r="F441">
        <v>44</v>
      </c>
      <c r="G441">
        <v>150.7</v>
      </c>
      <c r="H441">
        <v>13</v>
      </c>
      <c r="I441">
        <v>29.5</v>
      </c>
      <c r="J441">
        <v>49</v>
      </c>
      <c r="K441">
        <v>167.8</v>
      </c>
    </row>
    <row r="442" spans="1:11">
      <c r="A442">
        <v>2012</v>
      </c>
      <c r="C442" t="s">
        <v>19</v>
      </c>
      <c r="D442" t="s">
        <v>18</v>
      </c>
      <c r="E442" t="s">
        <v>18</v>
      </c>
      <c r="F442">
        <v>49</v>
      </c>
      <c r="G442">
        <v>21.8</v>
      </c>
      <c r="H442">
        <v>15</v>
      </c>
      <c r="I442">
        <v>30.6</v>
      </c>
      <c r="J442">
        <v>56</v>
      </c>
      <c r="K442">
        <v>24.9</v>
      </c>
    </row>
    <row r="443" spans="1:11">
      <c r="A443">
        <v>2013</v>
      </c>
      <c r="C443" t="s">
        <v>57</v>
      </c>
      <c r="D443" t="s">
        <v>15</v>
      </c>
      <c r="E443" t="s">
        <v>38</v>
      </c>
      <c r="F443">
        <v>7</v>
      </c>
      <c r="G443">
        <v>23.1</v>
      </c>
      <c r="H443">
        <v>1</v>
      </c>
      <c r="I443">
        <v>14.3</v>
      </c>
      <c r="J443">
        <v>9</v>
      </c>
      <c r="K443">
        <v>29.7</v>
      </c>
    </row>
    <row r="444" spans="1:11">
      <c r="A444">
        <v>2010</v>
      </c>
      <c r="C444" t="s">
        <v>46</v>
      </c>
      <c r="D444" t="s">
        <v>12</v>
      </c>
      <c r="E444" t="s">
        <v>38</v>
      </c>
      <c r="F444">
        <v>19</v>
      </c>
      <c r="G444">
        <v>97.4</v>
      </c>
      <c r="H444">
        <v>2</v>
      </c>
      <c r="I444">
        <v>10.5</v>
      </c>
      <c r="J444">
        <v>12</v>
      </c>
      <c r="K444">
        <v>61.5</v>
      </c>
    </row>
    <row r="445" spans="1:11">
      <c r="A445">
        <v>2011</v>
      </c>
      <c r="C445" t="s">
        <v>20</v>
      </c>
      <c r="D445" t="s">
        <v>12</v>
      </c>
      <c r="E445" t="s">
        <v>26</v>
      </c>
      <c r="F445">
        <v>2</v>
      </c>
      <c r="G445">
        <v>0</v>
      </c>
      <c r="H445">
        <v>0</v>
      </c>
      <c r="I445">
        <v>0</v>
      </c>
      <c r="J445">
        <v>3</v>
      </c>
      <c r="K445">
        <v>0</v>
      </c>
    </row>
    <row r="446" spans="1:11">
      <c r="A446">
        <v>2012</v>
      </c>
      <c r="C446" t="s">
        <v>25</v>
      </c>
      <c r="D446" t="s">
        <v>12</v>
      </c>
      <c r="E446" t="s">
        <v>16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2011</v>
      </c>
      <c r="C447" t="s">
        <v>56</v>
      </c>
      <c r="D447" t="s">
        <v>15</v>
      </c>
      <c r="E447" t="s">
        <v>29</v>
      </c>
      <c r="F447">
        <v>1</v>
      </c>
      <c r="G447">
        <v>27.7</v>
      </c>
      <c r="H447">
        <v>0</v>
      </c>
      <c r="I447">
        <v>0</v>
      </c>
      <c r="J447">
        <v>1</v>
      </c>
      <c r="K447">
        <v>27.7</v>
      </c>
    </row>
    <row r="448" spans="1:11">
      <c r="A448">
        <v>2011</v>
      </c>
      <c r="C448" t="s">
        <v>35</v>
      </c>
      <c r="D448" t="s">
        <v>12</v>
      </c>
      <c r="E448" t="s">
        <v>16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2010</v>
      </c>
      <c r="C449" t="s">
        <v>43</v>
      </c>
      <c r="D449" t="s">
        <v>15</v>
      </c>
      <c r="E449" t="s">
        <v>26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2013</v>
      </c>
      <c r="C450" t="s">
        <v>52</v>
      </c>
      <c r="D450" t="s">
        <v>12</v>
      </c>
      <c r="E450" t="s">
        <v>29</v>
      </c>
      <c r="F450">
        <v>5</v>
      </c>
      <c r="G450">
        <v>56.5</v>
      </c>
      <c r="H450">
        <v>1</v>
      </c>
      <c r="I450">
        <v>20</v>
      </c>
      <c r="J450">
        <v>1</v>
      </c>
      <c r="K450">
        <v>11.3</v>
      </c>
    </row>
    <row r="451" spans="1:11">
      <c r="A451">
        <v>2013</v>
      </c>
      <c r="C451" t="s">
        <v>61</v>
      </c>
      <c r="D451" t="s">
        <v>15</v>
      </c>
      <c r="E451" t="s">
        <v>20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2011</v>
      </c>
      <c r="C452" t="s">
        <v>47</v>
      </c>
      <c r="D452" t="s">
        <v>15</v>
      </c>
      <c r="E452" t="s">
        <v>38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2013</v>
      </c>
      <c r="C453" t="s">
        <v>56</v>
      </c>
      <c r="D453" t="s">
        <v>12</v>
      </c>
      <c r="E453" t="s">
        <v>36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2013</v>
      </c>
      <c r="C454" t="s">
        <v>32</v>
      </c>
      <c r="D454" t="s">
        <v>12</v>
      </c>
      <c r="E454" t="s">
        <v>13</v>
      </c>
      <c r="F454">
        <v>38</v>
      </c>
      <c r="G454">
        <v>52.4</v>
      </c>
      <c r="H454">
        <v>12</v>
      </c>
      <c r="I454">
        <v>31.6</v>
      </c>
      <c r="J454">
        <v>32</v>
      </c>
      <c r="K454">
        <v>44.1</v>
      </c>
    </row>
    <row r="455" spans="1:11">
      <c r="A455">
        <v>2011</v>
      </c>
      <c r="C455" t="s">
        <v>59</v>
      </c>
      <c r="D455" t="s">
        <v>12</v>
      </c>
      <c r="E455" t="s">
        <v>36</v>
      </c>
      <c r="F455">
        <v>6</v>
      </c>
      <c r="G455">
        <v>9.5</v>
      </c>
      <c r="H455">
        <v>1</v>
      </c>
      <c r="I455">
        <v>16.7</v>
      </c>
      <c r="J455">
        <v>3</v>
      </c>
      <c r="K455">
        <v>4.7</v>
      </c>
    </row>
    <row r="456" spans="1:11">
      <c r="A456">
        <v>2012</v>
      </c>
      <c r="C456" t="s">
        <v>60</v>
      </c>
      <c r="D456" t="s">
        <v>12</v>
      </c>
      <c r="E456" t="s">
        <v>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2010</v>
      </c>
      <c r="C457" t="s">
        <v>49</v>
      </c>
      <c r="D457" t="s">
        <v>15</v>
      </c>
      <c r="E457" t="s">
        <v>26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2013</v>
      </c>
      <c r="C458" t="s">
        <v>40</v>
      </c>
      <c r="D458" t="s">
        <v>12</v>
      </c>
      <c r="E458" t="s">
        <v>16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2010</v>
      </c>
      <c r="C459" t="s">
        <v>49</v>
      </c>
      <c r="D459" t="s">
        <v>12</v>
      </c>
      <c r="E459" t="s">
        <v>13</v>
      </c>
      <c r="F459">
        <v>29</v>
      </c>
      <c r="G459">
        <v>87.1</v>
      </c>
      <c r="H459">
        <v>8</v>
      </c>
      <c r="I459">
        <v>27.6</v>
      </c>
      <c r="J459">
        <v>35</v>
      </c>
      <c r="K459">
        <v>105.1</v>
      </c>
    </row>
    <row r="460" spans="1:11">
      <c r="A460">
        <v>2010</v>
      </c>
      <c r="C460" t="s">
        <v>60</v>
      </c>
      <c r="D460" t="s">
        <v>18</v>
      </c>
      <c r="E460" t="s">
        <v>18</v>
      </c>
      <c r="F460">
        <v>116</v>
      </c>
      <c r="G460">
        <v>54.9</v>
      </c>
      <c r="H460">
        <v>28</v>
      </c>
      <c r="I460">
        <v>24.1</v>
      </c>
      <c r="J460">
        <v>108</v>
      </c>
      <c r="K460">
        <v>51.1</v>
      </c>
    </row>
    <row r="461" spans="1:11">
      <c r="A461">
        <v>2012</v>
      </c>
      <c r="C461" t="s">
        <v>32</v>
      </c>
      <c r="D461" t="s">
        <v>12</v>
      </c>
      <c r="E461" t="s">
        <v>18</v>
      </c>
      <c r="F461">
        <v>49</v>
      </c>
      <c r="G461">
        <v>35.6</v>
      </c>
      <c r="H461">
        <v>13</v>
      </c>
      <c r="I461">
        <v>26.5</v>
      </c>
      <c r="J461">
        <v>42</v>
      </c>
      <c r="K461">
        <v>30.5</v>
      </c>
    </row>
    <row r="462" spans="1:11">
      <c r="A462">
        <v>2010</v>
      </c>
      <c r="C462" t="s">
        <v>19</v>
      </c>
      <c r="D462" t="s">
        <v>15</v>
      </c>
      <c r="E462" t="s">
        <v>16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2011</v>
      </c>
      <c r="C463" t="s">
        <v>24</v>
      </c>
      <c r="D463" t="s">
        <v>12</v>
      </c>
      <c r="E463" t="s">
        <v>16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2013</v>
      </c>
      <c r="C464" t="s">
        <v>49</v>
      </c>
      <c r="D464" t="s">
        <v>15</v>
      </c>
      <c r="E464" t="s">
        <v>38</v>
      </c>
      <c r="F464">
        <v>14</v>
      </c>
      <c r="G464">
        <v>19.8</v>
      </c>
      <c r="H464">
        <v>3</v>
      </c>
      <c r="I464">
        <v>21.4</v>
      </c>
      <c r="J464">
        <v>10</v>
      </c>
      <c r="K464">
        <v>14.2</v>
      </c>
    </row>
    <row r="465" spans="1:11">
      <c r="A465">
        <v>2010</v>
      </c>
      <c r="C465" t="s">
        <v>41</v>
      </c>
      <c r="D465" t="s">
        <v>15</v>
      </c>
      <c r="E465" t="s">
        <v>20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2012</v>
      </c>
      <c r="C466" t="s">
        <v>54</v>
      </c>
      <c r="D466" t="s">
        <v>15</v>
      </c>
      <c r="E466" t="s">
        <v>13</v>
      </c>
      <c r="F466">
        <v>1</v>
      </c>
      <c r="G466">
        <v>16.4</v>
      </c>
      <c r="H466">
        <v>0</v>
      </c>
      <c r="I466">
        <v>0</v>
      </c>
      <c r="J466">
        <v>0</v>
      </c>
      <c r="K466">
        <v>0</v>
      </c>
    </row>
    <row r="467" spans="1:11">
      <c r="A467">
        <v>2013</v>
      </c>
      <c r="C467" t="s">
        <v>37</v>
      </c>
      <c r="D467" t="s">
        <v>15</v>
      </c>
      <c r="E467" t="s">
        <v>13</v>
      </c>
      <c r="F467">
        <v>2</v>
      </c>
      <c r="G467">
        <v>20.9</v>
      </c>
      <c r="H467">
        <v>1</v>
      </c>
      <c r="I467">
        <v>50</v>
      </c>
      <c r="J467">
        <v>4</v>
      </c>
      <c r="K467">
        <v>41.9</v>
      </c>
    </row>
    <row r="468" spans="1:11">
      <c r="A468">
        <v>2010</v>
      </c>
      <c r="C468" t="s">
        <v>20</v>
      </c>
      <c r="D468" t="s">
        <v>15</v>
      </c>
      <c r="E468" t="s">
        <v>38</v>
      </c>
      <c r="F468">
        <v>13</v>
      </c>
      <c r="G468">
        <v>0</v>
      </c>
      <c r="H468">
        <v>3</v>
      </c>
      <c r="I468">
        <v>0</v>
      </c>
      <c r="J468">
        <v>12</v>
      </c>
      <c r="K468">
        <v>0</v>
      </c>
    </row>
    <row r="469" spans="1:11">
      <c r="A469">
        <v>2011</v>
      </c>
      <c r="C469" t="s">
        <v>24</v>
      </c>
      <c r="D469" t="s">
        <v>12</v>
      </c>
      <c r="E469" t="s">
        <v>38</v>
      </c>
      <c r="F469">
        <v>45</v>
      </c>
      <c r="G469">
        <v>62</v>
      </c>
      <c r="H469">
        <v>10</v>
      </c>
      <c r="I469">
        <v>22.2</v>
      </c>
      <c r="J469">
        <v>43</v>
      </c>
      <c r="K469">
        <v>59.3</v>
      </c>
    </row>
    <row r="470" spans="1:11">
      <c r="A470">
        <v>2013</v>
      </c>
      <c r="C470" t="s">
        <v>54</v>
      </c>
      <c r="D470" t="s">
        <v>12</v>
      </c>
      <c r="E470" t="s">
        <v>18</v>
      </c>
      <c r="F470">
        <v>12</v>
      </c>
      <c r="G470">
        <v>28.7</v>
      </c>
      <c r="H470">
        <v>3</v>
      </c>
      <c r="I470">
        <v>25</v>
      </c>
      <c r="J470">
        <v>5</v>
      </c>
      <c r="K470">
        <v>11.9</v>
      </c>
    </row>
    <row r="471" spans="1:11">
      <c r="A471">
        <v>2011</v>
      </c>
      <c r="C471" t="s">
        <v>39</v>
      </c>
      <c r="D471" t="s">
        <v>15</v>
      </c>
      <c r="E471" t="s">
        <v>26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2010</v>
      </c>
      <c r="C472" t="s">
        <v>37</v>
      </c>
      <c r="D472" t="s">
        <v>12</v>
      </c>
      <c r="E472" t="s">
        <v>36</v>
      </c>
      <c r="F472">
        <v>1</v>
      </c>
      <c r="G472">
        <v>9.2</v>
      </c>
      <c r="H472">
        <v>0</v>
      </c>
      <c r="I472">
        <v>0</v>
      </c>
      <c r="J472">
        <v>2</v>
      </c>
      <c r="K472">
        <v>18.3</v>
      </c>
    </row>
    <row r="473" spans="1:11">
      <c r="A473">
        <v>2012</v>
      </c>
      <c r="C473" t="s">
        <v>42</v>
      </c>
      <c r="D473" t="s">
        <v>15</v>
      </c>
      <c r="E473" t="s">
        <v>16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2011</v>
      </c>
      <c r="C474" t="s">
        <v>31</v>
      </c>
      <c r="D474" t="s">
        <v>18</v>
      </c>
      <c r="E474" t="s">
        <v>18</v>
      </c>
      <c r="F474">
        <v>100</v>
      </c>
      <c r="G474">
        <v>48.1</v>
      </c>
      <c r="H474">
        <v>22</v>
      </c>
      <c r="I474">
        <v>22</v>
      </c>
      <c r="J474">
        <v>100</v>
      </c>
      <c r="K474">
        <v>48.1</v>
      </c>
    </row>
    <row r="475" spans="1:11">
      <c r="A475">
        <v>2012</v>
      </c>
      <c r="C475" t="s">
        <v>31</v>
      </c>
      <c r="D475" t="s">
        <v>15</v>
      </c>
      <c r="E475" t="s">
        <v>26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2012</v>
      </c>
      <c r="C476" t="s">
        <v>34</v>
      </c>
      <c r="D476" t="s">
        <v>12</v>
      </c>
      <c r="E476" t="s">
        <v>26</v>
      </c>
      <c r="F476">
        <v>1</v>
      </c>
      <c r="G476">
        <v>53.9</v>
      </c>
      <c r="H476">
        <v>0</v>
      </c>
      <c r="I476">
        <v>0</v>
      </c>
      <c r="J476">
        <v>0</v>
      </c>
      <c r="K476">
        <v>0</v>
      </c>
    </row>
    <row r="477" spans="1:11">
      <c r="A477">
        <v>2013</v>
      </c>
      <c r="C477" t="s">
        <v>17</v>
      </c>
      <c r="D477" t="s">
        <v>12</v>
      </c>
      <c r="E477" t="s">
        <v>18</v>
      </c>
      <c r="F477">
        <v>24</v>
      </c>
      <c r="G477">
        <v>25.8</v>
      </c>
      <c r="H477">
        <v>4</v>
      </c>
      <c r="I477">
        <v>16.7</v>
      </c>
      <c r="J477">
        <v>19</v>
      </c>
      <c r="K477">
        <v>20.4</v>
      </c>
    </row>
    <row r="478" spans="1:11">
      <c r="A478">
        <v>2012</v>
      </c>
      <c r="C478" t="s">
        <v>62</v>
      </c>
      <c r="D478" t="s">
        <v>12</v>
      </c>
      <c r="E478" t="s">
        <v>13</v>
      </c>
      <c r="F478">
        <v>6</v>
      </c>
      <c r="G478">
        <v>97.6</v>
      </c>
      <c r="H478">
        <v>1</v>
      </c>
      <c r="I478">
        <v>16.7</v>
      </c>
      <c r="J478">
        <v>6</v>
      </c>
      <c r="K478">
        <v>97.6</v>
      </c>
    </row>
    <row r="479" spans="1:11">
      <c r="A479">
        <v>2012</v>
      </c>
      <c r="C479" t="s">
        <v>30</v>
      </c>
      <c r="D479" t="s">
        <v>12</v>
      </c>
      <c r="E479" t="s">
        <v>13</v>
      </c>
      <c r="F479">
        <v>10</v>
      </c>
      <c r="G479">
        <v>403.6</v>
      </c>
      <c r="H479">
        <v>1</v>
      </c>
      <c r="I479">
        <v>10</v>
      </c>
      <c r="J479">
        <v>8</v>
      </c>
      <c r="K479">
        <v>322.9</v>
      </c>
    </row>
    <row r="480" spans="1:11">
      <c r="A480">
        <v>2010</v>
      </c>
      <c r="C480" t="s">
        <v>22</v>
      </c>
      <c r="D480" t="s">
        <v>15</v>
      </c>
      <c r="E480" t="s">
        <v>29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2013</v>
      </c>
      <c r="C481" t="s">
        <v>59</v>
      </c>
      <c r="D481" t="s">
        <v>12</v>
      </c>
      <c r="E481" t="s">
        <v>18</v>
      </c>
      <c r="F481">
        <v>30</v>
      </c>
      <c r="G481">
        <v>25.3</v>
      </c>
      <c r="H481">
        <v>10</v>
      </c>
      <c r="I481">
        <v>33.3</v>
      </c>
      <c r="J481">
        <v>21</v>
      </c>
      <c r="K481">
        <v>17.7</v>
      </c>
    </row>
    <row r="482" spans="1:11">
      <c r="A482">
        <v>2010</v>
      </c>
      <c r="C482" t="s">
        <v>52</v>
      </c>
      <c r="D482" t="s">
        <v>15</v>
      </c>
      <c r="E482" t="s">
        <v>20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2012</v>
      </c>
      <c r="C483" t="s">
        <v>49</v>
      </c>
      <c r="D483" t="s">
        <v>12</v>
      </c>
      <c r="E483" t="s">
        <v>16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2013</v>
      </c>
      <c r="C484" t="s">
        <v>35</v>
      </c>
      <c r="D484" t="s">
        <v>15</v>
      </c>
      <c r="E484" t="s">
        <v>26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2011</v>
      </c>
      <c r="C485" t="s">
        <v>56</v>
      </c>
      <c r="D485" t="s">
        <v>12</v>
      </c>
      <c r="E485" t="s">
        <v>18</v>
      </c>
      <c r="F485">
        <v>37</v>
      </c>
      <c r="G485">
        <v>42.3</v>
      </c>
      <c r="H485">
        <v>11</v>
      </c>
      <c r="I485">
        <v>29.7</v>
      </c>
      <c r="J485">
        <v>26</v>
      </c>
      <c r="K485">
        <v>29.7</v>
      </c>
    </row>
    <row r="486" spans="1:11">
      <c r="A486">
        <v>2012</v>
      </c>
      <c r="C486" t="s">
        <v>25</v>
      </c>
      <c r="D486" t="s">
        <v>15</v>
      </c>
      <c r="E486" t="s">
        <v>20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2013</v>
      </c>
      <c r="C487" t="s">
        <v>47</v>
      </c>
      <c r="D487" t="s">
        <v>15</v>
      </c>
      <c r="E487" t="s">
        <v>36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2010</v>
      </c>
      <c r="C488" t="s">
        <v>24</v>
      </c>
      <c r="D488" t="s">
        <v>15</v>
      </c>
      <c r="E488" t="s">
        <v>26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2013</v>
      </c>
      <c r="C489" t="s">
        <v>14</v>
      </c>
      <c r="D489" t="s">
        <v>18</v>
      </c>
      <c r="E489" t="s">
        <v>18</v>
      </c>
      <c r="F489">
        <v>25</v>
      </c>
      <c r="G489">
        <v>19.9</v>
      </c>
      <c r="H489">
        <v>5</v>
      </c>
      <c r="I489">
        <v>20</v>
      </c>
      <c r="J489">
        <v>10</v>
      </c>
      <c r="K489">
        <v>8</v>
      </c>
    </row>
    <row r="490" spans="1:11">
      <c r="A490">
        <v>2011</v>
      </c>
      <c r="C490" t="s">
        <v>51</v>
      </c>
      <c r="D490" t="s">
        <v>12</v>
      </c>
      <c r="E490" t="s">
        <v>36</v>
      </c>
      <c r="F490">
        <v>22</v>
      </c>
      <c r="G490">
        <v>107.5</v>
      </c>
      <c r="H490">
        <v>2</v>
      </c>
      <c r="I490">
        <v>9.1</v>
      </c>
      <c r="J490">
        <v>11</v>
      </c>
      <c r="K490">
        <v>53.8</v>
      </c>
    </row>
    <row r="491" spans="1:11">
      <c r="A491">
        <v>2012</v>
      </c>
      <c r="C491" t="s">
        <v>28</v>
      </c>
      <c r="D491" t="s">
        <v>18</v>
      </c>
      <c r="E491" t="s">
        <v>18</v>
      </c>
      <c r="F491">
        <v>38</v>
      </c>
      <c r="G491">
        <v>12.7</v>
      </c>
      <c r="H491">
        <v>9</v>
      </c>
      <c r="I491">
        <v>23.7</v>
      </c>
      <c r="J491">
        <v>19</v>
      </c>
      <c r="K491">
        <v>6.3</v>
      </c>
    </row>
    <row r="492" spans="1:11">
      <c r="A492">
        <v>2012</v>
      </c>
      <c r="C492" t="s">
        <v>57</v>
      </c>
      <c r="D492" t="s">
        <v>15</v>
      </c>
      <c r="E492" t="s">
        <v>26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2013</v>
      </c>
      <c r="C493" t="s">
        <v>42</v>
      </c>
      <c r="D493" t="s">
        <v>15</v>
      </c>
      <c r="E493" t="s">
        <v>16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2012</v>
      </c>
      <c r="C494" t="s">
        <v>28</v>
      </c>
      <c r="D494" t="s">
        <v>15</v>
      </c>
      <c r="E494" t="s">
        <v>20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2011</v>
      </c>
      <c r="C495" t="s">
        <v>24</v>
      </c>
      <c r="D495" t="s">
        <v>15</v>
      </c>
      <c r="E495" t="s">
        <v>26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2012</v>
      </c>
      <c r="C496" t="s">
        <v>33</v>
      </c>
      <c r="D496" t="s">
        <v>15</v>
      </c>
      <c r="E496" t="s">
        <v>38</v>
      </c>
      <c r="F496">
        <v>1</v>
      </c>
      <c r="G496">
        <v>11</v>
      </c>
      <c r="H496">
        <v>0</v>
      </c>
      <c r="I496">
        <v>0</v>
      </c>
      <c r="J496">
        <v>0</v>
      </c>
      <c r="K496">
        <v>0</v>
      </c>
    </row>
    <row r="497" spans="1:11">
      <c r="A497">
        <v>2012</v>
      </c>
      <c r="C497" t="s">
        <v>23</v>
      </c>
      <c r="D497" t="s">
        <v>15</v>
      </c>
      <c r="E497" t="s">
        <v>29</v>
      </c>
      <c r="F497">
        <v>1</v>
      </c>
      <c r="G497">
        <v>3</v>
      </c>
      <c r="H497">
        <v>0</v>
      </c>
      <c r="I497">
        <v>0</v>
      </c>
      <c r="J497">
        <v>1</v>
      </c>
      <c r="K497">
        <v>3</v>
      </c>
    </row>
    <row r="498" spans="1:11">
      <c r="A498">
        <v>2012</v>
      </c>
      <c r="C498" t="s">
        <v>34</v>
      </c>
      <c r="D498" t="s">
        <v>15</v>
      </c>
      <c r="E498" t="s">
        <v>38</v>
      </c>
      <c r="F498">
        <v>3</v>
      </c>
      <c r="G498">
        <v>13.1</v>
      </c>
      <c r="H498">
        <v>0</v>
      </c>
      <c r="I498">
        <v>0</v>
      </c>
      <c r="J498">
        <v>3</v>
      </c>
      <c r="K498">
        <v>13.1</v>
      </c>
    </row>
    <row r="499" spans="1:11">
      <c r="A499">
        <v>2011</v>
      </c>
      <c r="C499" t="s">
        <v>42</v>
      </c>
      <c r="D499" t="s">
        <v>18</v>
      </c>
      <c r="E499" t="s">
        <v>18</v>
      </c>
      <c r="F499">
        <v>95</v>
      </c>
      <c r="G499">
        <v>31.6</v>
      </c>
      <c r="H499">
        <v>21</v>
      </c>
      <c r="I499">
        <v>22.1</v>
      </c>
      <c r="J499">
        <v>78</v>
      </c>
      <c r="K499">
        <v>26</v>
      </c>
    </row>
    <row r="500" spans="1:11">
      <c r="A500">
        <v>2010</v>
      </c>
      <c r="C500" t="s">
        <v>54</v>
      </c>
      <c r="D500" t="s">
        <v>15</v>
      </c>
      <c r="E500" t="s">
        <v>13</v>
      </c>
      <c r="F500">
        <v>3</v>
      </c>
      <c r="G500">
        <v>49.6</v>
      </c>
      <c r="H500">
        <v>1</v>
      </c>
      <c r="I500">
        <v>33.3</v>
      </c>
      <c r="J500">
        <v>2</v>
      </c>
      <c r="K500">
        <v>33</v>
      </c>
    </row>
    <row r="501" spans="1:11">
      <c r="A501">
        <v>2012</v>
      </c>
      <c r="C501" t="s">
        <v>28</v>
      </c>
      <c r="D501" t="s">
        <v>12</v>
      </c>
      <c r="E501" t="s">
        <v>20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2012</v>
      </c>
      <c r="C502" t="s">
        <v>62</v>
      </c>
      <c r="D502" t="s">
        <v>12</v>
      </c>
      <c r="E502" t="s">
        <v>16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2012</v>
      </c>
      <c r="C503" t="s">
        <v>35</v>
      </c>
      <c r="D503" t="s">
        <v>15</v>
      </c>
      <c r="E503" t="s">
        <v>26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2010</v>
      </c>
      <c r="C504" t="s">
        <v>48</v>
      </c>
      <c r="D504" t="s">
        <v>15</v>
      </c>
      <c r="E504" t="s">
        <v>29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2013</v>
      </c>
      <c r="C505" t="s">
        <v>19</v>
      </c>
      <c r="D505" t="s">
        <v>15</v>
      </c>
      <c r="E505" t="s">
        <v>26</v>
      </c>
      <c r="F505">
        <v>1</v>
      </c>
      <c r="G505">
        <v>37.8</v>
      </c>
      <c r="H505">
        <v>0</v>
      </c>
      <c r="I505">
        <v>0</v>
      </c>
      <c r="J505">
        <v>0</v>
      </c>
      <c r="K505">
        <v>0</v>
      </c>
    </row>
    <row r="506" spans="1:11">
      <c r="A506">
        <v>2012</v>
      </c>
      <c r="C506" t="s">
        <v>53</v>
      </c>
      <c r="D506" t="s">
        <v>12</v>
      </c>
      <c r="E506" t="s">
        <v>29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2012</v>
      </c>
      <c r="C507" t="s">
        <v>42</v>
      </c>
      <c r="D507" t="s">
        <v>15</v>
      </c>
      <c r="E507" t="s">
        <v>29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2013</v>
      </c>
      <c r="C508" t="s">
        <v>52</v>
      </c>
      <c r="D508" t="s">
        <v>15</v>
      </c>
      <c r="E508" t="s">
        <v>18</v>
      </c>
      <c r="F508">
        <v>5</v>
      </c>
      <c r="G508">
        <v>3.9</v>
      </c>
      <c r="H508">
        <v>3</v>
      </c>
      <c r="I508">
        <v>60</v>
      </c>
      <c r="J508">
        <v>6</v>
      </c>
      <c r="K508">
        <v>4.7</v>
      </c>
    </row>
    <row r="509" spans="1:11">
      <c r="A509">
        <v>2011</v>
      </c>
      <c r="C509" t="s">
        <v>28</v>
      </c>
      <c r="D509" t="s">
        <v>15</v>
      </c>
      <c r="E509" t="s">
        <v>26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2010</v>
      </c>
      <c r="C510" t="s">
        <v>39</v>
      </c>
      <c r="D510" t="s">
        <v>15</v>
      </c>
      <c r="E510" t="s">
        <v>13</v>
      </c>
      <c r="F510">
        <v>1</v>
      </c>
      <c r="G510">
        <v>117.1</v>
      </c>
      <c r="H510">
        <v>0</v>
      </c>
      <c r="I510">
        <v>0</v>
      </c>
      <c r="J510">
        <v>0</v>
      </c>
      <c r="K510">
        <v>0</v>
      </c>
    </row>
    <row r="511" spans="1:11">
      <c r="A511">
        <v>2010</v>
      </c>
      <c r="C511" t="s">
        <v>55</v>
      </c>
      <c r="D511" t="s">
        <v>15</v>
      </c>
      <c r="E511" t="s">
        <v>20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2012</v>
      </c>
      <c r="C512" t="s">
        <v>43</v>
      </c>
      <c r="D512" t="s">
        <v>15</v>
      </c>
      <c r="E512" t="s">
        <v>20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2011</v>
      </c>
      <c r="C513" t="s">
        <v>35</v>
      </c>
      <c r="D513" t="s">
        <v>15</v>
      </c>
      <c r="E513" t="s">
        <v>18</v>
      </c>
      <c r="F513">
        <v>6</v>
      </c>
      <c r="G513">
        <v>3.5</v>
      </c>
      <c r="H513">
        <v>1</v>
      </c>
      <c r="I513">
        <v>16.7</v>
      </c>
      <c r="J513">
        <v>4</v>
      </c>
      <c r="K513">
        <v>2.3</v>
      </c>
    </row>
    <row r="514" spans="1:11">
      <c r="A514">
        <v>2011</v>
      </c>
      <c r="C514" t="s">
        <v>28</v>
      </c>
      <c r="D514" t="s">
        <v>18</v>
      </c>
      <c r="E514" t="s">
        <v>18</v>
      </c>
      <c r="F514">
        <v>28</v>
      </c>
      <c r="G514">
        <v>9.4</v>
      </c>
      <c r="H514">
        <v>3</v>
      </c>
      <c r="I514">
        <v>10.7</v>
      </c>
      <c r="J514">
        <v>24</v>
      </c>
      <c r="K514">
        <v>8.1</v>
      </c>
    </row>
    <row r="515" spans="1:11">
      <c r="A515">
        <v>2013</v>
      </c>
      <c r="C515" t="s">
        <v>49</v>
      </c>
      <c r="D515" t="s">
        <v>15</v>
      </c>
      <c r="E515" t="s">
        <v>36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2010</v>
      </c>
      <c r="C516" t="s">
        <v>41</v>
      </c>
      <c r="D516" t="s">
        <v>12</v>
      </c>
      <c r="E516" t="s">
        <v>20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2010</v>
      </c>
      <c r="C517" t="s">
        <v>49</v>
      </c>
      <c r="D517" t="s">
        <v>12</v>
      </c>
      <c r="E517" t="s">
        <v>20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2010</v>
      </c>
      <c r="C518" t="s">
        <v>60</v>
      </c>
      <c r="D518" t="s">
        <v>12</v>
      </c>
      <c r="E518" t="s">
        <v>26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2010</v>
      </c>
      <c r="C519" t="s">
        <v>62</v>
      </c>
      <c r="D519" t="s">
        <v>15</v>
      </c>
      <c r="E519" t="s">
        <v>16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2010</v>
      </c>
      <c r="C520" t="s">
        <v>32</v>
      </c>
      <c r="D520" t="s">
        <v>15</v>
      </c>
      <c r="E520" t="s">
        <v>16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2010</v>
      </c>
      <c r="C521" t="s">
        <v>19</v>
      </c>
      <c r="D521" t="s">
        <v>12</v>
      </c>
      <c r="E521" t="s">
        <v>13</v>
      </c>
      <c r="F521">
        <v>20</v>
      </c>
      <c r="G521">
        <v>277.2</v>
      </c>
      <c r="H521">
        <v>3</v>
      </c>
      <c r="I521">
        <v>15</v>
      </c>
      <c r="J521">
        <v>9</v>
      </c>
      <c r="K521">
        <v>124.7</v>
      </c>
    </row>
    <row r="522" spans="1:11">
      <c r="A522">
        <v>2012</v>
      </c>
      <c r="C522" t="s">
        <v>55</v>
      </c>
      <c r="D522" t="s">
        <v>12</v>
      </c>
      <c r="E522" t="s">
        <v>38</v>
      </c>
      <c r="F522">
        <v>13</v>
      </c>
      <c r="G522">
        <v>58.4</v>
      </c>
      <c r="H522">
        <v>2</v>
      </c>
      <c r="I522">
        <v>15.4</v>
      </c>
      <c r="J522">
        <v>6</v>
      </c>
      <c r="K522">
        <v>27</v>
      </c>
    </row>
    <row r="523" spans="1:11">
      <c r="A523">
        <v>2012</v>
      </c>
      <c r="C523" t="s">
        <v>33</v>
      </c>
      <c r="D523" t="s">
        <v>15</v>
      </c>
      <c r="E523" t="s">
        <v>16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>
      <c r="A524">
        <v>2010</v>
      </c>
      <c r="C524" t="s">
        <v>48</v>
      </c>
      <c r="D524" t="s">
        <v>18</v>
      </c>
      <c r="E524" t="s">
        <v>18</v>
      </c>
      <c r="F524">
        <v>2</v>
      </c>
      <c r="G524">
        <v>2.3</v>
      </c>
      <c r="H524">
        <v>1</v>
      </c>
      <c r="I524">
        <v>50</v>
      </c>
      <c r="J524">
        <v>8</v>
      </c>
      <c r="K524">
        <v>9.1</v>
      </c>
    </row>
    <row r="525" spans="1:11">
      <c r="A525">
        <v>2013</v>
      </c>
      <c r="C525" t="s">
        <v>39</v>
      </c>
      <c r="D525" t="s">
        <v>12</v>
      </c>
      <c r="E525" t="s">
        <v>13</v>
      </c>
      <c r="F525">
        <v>8</v>
      </c>
      <c r="G525">
        <v>529.1</v>
      </c>
      <c r="H525">
        <v>1</v>
      </c>
      <c r="I525">
        <v>12.5</v>
      </c>
      <c r="J525">
        <v>4</v>
      </c>
      <c r="K525">
        <v>264.6</v>
      </c>
    </row>
    <row r="526" spans="1:11">
      <c r="A526">
        <v>2013</v>
      </c>
      <c r="C526" t="s">
        <v>28</v>
      </c>
      <c r="D526" t="s">
        <v>12</v>
      </c>
      <c r="E526" t="s">
        <v>29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4</v>
      </c>
    </row>
    <row r="527" spans="1:11">
      <c r="A527">
        <v>2013</v>
      </c>
      <c r="C527" t="s">
        <v>39</v>
      </c>
      <c r="D527" t="s">
        <v>15</v>
      </c>
      <c r="E527" t="s">
        <v>29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>
      <c r="A528">
        <v>2012</v>
      </c>
      <c r="C528" t="s">
        <v>23</v>
      </c>
      <c r="D528" t="s">
        <v>15</v>
      </c>
      <c r="E528" t="s">
        <v>16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>
        <v>2011</v>
      </c>
      <c r="C529" t="s">
        <v>46</v>
      </c>
      <c r="D529" t="s">
        <v>12</v>
      </c>
      <c r="E529" t="s">
        <v>29</v>
      </c>
      <c r="F529">
        <v>5</v>
      </c>
      <c r="G529">
        <v>177.4</v>
      </c>
      <c r="H529">
        <v>1</v>
      </c>
      <c r="I529">
        <v>20</v>
      </c>
      <c r="J529">
        <v>1</v>
      </c>
      <c r="K529">
        <v>35.5</v>
      </c>
    </row>
    <row r="530" spans="1:11">
      <c r="A530">
        <v>2010</v>
      </c>
      <c r="C530" t="s">
        <v>60</v>
      </c>
      <c r="D530" t="s">
        <v>15</v>
      </c>
      <c r="E530" t="s">
        <v>18</v>
      </c>
      <c r="F530">
        <v>30</v>
      </c>
      <c r="G530">
        <v>27.5</v>
      </c>
      <c r="H530">
        <v>3</v>
      </c>
      <c r="I530">
        <v>10</v>
      </c>
      <c r="J530">
        <v>26</v>
      </c>
      <c r="K530">
        <v>23.8</v>
      </c>
    </row>
    <row r="531" spans="1:11">
      <c r="A531">
        <v>2011</v>
      </c>
      <c r="C531" t="s">
        <v>56</v>
      </c>
      <c r="D531" t="s">
        <v>12</v>
      </c>
      <c r="E531" t="s">
        <v>36</v>
      </c>
      <c r="F531">
        <v>2</v>
      </c>
      <c r="G531">
        <v>9</v>
      </c>
      <c r="H531">
        <v>0</v>
      </c>
      <c r="I531">
        <v>0</v>
      </c>
      <c r="J531">
        <v>0</v>
      </c>
      <c r="K531">
        <v>0</v>
      </c>
    </row>
    <row r="532" spans="1:11">
      <c r="A532">
        <v>2012</v>
      </c>
      <c r="C532" t="s">
        <v>43</v>
      </c>
      <c r="D532" t="s">
        <v>15</v>
      </c>
      <c r="E532" t="s">
        <v>26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>
        <v>2012</v>
      </c>
      <c r="C533" t="s">
        <v>17</v>
      </c>
      <c r="D533" t="s">
        <v>12</v>
      </c>
      <c r="E533" t="s">
        <v>26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>
        <v>2011</v>
      </c>
      <c r="C534" t="s">
        <v>54</v>
      </c>
      <c r="D534" t="s">
        <v>12</v>
      </c>
      <c r="E534" t="s">
        <v>18</v>
      </c>
      <c r="F534">
        <v>12</v>
      </c>
      <c r="G534">
        <v>29</v>
      </c>
      <c r="H534">
        <v>4</v>
      </c>
      <c r="I534">
        <v>33.3</v>
      </c>
      <c r="J534">
        <v>6</v>
      </c>
      <c r="K534">
        <v>14.5</v>
      </c>
    </row>
    <row r="535" spans="1:11">
      <c r="A535">
        <v>2012</v>
      </c>
      <c r="C535" t="s">
        <v>18</v>
      </c>
      <c r="D535" t="s">
        <v>18</v>
      </c>
      <c r="E535" t="s">
        <v>18</v>
      </c>
      <c r="F535">
        <v>2990</v>
      </c>
      <c r="G535">
        <v>35.8</v>
      </c>
      <c r="H535">
        <v>549</v>
      </c>
      <c r="I535">
        <v>18.4</v>
      </c>
      <c r="J535">
        <v>2036</v>
      </c>
      <c r="K535">
        <v>24.4</v>
      </c>
    </row>
    <row r="536" spans="1:11">
      <c r="A536">
        <v>2013</v>
      </c>
      <c r="C536" t="s">
        <v>28</v>
      </c>
      <c r="D536" t="s">
        <v>12</v>
      </c>
      <c r="E536" t="s">
        <v>38</v>
      </c>
      <c r="F536">
        <v>10</v>
      </c>
      <c r="G536">
        <v>57.5</v>
      </c>
      <c r="H536">
        <v>2</v>
      </c>
      <c r="I536">
        <v>20</v>
      </c>
      <c r="J536">
        <v>4</v>
      </c>
      <c r="K536">
        <v>23</v>
      </c>
    </row>
    <row r="537" spans="1:11">
      <c r="A537">
        <v>2010</v>
      </c>
      <c r="C537" t="s">
        <v>47</v>
      </c>
      <c r="D537" t="s">
        <v>12</v>
      </c>
      <c r="E537" t="s">
        <v>38</v>
      </c>
      <c r="F537">
        <v>3</v>
      </c>
      <c r="G537">
        <v>47.2</v>
      </c>
      <c r="H537">
        <v>1</v>
      </c>
      <c r="I537">
        <v>33.3</v>
      </c>
      <c r="J537">
        <v>0</v>
      </c>
      <c r="K537">
        <v>0</v>
      </c>
    </row>
    <row r="538" spans="1:11">
      <c r="A538">
        <v>2010</v>
      </c>
      <c r="C538" t="s">
        <v>28</v>
      </c>
      <c r="D538" t="s">
        <v>12</v>
      </c>
      <c r="E538" t="s">
        <v>36</v>
      </c>
      <c r="F538">
        <v>5</v>
      </c>
      <c r="G538">
        <v>5.5</v>
      </c>
      <c r="H538">
        <v>1</v>
      </c>
      <c r="I538">
        <v>20</v>
      </c>
      <c r="J538">
        <v>5</v>
      </c>
      <c r="K538">
        <v>5.5</v>
      </c>
    </row>
    <row r="539" spans="1:11">
      <c r="A539">
        <v>2010</v>
      </c>
      <c r="C539" t="s">
        <v>43</v>
      </c>
      <c r="D539" t="s">
        <v>15</v>
      </c>
      <c r="E539" t="s">
        <v>36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>
        <v>2013</v>
      </c>
      <c r="C540" t="s">
        <v>62</v>
      </c>
      <c r="D540" t="s">
        <v>15</v>
      </c>
      <c r="E540" t="s">
        <v>16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>
        <v>2010</v>
      </c>
      <c r="C541" t="s">
        <v>31</v>
      </c>
      <c r="D541" t="s">
        <v>12</v>
      </c>
      <c r="E541" t="s">
        <v>13</v>
      </c>
      <c r="F541">
        <v>35</v>
      </c>
      <c r="G541">
        <v>122.8</v>
      </c>
      <c r="H541">
        <v>5</v>
      </c>
      <c r="I541">
        <v>14.3</v>
      </c>
      <c r="J541">
        <v>31</v>
      </c>
      <c r="K541">
        <v>108.8</v>
      </c>
    </row>
    <row r="542" spans="1:11">
      <c r="A542">
        <v>2013</v>
      </c>
      <c r="C542" t="s">
        <v>32</v>
      </c>
      <c r="D542" t="s">
        <v>12</v>
      </c>
      <c r="E542" t="s">
        <v>36</v>
      </c>
      <c r="F542">
        <v>3</v>
      </c>
      <c r="G542">
        <v>28.8</v>
      </c>
      <c r="H542">
        <v>1</v>
      </c>
      <c r="I542">
        <v>33.3</v>
      </c>
      <c r="J542">
        <v>2</v>
      </c>
      <c r="K542">
        <v>19.2</v>
      </c>
    </row>
    <row r="543" spans="1:11">
      <c r="A543">
        <v>2010</v>
      </c>
      <c r="C543" t="s">
        <v>57</v>
      </c>
      <c r="D543" t="s">
        <v>15</v>
      </c>
      <c r="E543" t="s">
        <v>16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>
        <v>2012</v>
      </c>
      <c r="C544" t="s">
        <v>54</v>
      </c>
      <c r="D544" t="s">
        <v>15</v>
      </c>
      <c r="E544" t="s">
        <v>16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>
        <v>2012</v>
      </c>
      <c r="C545" t="s">
        <v>51</v>
      </c>
      <c r="D545" t="s">
        <v>12</v>
      </c>
      <c r="E545" t="s">
        <v>38</v>
      </c>
      <c r="F545">
        <v>60</v>
      </c>
      <c r="G545">
        <v>71.7</v>
      </c>
      <c r="H545">
        <v>13</v>
      </c>
      <c r="I545">
        <v>21.7</v>
      </c>
      <c r="J545">
        <v>31</v>
      </c>
      <c r="K545">
        <v>37.1</v>
      </c>
    </row>
    <row r="546" spans="1:11">
      <c r="A546">
        <v>2010</v>
      </c>
      <c r="C546" t="s">
        <v>35</v>
      </c>
      <c r="D546" t="s">
        <v>15</v>
      </c>
      <c r="E546" t="s">
        <v>13</v>
      </c>
      <c r="F546">
        <v>4</v>
      </c>
      <c r="G546">
        <v>47.4</v>
      </c>
      <c r="H546">
        <v>1</v>
      </c>
      <c r="I546">
        <v>25</v>
      </c>
      <c r="J546">
        <v>3</v>
      </c>
      <c r="K546">
        <v>35.5</v>
      </c>
    </row>
    <row r="547" spans="1:11">
      <c r="A547">
        <v>2013</v>
      </c>
      <c r="C547" t="s">
        <v>25</v>
      </c>
      <c r="D547" t="s">
        <v>15</v>
      </c>
      <c r="E547" t="s">
        <v>36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>
        <v>2013</v>
      </c>
      <c r="C548" t="s">
        <v>48</v>
      </c>
      <c r="D548" t="s">
        <v>12</v>
      </c>
      <c r="E548" t="s">
        <v>18</v>
      </c>
      <c r="F548">
        <v>1</v>
      </c>
      <c r="G548">
        <v>2.3</v>
      </c>
      <c r="H548">
        <v>1</v>
      </c>
      <c r="I548">
        <v>100</v>
      </c>
      <c r="J548">
        <v>1</v>
      </c>
      <c r="K548">
        <v>2.3</v>
      </c>
    </row>
    <row r="549" spans="1:11">
      <c r="A549">
        <v>2010</v>
      </c>
      <c r="C549" t="s">
        <v>43</v>
      </c>
      <c r="D549" t="s">
        <v>15</v>
      </c>
      <c r="E549" t="s">
        <v>38</v>
      </c>
      <c r="F549">
        <v>6</v>
      </c>
      <c r="G549">
        <v>22.1</v>
      </c>
      <c r="H549">
        <v>3</v>
      </c>
      <c r="I549">
        <v>50</v>
      </c>
      <c r="J549">
        <v>5</v>
      </c>
      <c r="K549">
        <v>18.4</v>
      </c>
    </row>
    <row r="550" spans="1:11">
      <c r="A550">
        <v>2012</v>
      </c>
      <c r="C550" t="s">
        <v>46</v>
      </c>
      <c r="D550" t="s">
        <v>15</v>
      </c>
      <c r="E550" t="s">
        <v>38</v>
      </c>
      <c r="F550">
        <v>4</v>
      </c>
      <c r="G550">
        <v>17.6</v>
      </c>
      <c r="H550">
        <v>2</v>
      </c>
      <c r="I550">
        <v>50</v>
      </c>
      <c r="J550">
        <v>8</v>
      </c>
      <c r="K550">
        <v>35.1</v>
      </c>
    </row>
    <row r="551" spans="1:11">
      <c r="A551">
        <v>2011</v>
      </c>
      <c r="C551" t="s">
        <v>31</v>
      </c>
      <c r="D551" t="s">
        <v>12</v>
      </c>
      <c r="E551" t="s">
        <v>29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>
        <v>2011</v>
      </c>
      <c r="C552" t="s">
        <v>39</v>
      </c>
      <c r="D552" t="s">
        <v>15</v>
      </c>
      <c r="E552" t="s">
        <v>13</v>
      </c>
      <c r="F552">
        <v>1</v>
      </c>
      <c r="G552">
        <v>116</v>
      </c>
      <c r="H552">
        <v>0</v>
      </c>
      <c r="I552">
        <v>0</v>
      </c>
      <c r="J552">
        <v>0</v>
      </c>
      <c r="K552">
        <v>0</v>
      </c>
    </row>
    <row r="553" spans="1:11">
      <c r="A553">
        <v>2010</v>
      </c>
      <c r="C553" t="s">
        <v>58</v>
      </c>
      <c r="D553" t="s">
        <v>15</v>
      </c>
      <c r="E553" t="s">
        <v>38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>
        <v>2013</v>
      </c>
      <c r="C554" t="s">
        <v>22</v>
      </c>
      <c r="D554" t="s">
        <v>12</v>
      </c>
      <c r="E554" t="s">
        <v>26</v>
      </c>
      <c r="F554">
        <v>1</v>
      </c>
      <c r="G554">
        <v>49.2</v>
      </c>
      <c r="H554">
        <v>0</v>
      </c>
      <c r="I554">
        <v>0</v>
      </c>
      <c r="J554">
        <v>0</v>
      </c>
      <c r="K554">
        <v>0</v>
      </c>
    </row>
    <row r="555" spans="1:11">
      <c r="A555">
        <v>2013</v>
      </c>
      <c r="C555" t="s">
        <v>45</v>
      </c>
      <c r="D555" t="s">
        <v>15</v>
      </c>
      <c r="E555" t="s">
        <v>18</v>
      </c>
      <c r="F555">
        <v>11</v>
      </c>
      <c r="G555">
        <v>4.5</v>
      </c>
      <c r="H555">
        <v>2</v>
      </c>
      <c r="I555">
        <v>18.2</v>
      </c>
      <c r="J555">
        <v>11</v>
      </c>
      <c r="K555">
        <v>4.5</v>
      </c>
    </row>
    <row r="556" spans="1:11">
      <c r="A556">
        <v>2012</v>
      </c>
      <c r="C556" t="s">
        <v>30</v>
      </c>
      <c r="D556" t="s">
        <v>12</v>
      </c>
      <c r="E556" t="s">
        <v>20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>
        <v>2013</v>
      </c>
      <c r="C557" t="s">
        <v>31</v>
      </c>
      <c r="D557" t="s">
        <v>12</v>
      </c>
      <c r="E557" t="s">
        <v>38</v>
      </c>
      <c r="F557">
        <v>38</v>
      </c>
      <c r="G557">
        <v>57.5</v>
      </c>
      <c r="H557">
        <v>7</v>
      </c>
      <c r="I557">
        <v>18.4</v>
      </c>
      <c r="J557">
        <v>19</v>
      </c>
      <c r="K557">
        <v>28.8</v>
      </c>
    </row>
    <row r="558" spans="1:11">
      <c r="A558">
        <v>2010</v>
      </c>
      <c r="C558" t="s">
        <v>43</v>
      </c>
      <c r="D558" t="s">
        <v>15</v>
      </c>
      <c r="E558" t="s">
        <v>29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>
        <v>2010</v>
      </c>
      <c r="C559" t="s">
        <v>25</v>
      </c>
      <c r="D559" t="s">
        <v>15</v>
      </c>
      <c r="E559" t="s">
        <v>26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>
        <v>2010</v>
      </c>
      <c r="C560" t="s">
        <v>27</v>
      </c>
      <c r="D560" t="s">
        <v>12</v>
      </c>
      <c r="E560" t="s">
        <v>29</v>
      </c>
      <c r="F560">
        <v>10</v>
      </c>
      <c r="G560">
        <v>108.1</v>
      </c>
      <c r="H560">
        <v>2</v>
      </c>
      <c r="I560">
        <v>20</v>
      </c>
      <c r="J560">
        <v>3</v>
      </c>
      <c r="K560">
        <v>32.4</v>
      </c>
    </row>
    <row r="561" spans="1:11">
      <c r="A561">
        <v>2012</v>
      </c>
      <c r="C561" t="s">
        <v>60</v>
      </c>
      <c r="D561" t="s">
        <v>15</v>
      </c>
      <c r="E561" t="s">
        <v>36</v>
      </c>
      <c r="F561">
        <v>2</v>
      </c>
      <c r="G561">
        <v>13.6</v>
      </c>
      <c r="H561">
        <v>0</v>
      </c>
      <c r="I561">
        <v>0</v>
      </c>
      <c r="J561">
        <v>2</v>
      </c>
      <c r="K561">
        <v>13.6</v>
      </c>
    </row>
    <row r="562" spans="1:11">
      <c r="A562">
        <v>2013</v>
      </c>
      <c r="C562" t="s">
        <v>35</v>
      </c>
      <c r="D562" t="s">
        <v>12</v>
      </c>
      <c r="E562" t="s">
        <v>13</v>
      </c>
      <c r="F562">
        <v>6</v>
      </c>
      <c r="G562">
        <v>87</v>
      </c>
      <c r="H562">
        <v>2</v>
      </c>
      <c r="I562">
        <v>33.3</v>
      </c>
      <c r="J562">
        <v>6</v>
      </c>
      <c r="K562">
        <v>87</v>
      </c>
    </row>
    <row r="563" spans="1:11">
      <c r="A563">
        <v>2010</v>
      </c>
      <c r="C563" t="s">
        <v>17</v>
      </c>
      <c r="D563" t="s">
        <v>15</v>
      </c>
      <c r="E563" t="s">
        <v>26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>
        <v>2011</v>
      </c>
      <c r="C564" t="s">
        <v>39</v>
      </c>
      <c r="D564" t="s">
        <v>12</v>
      </c>
      <c r="E564" t="s">
        <v>18</v>
      </c>
      <c r="F564">
        <v>36</v>
      </c>
      <c r="G564">
        <v>85.3</v>
      </c>
      <c r="H564">
        <v>7</v>
      </c>
      <c r="I564">
        <v>19.4</v>
      </c>
      <c r="J564">
        <v>14</v>
      </c>
      <c r="K564">
        <v>33.2</v>
      </c>
    </row>
    <row r="565" spans="1:11">
      <c r="A565">
        <v>2010</v>
      </c>
      <c r="C565" t="s">
        <v>30</v>
      </c>
      <c r="D565" t="s">
        <v>12</v>
      </c>
      <c r="E565" t="s">
        <v>26</v>
      </c>
      <c r="F565">
        <v>1</v>
      </c>
      <c r="G565">
        <v>98.8</v>
      </c>
      <c r="H565">
        <v>0</v>
      </c>
      <c r="I565">
        <v>0</v>
      </c>
      <c r="J565">
        <v>0</v>
      </c>
      <c r="K565">
        <v>0</v>
      </c>
    </row>
    <row r="566" spans="1:11">
      <c r="A566">
        <v>2013</v>
      </c>
      <c r="C566" t="s">
        <v>37</v>
      </c>
      <c r="D566" t="s">
        <v>15</v>
      </c>
      <c r="E566" t="s">
        <v>26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>
        <v>2011</v>
      </c>
      <c r="C567" t="s">
        <v>17</v>
      </c>
      <c r="D567" t="s">
        <v>12</v>
      </c>
      <c r="E567" t="s">
        <v>26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>
        <v>2010</v>
      </c>
      <c r="C568" t="s">
        <v>28</v>
      </c>
      <c r="D568" t="s">
        <v>12</v>
      </c>
      <c r="E568" t="s">
        <v>20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>
        <v>2011</v>
      </c>
      <c r="C569" t="s">
        <v>49</v>
      </c>
      <c r="D569" t="s">
        <v>15</v>
      </c>
      <c r="E569" t="s">
        <v>36</v>
      </c>
      <c r="F569">
        <v>3</v>
      </c>
      <c r="G569">
        <v>203.3</v>
      </c>
      <c r="H569">
        <v>1</v>
      </c>
      <c r="I569">
        <v>33.3</v>
      </c>
      <c r="J569">
        <v>2</v>
      </c>
      <c r="K569">
        <v>135.5</v>
      </c>
    </row>
    <row r="570" spans="1:11">
      <c r="A570">
        <v>2011</v>
      </c>
      <c r="C570" t="s">
        <v>56</v>
      </c>
      <c r="D570" t="s">
        <v>15</v>
      </c>
      <c r="E570" t="s">
        <v>13</v>
      </c>
      <c r="F570">
        <v>28</v>
      </c>
      <c r="G570">
        <v>40.2</v>
      </c>
      <c r="H570">
        <v>6</v>
      </c>
      <c r="I570">
        <v>21.4</v>
      </c>
      <c r="J570">
        <v>15</v>
      </c>
      <c r="K570">
        <v>21.5</v>
      </c>
    </row>
    <row r="571" spans="1:11">
      <c r="A571">
        <v>2012</v>
      </c>
      <c r="C571" t="s">
        <v>19</v>
      </c>
      <c r="D571" t="s">
        <v>15</v>
      </c>
      <c r="E571" t="s">
        <v>36</v>
      </c>
      <c r="F571">
        <v>2</v>
      </c>
      <c r="G571">
        <v>2.5</v>
      </c>
      <c r="H571">
        <v>0</v>
      </c>
      <c r="I571">
        <v>0</v>
      </c>
      <c r="J571">
        <v>2</v>
      </c>
      <c r="K571">
        <v>2.5</v>
      </c>
    </row>
    <row r="572" spans="1:11">
      <c r="A572">
        <v>2011</v>
      </c>
      <c r="C572" t="s">
        <v>59</v>
      </c>
      <c r="D572" t="s">
        <v>18</v>
      </c>
      <c r="E572" t="s">
        <v>18</v>
      </c>
      <c r="F572">
        <v>33</v>
      </c>
      <c r="G572">
        <v>13.5</v>
      </c>
      <c r="H572">
        <v>7</v>
      </c>
      <c r="I572">
        <v>21.2</v>
      </c>
      <c r="J572">
        <v>18</v>
      </c>
      <c r="K572">
        <v>7.3</v>
      </c>
    </row>
    <row r="573" spans="1:11">
      <c r="A573">
        <v>2010</v>
      </c>
      <c r="C573" t="s">
        <v>53</v>
      </c>
      <c r="D573" t="s">
        <v>12</v>
      </c>
      <c r="E573" t="s">
        <v>13</v>
      </c>
      <c r="F573">
        <v>25</v>
      </c>
      <c r="G573">
        <v>156.4</v>
      </c>
      <c r="H573">
        <v>3</v>
      </c>
      <c r="I573">
        <v>12</v>
      </c>
      <c r="J573">
        <v>20</v>
      </c>
      <c r="K573">
        <v>125.1</v>
      </c>
    </row>
    <row r="574" spans="1:11">
      <c r="A574">
        <v>2012</v>
      </c>
      <c r="C574" t="s">
        <v>49</v>
      </c>
      <c r="D574" t="s">
        <v>15</v>
      </c>
      <c r="E574" t="s">
        <v>20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>
        <v>2011</v>
      </c>
      <c r="C575" t="s">
        <v>34</v>
      </c>
      <c r="D575" t="s">
        <v>12</v>
      </c>
      <c r="E575" t="s">
        <v>36</v>
      </c>
      <c r="F575">
        <v>40</v>
      </c>
      <c r="G575">
        <v>93.8</v>
      </c>
      <c r="H575">
        <v>6</v>
      </c>
      <c r="I575">
        <v>15</v>
      </c>
      <c r="J575">
        <v>17</v>
      </c>
      <c r="K575">
        <v>39.9</v>
      </c>
    </row>
    <row r="576" spans="1:11">
      <c r="A576">
        <v>2011</v>
      </c>
      <c r="C576" t="s">
        <v>50</v>
      </c>
      <c r="D576" t="s">
        <v>15</v>
      </c>
      <c r="E576" t="s">
        <v>20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>
        <v>2013</v>
      </c>
      <c r="C577" t="s">
        <v>34</v>
      </c>
      <c r="D577" t="s">
        <v>12</v>
      </c>
      <c r="E577" t="s">
        <v>38</v>
      </c>
      <c r="F577">
        <v>28</v>
      </c>
      <c r="G577">
        <v>143.2</v>
      </c>
      <c r="H577">
        <v>6</v>
      </c>
      <c r="I577">
        <v>21.4</v>
      </c>
      <c r="J577">
        <v>13</v>
      </c>
      <c r="K577">
        <v>66.5</v>
      </c>
    </row>
    <row r="578" spans="1:11">
      <c r="A578">
        <v>2011</v>
      </c>
      <c r="C578" t="s">
        <v>54</v>
      </c>
      <c r="D578" t="s">
        <v>12</v>
      </c>
      <c r="E578" t="s">
        <v>38</v>
      </c>
      <c r="F578">
        <v>8</v>
      </c>
      <c r="G578">
        <v>48.5</v>
      </c>
      <c r="H578">
        <v>1</v>
      </c>
      <c r="I578">
        <v>12.5</v>
      </c>
      <c r="J578">
        <v>3</v>
      </c>
      <c r="K578">
        <v>18.2</v>
      </c>
    </row>
    <row r="579" spans="1:11">
      <c r="A579">
        <v>2011</v>
      </c>
      <c r="C579" t="s">
        <v>40</v>
      </c>
      <c r="D579" t="s">
        <v>15</v>
      </c>
      <c r="E579" t="s">
        <v>18</v>
      </c>
      <c r="F579">
        <v>27</v>
      </c>
      <c r="G579">
        <v>26.7</v>
      </c>
      <c r="H579">
        <v>5</v>
      </c>
      <c r="I579">
        <v>18.5</v>
      </c>
      <c r="J579">
        <v>23</v>
      </c>
      <c r="K579">
        <v>22.8</v>
      </c>
    </row>
    <row r="580" spans="1:11">
      <c r="A580">
        <v>2010</v>
      </c>
      <c r="C580" t="s">
        <v>53</v>
      </c>
      <c r="D580" t="s">
        <v>12</v>
      </c>
      <c r="E580" t="s">
        <v>29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>
        <v>2013</v>
      </c>
      <c r="C581" t="s">
        <v>46</v>
      </c>
      <c r="D581" t="s">
        <v>18</v>
      </c>
      <c r="E581" t="s">
        <v>18</v>
      </c>
      <c r="F581">
        <v>187</v>
      </c>
      <c r="G581">
        <v>58.2</v>
      </c>
      <c r="H581">
        <v>40</v>
      </c>
      <c r="I581">
        <v>21.4</v>
      </c>
      <c r="J581">
        <v>129</v>
      </c>
      <c r="K581">
        <v>40.1</v>
      </c>
    </row>
    <row r="582" spans="1:11">
      <c r="A582">
        <v>2012</v>
      </c>
      <c r="C582" t="s">
        <v>37</v>
      </c>
      <c r="D582" t="s">
        <v>12</v>
      </c>
      <c r="E582" t="s">
        <v>26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>
        <v>2012</v>
      </c>
      <c r="C583" t="s">
        <v>56</v>
      </c>
      <c r="D583" t="s">
        <v>15</v>
      </c>
      <c r="E583" t="s">
        <v>13</v>
      </c>
      <c r="F583">
        <v>20</v>
      </c>
      <c r="G583">
        <v>28.8</v>
      </c>
      <c r="H583">
        <v>8</v>
      </c>
      <c r="I583">
        <v>40</v>
      </c>
      <c r="J583">
        <v>20</v>
      </c>
      <c r="K583">
        <v>28.8</v>
      </c>
    </row>
    <row r="584" spans="1:11">
      <c r="A584">
        <v>2010</v>
      </c>
      <c r="C584" t="s">
        <v>51</v>
      </c>
      <c r="D584" t="s">
        <v>15</v>
      </c>
      <c r="E584" t="s">
        <v>13</v>
      </c>
      <c r="F584">
        <v>9</v>
      </c>
      <c r="G584">
        <v>55.2</v>
      </c>
      <c r="H584">
        <v>3</v>
      </c>
      <c r="I584">
        <v>33.3</v>
      </c>
      <c r="J584">
        <v>9</v>
      </c>
      <c r="K584">
        <v>55.2</v>
      </c>
    </row>
    <row r="585" spans="1:11">
      <c r="A585">
        <v>2011</v>
      </c>
      <c r="C585" t="s">
        <v>14</v>
      </c>
      <c r="D585" t="s">
        <v>15</v>
      </c>
      <c r="E585" t="s">
        <v>38</v>
      </c>
      <c r="F585">
        <v>2</v>
      </c>
      <c r="G585">
        <v>14.2</v>
      </c>
      <c r="H585">
        <v>0</v>
      </c>
      <c r="I585">
        <v>0</v>
      </c>
      <c r="J585">
        <v>0</v>
      </c>
      <c r="K585">
        <v>0</v>
      </c>
    </row>
    <row r="586" spans="1:11">
      <c r="A586">
        <v>2013</v>
      </c>
      <c r="C586" t="s">
        <v>49</v>
      </c>
      <c r="D586" t="s">
        <v>15</v>
      </c>
      <c r="E586" t="s">
        <v>13</v>
      </c>
      <c r="F586">
        <v>17</v>
      </c>
      <c r="G586">
        <v>43.9</v>
      </c>
      <c r="H586">
        <v>1</v>
      </c>
      <c r="I586">
        <v>5.9</v>
      </c>
      <c r="J586">
        <v>18</v>
      </c>
      <c r="K586">
        <v>46.5</v>
      </c>
    </row>
    <row r="587" spans="1:11">
      <c r="A587">
        <v>2010</v>
      </c>
      <c r="C587" t="s">
        <v>17</v>
      </c>
      <c r="D587" t="s">
        <v>15</v>
      </c>
      <c r="E587" t="s">
        <v>18</v>
      </c>
      <c r="F587">
        <v>14</v>
      </c>
      <c r="G587">
        <v>13.3</v>
      </c>
      <c r="H587">
        <v>4</v>
      </c>
      <c r="I587">
        <v>28.6</v>
      </c>
      <c r="J587">
        <v>11</v>
      </c>
      <c r="K587">
        <v>10.5</v>
      </c>
    </row>
    <row r="588" spans="1:11">
      <c r="A588">
        <v>2011</v>
      </c>
      <c r="C588" t="s">
        <v>49</v>
      </c>
      <c r="D588" t="s">
        <v>15</v>
      </c>
      <c r="E588" t="s">
        <v>29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>
        <v>2011</v>
      </c>
      <c r="C589" t="s">
        <v>28</v>
      </c>
      <c r="D589" t="s">
        <v>15</v>
      </c>
      <c r="E589" t="s">
        <v>13</v>
      </c>
      <c r="F589">
        <v>2</v>
      </c>
      <c r="G589">
        <v>17.5</v>
      </c>
      <c r="H589">
        <v>0</v>
      </c>
      <c r="I589">
        <v>0</v>
      </c>
      <c r="J589">
        <v>2</v>
      </c>
      <c r="K589">
        <v>17.5</v>
      </c>
    </row>
    <row r="590" spans="1:11">
      <c r="A590">
        <v>2013</v>
      </c>
      <c r="C590" t="s">
        <v>56</v>
      </c>
      <c r="D590" t="s">
        <v>18</v>
      </c>
      <c r="E590" t="s">
        <v>18</v>
      </c>
      <c r="F590">
        <v>53</v>
      </c>
      <c r="G590">
        <v>26.7</v>
      </c>
      <c r="H590">
        <v>18</v>
      </c>
      <c r="I590">
        <v>34</v>
      </c>
      <c r="J590">
        <v>33</v>
      </c>
      <c r="K590">
        <v>16.6</v>
      </c>
    </row>
    <row r="591" spans="1:11">
      <c r="A591">
        <v>2010</v>
      </c>
      <c r="C591" t="s">
        <v>35</v>
      </c>
      <c r="D591" t="s">
        <v>12</v>
      </c>
      <c r="E591" t="s">
        <v>20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>
        <v>2013</v>
      </c>
      <c r="C592" t="s">
        <v>53</v>
      </c>
      <c r="D592" t="s">
        <v>12</v>
      </c>
      <c r="E592" t="s">
        <v>20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>
        <v>2011</v>
      </c>
      <c r="C593" t="s">
        <v>35</v>
      </c>
      <c r="D593" t="s">
        <v>15</v>
      </c>
      <c r="E593" t="s">
        <v>26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>
        <v>2012</v>
      </c>
      <c r="C594" t="s">
        <v>52</v>
      </c>
      <c r="D594" t="s">
        <v>12</v>
      </c>
      <c r="E594" t="s">
        <v>36</v>
      </c>
      <c r="F594">
        <v>11</v>
      </c>
      <c r="G594">
        <v>13.9</v>
      </c>
      <c r="H594">
        <v>2</v>
      </c>
      <c r="I594">
        <v>18.2</v>
      </c>
      <c r="J594">
        <v>6</v>
      </c>
      <c r="K594">
        <v>7.6</v>
      </c>
    </row>
    <row r="595" spans="1:11">
      <c r="A595">
        <v>2011</v>
      </c>
      <c r="C595" t="s">
        <v>43</v>
      </c>
      <c r="D595" t="s">
        <v>18</v>
      </c>
      <c r="E595" t="s">
        <v>18</v>
      </c>
      <c r="F595">
        <v>26</v>
      </c>
      <c r="G595">
        <v>20.1</v>
      </c>
      <c r="H595">
        <v>8</v>
      </c>
      <c r="I595">
        <v>30.8</v>
      </c>
      <c r="J595">
        <v>24</v>
      </c>
      <c r="K595">
        <v>18.5</v>
      </c>
    </row>
    <row r="596" spans="1:11">
      <c r="A596">
        <v>2013</v>
      </c>
      <c r="C596" t="s">
        <v>43</v>
      </c>
      <c r="D596" t="s">
        <v>12</v>
      </c>
      <c r="E596" t="s">
        <v>26</v>
      </c>
      <c r="F596">
        <v>1</v>
      </c>
      <c r="G596">
        <v>117.4</v>
      </c>
      <c r="H596">
        <v>0</v>
      </c>
      <c r="I596">
        <v>0</v>
      </c>
      <c r="J596">
        <v>0</v>
      </c>
      <c r="K596">
        <v>0</v>
      </c>
    </row>
    <row r="597" spans="1:11">
      <c r="A597">
        <v>2012</v>
      </c>
      <c r="C597" t="s">
        <v>61</v>
      </c>
      <c r="D597" t="s">
        <v>12</v>
      </c>
      <c r="E597" t="s">
        <v>20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>
        <v>2013</v>
      </c>
      <c r="C598" t="s">
        <v>47</v>
      </c>
      <c r="D598" t="s">
        <v>15</v>
      </c>
      <c r="E598" t="s">
        <v>20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>
        <v>2013</v>
      </c>
      <c r="C599" t="s">
        <v>19</v>
      </c>
      <c r="D599" t="s">
        <v>15</v>
      </c>
      <c r="E599" t="s">
        <v>36</v>
      </c>
      <c r="F599">
        <v>1</v>
      </c>
      <c r="G599">
        <v>1.2</v>
      </c>
      <c r="H599">
        <v>0</v>
      </c>
      <c r="I599">
        <v>0</v>
      </c>
      <c r="J599">
        <v>0</v>
      </c>
      <c r="K599">
        <v>0</v>
      </c>
    </row>
    <row r="600" spans="1:11">
      <c r="A600">
        <v>2013</v>
      </c>
      <c r="C600" t="s">
        <v>55</v>
      </c>
      <c r="D600" t="s">
        <v>15</v>
      </c>
      <c r="E600" t="s">
        <v>16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>
        <v>2013</v>
      </c>
      <c r="C601" t="s">
        <v>53</v>
      </c>
      <c r="D601" t="s">
        <v>12</v>
      </c>
      <c r="E601" t="s">
        <v>13</v>
      </c>
      <c r="F601">
        <v>20</v>
      </c>
      <c r="G601">
        <v>125.3</v>
      </c>
      <c r="H601">
        <v>3</v>
      </c>
      <c r="I601">
        <v>15</v>
      </c>
      <c r="J601">
        <v>19</v>
      </c>
      <c r="K601">
        <v>119</v>
      </c>
    </row>
    <row r="602" spans="1:11">
      <c r="A602">
        <v>2010</v>
      </c>
      <c r="C602" t="s">
        <v>61</v>
      </c>
      <c r="D602" t="s">
        <v>12</v>
      </c>
      <c r="E602" t="s">
        <v>13</v>
      </c>
      <c r="F602">
        <v>11</v>
      </c>
      <c r="G602">
        <v>54.1</v>
      </c>
      <c r="H602">
        <v>4</v>
      </c>
      <c r="I602">
        <v>36.4</v>
      </c>
      <c r="J602">
        <v>14</v>
      </c>
      <c r="K602">
        <v>68.9</v>
      </c>
    </row>
    <row r="603" spans="1:11">
      <c r="A603">
        <v>2012</v>
      </c>
      <c r="C603" t="s">
        <v>42</v>
      </c>
      <c r="D603" t="s">
        <v>15</v>
      </c>
      <c r="E603" t="s">
        <v>26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>
        <v>2013</v>
      </c>
      <c r="C604" t="s">
        <v>45</v>
      </c>
      <c r="D604" t="s">
        <v>12</v>
      </c>
      <c r="E604" t="s">
        <v>16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>
        <v>2012</v>
      </c>
      <c r="C605" t="s">
        <v>34</v>
      </c>
      <c r="D605" t="s">
        <v>12</v>
      </c>
      <c r="E605" t="s">
        <v>16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>
        <v>2010</v>
      </c>
      <c r="C606" t="s">
        <v>53</v>
      </c>
      <c r="D606" t="s">
        <v>15</v>
      </c>
      <c r="E606" t="s">
        <v>20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>
        <v>2010</v>
      </c>
      <c r="C607" t="s">
        <v>49</v>
      </c>
      <c r="D607" t="s">
        <v>15</v>
      </c>
      <c r="E607" t="s">
        <v>38</v>
      </c>
      <c r="F607">
        <v>12</v>
      </c>
      <c r="G607">
        <v>17.6</v>
      </c>
      <c r="H607">
        <v>2</v>
      </c>
      <c r="I607">
        <v>16.7</v>
      </c>
      <c r="J607">
        <v>19</v>
      </c>
      <c r="K607">
        <v>27.8</v>
      </c>
    </row>
    <row r="608" spans="1:11">
      <c r="A608">
        <v>2013</v>
      </c>
      <c r="C608" t="s">
        <v>42</v>
      </c>
      <c r="D608" t="s">
        <v>15</v>
      </c>
      <c r="E608" t="s">
        <v>29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>
        <v>2013</v>
      </c>
      <c r="C609" t="s">
        <v>31</v>
      </c>
      <c r="D609" t="s">
        <v>12</v>
      </c>
      <c r="E609" t="s">
        <v>20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>
        <v>2013</v>
      </c>
      <c r="C610" t="s">
        <v>50</v>
      </c>
      <c r="D610" t="s">
        <v>12</v>
      </c>
      <c r="E610" t="s">
        <v>20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>
        <v>2013</v>
      </c>
      <c r="C611" t="s">
        <v>31</v>
      </c>
      <c r="D611" t="s">
        <v>15</v>
      </c>
      <c r="E611" t="s">
        <v>26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>
        <v>2010</v>
      </c>
      <c r="C612" t="s">
        <v>33</v>
      </c>
      <c r="D612" t="s">
        <v>15</v>
      </c>
      <c r="E612" t="s">
        <v>29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>
        <v>2010</v>
      </c>
      <c r="C613" t="s">
        <v>47</v>
      </c>
      <c r="D613" t="s">
        <v>12</v>
      </c>
      <c r="E613" t="s">
        <v>36</v>
      </c>
      <c r="F613">
        <v>1</v>
      </c>
      <c r="G613">
        <v>5</v>
      </c>
      <c r="H613">
        <v>0</v>
      </c>
      <c r="I613">
        <v>0</v>
      </c>
      <c r="J613">
        <v>1</v>
      </c>
      <c r="K613">
        <v>5</v>
      </c>
    </row>
    <row r="614" spans="1:11">
      <c r="A614">
        <v>2011</v>
      </c>
      <c r="C614" t="s">
        <v>59</v>
      </c>
      <c r="D614" t="s">
        <v>15</v>
      </c>
      <c r="E614" t="s">
        <v>38</v>
      </c>
      <c r="F614">
        <v>3</v>
      </c>
      <c r="G614">
        <v>8.8</v>
      </c>
      <c r="H614">
        <v>0</v>
      </c>
      <c r="I614">
        <v>0</v>
      </c>
      <c r="J614">
        <v>1</v>
      </c>
      <c r="K614">
        <v>2.9</v>
      </c>
    </row>
    <row r="615" spans="1:11">
      <c r="A615">
        <v>2012</v>
      </c>
      <c r="C615" t="s">
        <v>55</v>
      </c>
      <c r="D615" t="s">
        <v>15</v>
      </c>
      <c r="E615" t="s">
        <v>16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>
      <c r="A616">
        <v>2011</v>
      </c>
      <c r="C616" t="s">
        <v>46</v>
      </c>
      <c r="D616" t="s">
        <v>15</v>
      </c>
      <c r="E616" t="s">
        <v>18</v>
      </c>
      <c r="F616">
        <v>71</v>
      </c>
      <c r="G616">
        <v>40.5</v>
      </c>
      <c r="H616">
        <v>21</v>
      </c>
      <c r="I616">
        <v>29.6</v>
      </c>
      <c r="J616">
        <v>61</v>
      </c>
      <c r="K616">
        <v>34.8</v>
      </c>
    </row>
    <row r="617" spans="1:11">
      <c r="A617">
        <v>2010</v>
      </c>
      <c r="C617" t="s">
        <v>42</v>
      </c>
      <c r="D617" t="s">
        <v>12</v>
      </c>
      <c r="E617" t="s">
        <v>20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>
        <v>2010</v>
      </c>
      <c r="C618" t="s">
        <v>44</v>
      </c>
      <c r="D618" t="s">
        <v>15</v>
      </c>
      <c r="E618" t="s">
        <v>18</v>
      </c>
      <c r="F618">
        <v>27</v>
      </c>
      <c r="G618">
        <v>30.5</v>
      </c>
      <c r="H618">
        <v>4</v>
      </c>
      <c r="I618">
        <v>14.8</v>
      </c>
      <c r="J618">
        <v>26</v>
      </c>
      <c r="K618">
        <v>29.3</v>
      </c>
    </row>
    <row r="619" spans="1:11">
      <c r="A619">
        <v>2011</v>
      </c>
      <c r="C619" t="s">
        <v>60</v>
      </c>
      <c r="D619" t="s">
        <v>12</v>
      </c>
      <c r="E619" t="s">
        <v>13</v>
      </c>
      <c r="F619">
        <v>58</v>
      </c>
      <c r="G619">
        <v>199.6</v>
      </c>
      <c r="H619">
        <v>10</v>
      </c>
      <c r="I619">
        <v>17.2</v>
      </c>
      <c r="J619">
        <v>30</v>
      </c>
      <c r="K619">
        <v>103.2</v>
      </c>
    </row>
    <row r="620" spans="1:11">
      <c r="A620">
        <v>2012</v>
      </c>
      <c r="C620" t="s">
        <v>21</v>
      </c>
      <c r="D620" t="s">
        <v>12</v>
      </c>
      <c r="E620" t="s">
        <v>26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>
        <v>2011</v>
      </c>
      <c r="C621" t="s">
        <v>21</v>
      </c>
      <c r="D621" t="s">
        <v>15</v>
      </c>
      <c r="E621" t="s">
        <v>13</v>
      </c>
      <c r="F621">
        <v>1</v>
      </c>
      <c r="G621">
        <v>52.6</v>
      </c>
      <c r="H621">
        <v>0</v>
      </c>
      <c r="I621">
        <v>0</v>
      </c>
      <c r="J621">
        <v>0</v>
      </c>
      <c r="K621">
        <v>0</v>
      </c>
    </row>
    <row r="622" spans="1:11">
      <c r="A622">
        <v>2012</v>
      </c>
      <c r="C622" t="s">
        <v>45</v>
      </c>
      <c r="D622" t="s">
        <v>15</v>
      </c>
      <c r="E622" t="s">
        <v>18</v>
      </c>
      <c r="F622">
        <v>14</v>
      </c>
      <c r="G622">
        <v>5.8</v>
      </c>
      <c r="H622">
        <v>1</v>
      </c>
      <c r="I622">
        <v>7.1</v>
      </c>
      <c r="J622">
        <v>9</v>
      </c>
      <c r="K622">
        <v>3.8</v>
      </c>
    </row>
    <row r="623" spans="1:11">
      <c r="A623">
        <v>2011</v>
      </c>
      <c r="C623" t="s">
        <v>45</v>
      </c>
      <c r="D623" t="s">
        <v>12</v>
      </c>
      <c r="E623" t="s">
        <v>26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>
        <v>2010</v>
      </c>
      <c r="C624" t="s">
        <v>24</v>
      </c>
      <c r="D624" t="s">
        <v>12</v>
      </c>
      <c r="E624" t="s">
        <v>29</v>
      </c>
      <c r="F624">
        <v>1</v>
      </c>
      <c r="G624">
        <v>15.5</v>
      </c>
      <c r="H624">
        <v>0</v>
      </c>
      <c r="I624">
        <v>0</v>
      </c>
      <c r="J624">
        <v>0</v>
      </c>
      <c r="K624">
        <v>0</v>
      </c>
    </row>
    <row r="625" spans="1:11">
      <c r="A625">
        <v>2011</v>
      </c>
      <c r="C625" t="s">
        <v>39</v>
      </c>
      <c r="D625" t="s">
        <v>12</v>
      </c>
      <c r="E625" t="s">
        <v>36</v>
      </c>
      <c r="F625">
        <v>19</v>
      </c>
      <c r="G625">
        <v>64.4</v>
      </c>
      <c r="H625">
        <v>3</v>
      </c>
      <c r="I625">
        <v>15.8</v>
      </c>
      <c r="J625">
        <v>3</v>
      </c>
      <c r="K625">
        <v>10.2</v>
      </c>
    </row>
    <row r="626" spans="1:11">
      <c r="A626">
        <v>2011</v>
      </c>
      <c r="C626" t="s">
        <v>58</v>
      </c>
      <c r="D626" t="s">
        <v>12</v>
      </c>
      <c r="E626" t="s">
        <v>13</v>
      </c>
      <c r="F626">
        <v>1</v>
      </c>
      <c r="G626">
        <v>82.7</v>
      </c>
      <c r="H626">
        <v>1</v>
      </c>
      <c r="I626">
        <v>100</v>
      </c>
      <c r="J626">
        <v>2</v>
      </c>
      <c r="K626">
        <v>165.3</v>
      </c>
    </row>
    <row r="627" spans="1:11">
      <c r="A627">
        <v>2010</v>
      </c>
      <c r="C627" t="s">
        <v>59</v>
      </c>
      <c r="D627" t="s">
        <v>12</v>
      </c>
      <c r="E627" t="s">
        <v>13</v>
      </c>
      <c r="F627">
        <v>5</v>
      </c>
      <c r="G627">
        <v>216.8</v>
      </c>
      <c r="H627">
        <v>0</v>
      </c>
      <c r="I627">
        <v>0</v>
      </c>
      <c r="J627">
        <v>1</v>
      </c>
      <c r="K627">
        <v>43.4</v>
      </c>
    </row>
    <row r="628" spans="1:11">
      <c r="A628">
        <v>2011</v>
      </c>
      <c r="C628" t="s">
        <v>46</v>
      </c>
      <c r="D628" t="s">
        <v>12</v>
      </c>
      <c r="E628" t="s">
        <v>36</v>
      </c>
      <c r="F628">
        <v>16</v>
      </c>
      <c r="G628">
        <v>87.2</v>
      </c>
      <c r="H628">
        <v>3</v>
      </c>
      <c r="I628">
        <v>18.8</v>
      </c>
      <c r="J628">
        <v>7</v>
      </c>
      <c r="K628">
        <v>38.2</v>
      </c>
    </row>
    <row r="629" spans="1:11">
      <c r="A629">
        <v>2013</v>
      </c>
      <c r="C629" t="s">
        <v>34</v>
      </c>
      <c r="D629" t="s">
        <v>12</v>
      </c>
      <c r="E629" t="s">
        <v>29</v>
      </c>
      <c r="F629">
        <v>6</v>
      </c>
      <c r="G629">
        <v>22.3</v>
      </c>
      <c r="H629">
        <v>1</v>
      </c>
      <c r="I629">
        <v>16.7</v>
      </c>
      <c r="J629">
        <v>2</v>
      </c>
      <c r="K629">
        <v>7.4</v>
      </c>
    </row>
    <row r="630" spans="1:11">
      <c r="A630">
        <v>2012</v>
      </c>
      <c r="C630" t="s">
        <v>19</v>
      </c>
      <c r="D630" t="s">
        <v>12</v>
      </c>
      <c r="E630" t="s">
        <v>16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>
      <c r="A631">
        <v>2013</v>
      </c>
      <c r="C631" t="s">
        <v>22</v>
      </c>
      <c r="D631" t="s">
        <v>15</v>
      </c>
      <c r="E631" t="s">
        <v>13</v>
      </c>
      <c r="F631">
        <v>36</v>
      </c>
      <c r="G631">
        <v>29.5</v>
      </c>
      <c r="H631">
        <v>10</v>
      </c>
      <c r="I631">
        <v>27.8</v>
      </c>
      <c r="J631">
        <v>26</v>
      </c>
      <c r="K631">
        <v>21.3</v>
      </c>
    </row>
    <row r="632" spans="1:11">
      <c r="A632">
        <v>2010</v>
      </c>
      <c r="C632" t="s">
        <v>25</v>
      </c>
      <c r="D632" t="s">
        <v>12</v>
      </c>
      <c r="E632" t="s">
        <v>36</v>
      </c>
      <c r="F632">
        <v>3</v>
      </c>
      <c r="G632">
        <v>7.8</v>
      </c>
      <c r="H632">
        <v>1</v>
      </c>
      <c r="I632">
        <v>33.3</v>
      </c>
      <c r="J632">
        <v>1</v>
      </c>
      <c r="K632">
        <v>2.6</v>
      </c>
    </row>
    <row r="633" spans="1:11">
      <c r="A633">
        <v>2011</v>
      </c>
      <c r="C633" t="s">
        <v>60</v>
      </c>
      <c r="D633" t="s">
        <v>12</v>
      </c>
      <c r="E633" t="s">
        <v>26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>
      <c r="A634">
        <v>2013</v>
      </c>
      <c r="C634" t="s">
        <v>41</v>
      </c>
      <c r="D634" t="s">
        <v>15</v>
      </c>
      <c r="E634" t="s">
        <v>18</v>
      </c>
      <c r="F634">
        <v>6</v>
      </c>
      <c r="G634">
        <v>4.9</v>
      </c>
      <c r="H634">
        <v>1</v>
      </c>
      <c r="I634">
        <v>16.7</v>
      </c>
      <c r="J634">
        <v>2</v>
      </c>
      <c r="K634">
        <v>1.6</v>
      </c>
    </row>
    <row r="635" spans="1:11">
      <c r="A635">
        <v>2013</v>
      </c>
      <c r="C635" t="s">
        <v>56</v>
      </c>
      <c r="D635" t="s">
        <v>12</v>
      </c>
      <c r="E635" t="s">
        <v>20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>
        <v>2013</v>
      </c>
      <c r="C636" t="s">
        <v>55</v>
      </c>
      <c r="D636" t="s">
        <v>12</v>
      </c>
      <c r="E636" t="s">
        <v>36</v>
      </c>
      <c r="F636">
        <v>1</v>
      </c>
      <c r="G636">
        <v>9.9</v>
      </c>
      <c r="H636">
        <v>0</v>
      </c>
      <c r="I636">
        <v>0</v>
      </c>
      <c r="J636">
        <v>2</v>
      </c>
      <c r="K636">
        <v>19.8</v>
      </c>
    </row>
    <row r="637" spans="1:11">
      <c r="A637">
        <v>2010</v>
      </c>
      <c r="C637" t="s">
        <v>27</v>
      </c>
      <c r="D637" t="s">
        <v>18</v>
      </c>
      <c r="E637" t="s">
        <v>18</v>
      </c>
      <c r="F637">
        <v>204</v>
      </c>
      <c r="G637">
        <v>140.6</v>
      </c>
      <c r="H637">
        <v>27</v>
      </c>
      <c r="I637">
        <v>13.2</v>
      </c>
      <c r="J637">
        <v>97</v>
      </c>
      <c r="K637">
        <v>66.8</v>
      </c>
    </row>
    <row r="638" spans="1:11">
      <c r="A638">
        <v>2010</v>
      </c>
      <c r="C638" t="s">
        <v>48</v>
      </c>
      <c r="D638" t="s">
        <v>15</v>
      </c>
      <c r="E638" t="s">
        <v>36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>
        <v>2011</v>
      </c>
      <c r="C639" t="s">
        <v>41</v>
      </c>
      <c r="D639" t="s">
        <v>18</v>
      </c>
      <c r="E639" t="s">
        <v>18</v>
      </c>
      <c r="F639">
        <v>81</v>
      </c>
      <c r="G639">
        <v>36.1</v>
      </c>
      <c r="H639">
        <v>17</v>
      </c>
      <c r="I639">
        <v>21</v>
      </c>
      <c r="J639">
        <v>49</v>
      </c>
      <c r="K639">
        <v>21.9</v>
      </c>
    </row>
    <row r="640" spans="1:11">
      <c r="A640">
        <v>2013</v>
      </c>
      <c r="C640" t="s">
        <v>31</v>
      </c>
      <c r="D640" t="s">
        <v>15</v>
      </c>
      <c r="E640" t="s">
        <v>13</v>
      </c>
      <c r="F640">
        <v>12</v>
      </c>
      <c r="G640">
        <v>37.2</v>
      </c>
      <c r="H640">
        <v>2</v>
      </c>
      <c r="I640">
        <v>16.7</v>
      </c>
      <c r="J640">
        <v>10</v>
      </c>
      <c r="K640">
        <v>31</v>
      </c>
    </row>
    <row r="641" spans="1:11">
      <c r="A641">
        <v>2011</v>
      </c>
      <c r="C641" t="s">
        <v>44</v>
      </c>
      <c r="D641" t="s">
        <v>12</v>
      </c>
      <c r="E641" t="s">
        <v>36</v>
      </c>
      <c r="F641">
        <v>16</v>
      </c>
      <c r="G641">
        <v>140.6</v>
      </c>
      <c r="H641">
        <v>2</v>
      </c>
      <c r="I641">
        <v>12.5</v>
      </c>
      <c r="J641">
        <v>9</v>
      </c>
      <c r="K641">
        <v>79.1</v>
      </c>
    </row>
    <row r="642" spans="1:11">
      <c r="A642">
        <v>2011</v>
      </c>
      <c r="C642" t="s">
        <v>20</v>
      </c>
      <c r="D642" t="s">
        <v>15</v>
      </c>
      <c r="E642" t="s">
        <v>16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>
      <c r="A643">
        <v>2013</v>
      </c>
      <c r="C643" t="s">
        <v>11</v>
      </c>
      <c r="D643" t="s">
        <v>12</v>
      </c>
      <c r="E643" t="s">
        <v>13</v>
      </c>
      <c r="F643">
        <v>6</v>
      </c>
      <c r="G643">
        <v>330</v>
      </c>
      <c r="H643">
        <v>1</v>
      </c>
      <c r="I643">
        <v>16.7</v>
      </c>
      <c r="J643">
        <v>3</v>
      </c>
      <c r="K643">
        <v>165</v>
      </c>
    </row>
    <row r="644" spans="1:11">
      <c r="A644">
        <v>2012</v>
      </c>
      <c r="C644" t="s">
        <v>60</v>
      </c>
      <c r="D644" t="s">
        <v>15</v>
      </c>
      <c r="E644" t="s">
        <v>20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>
      <c r="A645">
        <v>2010</v>
      </c>
      <c r="C645" t="s">
        <v>54</v>
      </c>
      <c r="D645" t="s">
        <v>15</v>
      </c>
      <c r="E645" t="s">
        <v>38</v>
      </c>
      <c r="F645">
        <v>0</v>
      </c>
      <c r="G645">
        <v>0</v>
      </c>
      <c r="H645">
        <v>0</v>
      </c>
      <c r="I645">
        <v>0</v>
      </c>
      <c r="J645">
        <v>4</v>
      </c>
      <c r="K645">
        <v>20</v>
      </c>
    </row>
    <row r="646" spans="1:11">
      <c r="A646">
        <v>2011</v>
      </c>
      <c r="C646" t="s">
        <v>30</v>
      </c>
      <c r="D646" t="s">
        <v>15</v>
      </c>
      <c r="E646" t="s">
        <v>26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>
        <v>2010</v>
      </c>
      <c r="C647" t="s">
        <v>51</v>
      </c>
      <c r="D647" t="s">
        <v>12</v>
      </c>
      <c r="E647" t="s">
        <v>26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>
        <v>2010</v>
      </c>
      <c r="C648" t="s">
        <v>33</v>
      </c>
      <c r="D648" t="s">
        <v>12</v>
      </c>
      <c r="E648" t="s">
        <v>38</v>
      </c>
      <c r="F648">
        <v>2</v>
      </c>
      <c r="G648">
        <v>23.3</v>
      </c>
      <c r="H648">
        <v>1</v>
      </c>
      <c r="I648">
        <v>50</v>
      </c>
      <c r="J648">
        <v>2</v>
      </c>
      <c r="K648">
        <v>23.3</v>
      </c>
    </row>
    <row r="649" spans="1:11">
      <c r="A649">
        <v>2013</v>
      </c>
      <c r="C649" t="s">
        <v>45</v>
      </c>
      <c r="D649" t="s">
        <v>15</v>
      </c>
      <c r="E649" t="s">
        <v>38</v>
      </c>
      <c r="F649">
        <v>7</v>
      </c>
      <c r="G649">
        <v>5.8</v>
      </c>
      <c r="H649">
        <v>1</v>
      </c>
      <c r="I649">
        <v>14.3</v>
      </c>
      <c r="J649">
        <v>4</v>
      </c>
      <c r="K649">
        <v>3.3</v>
      </c>
    </row>
    <row r="650" spans="1:11">
      <c r="A650">
        <v>2011</v>
      </c>
      <c r="C650" t="s">
        <v>31</v>
      </c>
      <c r="D650" t="s">
        <v>15</v>
      </c>
      <c r="E650" t="s">
        <v>16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>
      <c r="A651">
        <v>2012</v>
      </c>
      <c r="C651" t="s">
        <v>32</v>
      </c>
      <c r="D651" t="s">
        <v>15</v>
      </c>
      <c r="E651" t="s">
        <v>18</v>
      </c>
      <c r="F651">
        <v>38</v>
      </c>
      <c r="G651">
        <v>24.5</v>
      </c>
      <c r="H651">
        <v>10</v>
      </c>
      <c r="I651">
        <v>26.3</v>
      </c>
      <c r="J651">
        <v>25</v>
      </c>
      <c r="K651">
        <v>16.1</v>
      </c>
    </row>
    <row r="652" spans="1:11">
      <c r="A652">
        <v>2013</v>
      </c>
      <c r="C652" t="s">
        <v>45</v>
      </c>
      <c r="D652" t="s">
        <v>12</v>
      </c>
      <c r="E652" t="s">
        <v>18</v>
      </c>
      <c r="F652">
        <v>134</v>
      </c>
      <c r="G652">
        <v>51.2</v>
      </c>
      <c r="H652">
        <v>36</v>
      </c>
      <c r="I652">
        <v>26.9</v>
      </c>
      <c r="J652">
        <v>78</v>
      </c>
      <c r="K652">
        <v>29.8</v>
      </c>
    </row>
    <row r="653" spans="1:11">
      <c r="A653">
        <v>2011</v>
      </c>
      <c r="C653" t="s">
        <v>61</v>
      </c>
      <c r="D653" t="s">
        <v>12</v>
      </c>
      <c r="E653" t="s">
        <v>13</v>
      </c>
      <c r="F653">
        <v>15</v>
      </c>
      <c r="G653">
        <v>73.4</v>
      </c>
      <c r="H653">
        <v>8</v>
      </c>
      <c r="I653">
        <v>53.3</v>
      </c>
      <c r="J653">
        <v>12</v>
      </c>
      <c r="K653">
        <v>58.7</v>
      </c>
    </row>
    <row r="654" spans="1:11">
      <c r="A654">
        <v>2010</v>
      </c>
      <c r="C654" t="s">
        <v>41</v>
      </c>
      <c r="D654" t="s">
        <v>12</v>
      </c>
      <c r="E654" t="s">
        <v>16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>
        <v>2010</v>
      </c>
      <c r="C655" t="s">
        <v>33</v>
      </c>
      <c r="D655" t="s">
        <v>18</v>
      </c>
      <c r="E655" t="s">
        <v>18</v>
      </c>
      <c r="F655">
        <v>15</v>
      </c>
      <c r="G655">
        <v>7.9</v>
      </c>
      <c r="H655">
        <v>5</v>
      </c>
      <c r="I655">
        <v>33.3</v>
      </c>
      <c r="J655">
        <v>17</v>
      </c>
      <c r="K655">
        <v>9</v>
      </c>
    </row>
    <row r="656" spans="1:11">
      <c r="A656">
        <v>2013</v>
      </c>
      <c r="C656" t="s">
        <v>54</v>
      </c>
      <c r="D656" t="s">
        <v>12</v>
      </c>
      <c r="E656" t="s">
        <v>20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>
        <v>2013</v>
      </c>
      <c r="C657" t="s">
        <v>32</v>
      </c>
      <c r="D657" t="s">
        <v>12</v>
      </c>
      <c r="E657" t="s">
        <v>16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>
        <v>2013</v>
      </c>
      <c r="C658" t="s">
        <v>27</v>
      </c>
      <c r="D658" t="s">
        <v>15</v>
      </c>
      <c r="E658" t="s">
        <v>13</v>
      </c>
      <c r="F658">
        <v>2</v>
      </c>
      <c r="G658">
        <v>52.6</v>
      </c>
      <c r="H658">
        <v>0</v>
      </c>
      <c r="I658">
        <v>0</v>
      </c>
      <c r="J658">
        <v>0</v>
      </c>
      <c r="K658">
        <v>0</v>
      </c>
    </row>
    <row r="659" spans="1:11">
      <c r="A659">
        <v>2013</v>
      </c>
      <c r="C659" t="s">
        <v>40</v>
      </c>
      <c r="D659" t="s">
        <v>15</v>
      </c>
      <c r="E659" t="s">
        <v>36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>
        <v>2010</v>
      </c>
      <c r="C660" t="s">
        <v>22</v>
      </c>
      <c r="D660" t="s">
        <v>12</v>
      </c>
      <c r="E660" t="s">
        <v>26</v>
      </c>
      <c r="F660">
        <v>1</v>
      </c>
      <c r="G660">
        <v>58.1</v>
      </c>
      <c r="H660">
        <v>1</v>
      </c>
      <c r="I660">
        <v>100</v>
      </c>
      <c r="J660">
        <v>1</v>
      </c>
      <c r="K660">
        <v>58.1</v>
      </c>
    </row>
    <row r="661" spans="1:11">
      <c r="A661">
        <v>2010</v>
      </c>
      <c r="C661" t="s">
        <v>58</v>
      </c>
      <c r="D661" t="s">
        <v>18</v>
      </c>
      <c r="E661" t="s">
        <v>18</v>
      </c>
      <c r="F661">
        <v>23</v>
      </c>
      <c r="G661">
        <v>42.9</v>
      </c>
      <c r="H661">
        <v>4</v>
      </c>
      <c r="I661">
        <v>17.4</v>
      </c>
      <c r="J661">
        <v>12</v>
      </c>
      <c r="K661">
        <v>22.4</v>
      </c>
    </row>
    <row r="662" spans="1:11">
      <c r="A662">
        <v>2010</v>
      </c>
      <c r="C662" t="s">
        <v>14</v>
      </c>
      <c r="D662" t="s">
        <v>15</v>
      </c>
      <c r="E662" t="s">
        <v>36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3.2</v>
      </c>
    </row>
    <row r="663" spans="1:11">
      <c r="A663">
        <v>2010</v>
      </c>
      <c r="C663" t="s">
        <v>57</v>
      </c>
      <c r="D663" t="s">
        <v>12</v>
      </c>
      <c r="E663" t="s">
        <v>20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>
        <v>2013</v>
      </c>
      <c r="C664" t="s">
        <v>53</v>
      </c>
      <c r="D664" t="s">
        <v>15</v>
      </c>
      <c r="E664" t="s">
        <v>20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>
        <v>2010</v>
      </c>
      <c r="C665" t="s">
        <v>33</v>
      </c>
      <c r="D665" t="s">
        <v>12</v>
      </c>
      <c r="E665" t="s">
        <v>36</v>
      </c>
      <c r="F665">
        <v>8</v>
      </c>
      <c r="G665">
        <v>10.3</v>
      </c>
      <c r="H665">
        <v>4</v>
      </c>
      <c r="I665">
        <v>50</v>
      </c>
      <c r="J665">
        <v>7</v>
      </c>
      <c r="K665">
        <v>9</v>
      </c>
    </row>
    <row r="666" spans="1:11">
      <c r="A666">
        <v>2010</v>
      </c>
      <c r="C666" t="s">
        <v>30</v>
      </c>
      <c r="D666" t="s">
        <v>15</v>
      </c>
      <c r="E666" t="s">
        <v>29</v>
      </c>
      <c r="F666">
        <v>1</v>
      </c>
      <c r="G666">
        <v>8.9</v>
      </c>
      <c r="H666">
        <v>0</v>
      </c>
      <c r="I666">
        <v>0</v>
      </c>
      <c r="J666">
        <v>0</v>
      </c>
      <c r="K666">
        <v>0</v>
      </c>
    </row>
    <row r="667" spans="1:11">
      <c r="A667">
        <v>2010</v>
      </c>
      <c r="C667" t="s">
        <v>23</v>
      </c>
      <c r="D667" t="s">
        <v>12</v>
      </c>
      <c r="E667" t="s">
        <v>29</v>
      </c>
      <c r="F667">
        <v>5</v>
      </c>
      <c r="G667">
        <v>15.1</v>
      </c>
      <c r="H667">
        <v>0</v>
      </c>
      <c r="I667">
        <v>0</v>
      </c>
      <c r="J667">
        <v>2</v>
      </c>
      <c r="K667">
        <v>6</v>
      </c>
    </row>
    <row r="668" spans="1:11">
      <c r="A668">
        <v>2011</v>
      </c>
      <c r="C668" t="s">
        <v>58</v>
      </c>
      <c r="D668" t="s">
        <v>18</v>
      </c>
      <c r="E668" t="s">
        <v>18</v>
      </c>
      <c r="F668">
        <v>12</v>
      </c>
      <c r="G668">
        <v>22.1</v>
      </c>
      <c r="H668">
        <v>2</v>
      </c>
      <c r="I668">
        <v>16.7</v>
      </c>
      <c r="J668">
        <v>7</v>
      </c>
      <c r="K668">
        <v>12.9</v>
      </c>
    </row>
    <row r="669" spans="1:11">
      <c r="A669">
        <v>2010</v>
      </c>
      <c r="C669" t="s">
        <v>44</v>
      </c>
      <c r="D669" t="s">
        <v>12</v>
      </c>
      <c r="E669" t="s">
        <v>38</v>
      </c>
      <c r="F669">
        <v>29</v>
      </c>
      <c r="G669">
        <v>157.4</v>
      </c>
      <c r="H669">
        <v>4</v>
      </c>
      <c r="I669">
        <v>13.8</v>
      </c>
      <c r="J669">
        <v>15</v>
      </c>
      <c r="K669">
        <v>81.4</v>
      </c>
    </row>
    <row r="670" spans="1:11">
      <c r="A670">
        <v>2013</v>
      </c>
      <c r="C670" t="s">
        <v>47</v>
      </c>
      <c r="D670" t="s">
        <v>15</v>
      </c>
      <c r="E670" t="s">
        <v>29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>
        <v>2013</v>
      </c>
      <c r="C671" t="s">
        <v>50</v>
      </c>
      <c r="D671" t="s">
        <v>15</v>
      </c>
      <c r="E671" t="s">
        <v>29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>
        <v>2011</v>
      </c>
      <c r="C672" t="s">
        <v>27</v>
      </c>
      <c r="D672" t="s">
        <v>12</v>
      </c>
      <c r="E672" t="s">
        <v>20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>
      <c r="A673">
        <v>2010</v>
      </c>
      <c r="C673" t="s">
        <v>54</v>
      </c>
      <c r="D673" t="s">
        <v>12</v>
      </c>
      <c r="E673" t="s">
        <v>38</v>
      </c>
      <c r="F673">
        <v>6</v>
      </c>
      <c r="G673">
        <v>37</v>
      </c>
      <c r="H673">
        <v>2</v>
      </c>
      <c r="I673">
        <v>33.3</v>
      </c>
      <c r="J673">
        <v>6</v>
      </c>
      <c r="K673">
        <v>37</v>
      </c>
    </row>
    <row r="674" spans="1:11">
      <c r="A674">
        <v>2010</v>
      </c>
      <c r="C674" t="s">
        <v>40</v>
      </c>
      <c r="D674" t="s">
        <v>15</v>
      </c>
      <c r="E674" t="s">
        <v>29</v>
      </c>
      <c r="F674">
        <v>1</v>
      </c>
      <c r="G674">
        <v>20.4</v>
      </c>
      <c r="H674">
        <v>0</v>
      </c>
      <c r="I674">
        <v>0</v>
      </c>
      <c r="J674">
        <v>2</v>
      </c>
      <c r="K674">
        <v>40.7</v>
      </c>
    </row>
    <row r="675" spans="1:11">
      <c r="A675">
        <v>2011</v>
      </c>
      <c r="C675" t="s">
        <v>59</v>
      </c>
      <c r="D675" t="s">
        <v>12</v>
      </c>
      <c r="E675" t="s">
        <v>16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>
        <v>2013</v>
      </c>
      <c r="C676" t="s">
        <v>27</v>
      </c>
      <c r="D676" t="s">
        <v>15</v>
      </c>
      <c r="E676" t="s">
        <v>38</v>
      </c>
      <c r="F676">
        <v>3</v>
      </c>
      <c r="G676">
        <v>27.3</v>
      </c>
      <c r="H676">
        <v>1</v>
      </c>
      <c r="I676">
        <v>33.3</v>
      </c>
      <c r="J676">
        <v>3</v>
      </c>
      <c r="K676">
        <v>27.3</v>
      </c>
    </row>
    <row r="677" spans="1:11">
      <c r="A677">
        <v>2011</v>
      </c>
      <c r="C677" t="s">
        <v>50</v>
      </c>
      <c r="D677" t="s">
        <v>15</v>
      </c>
      <c r="E677" t="s">
        <v>29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>
      <c r="A678">
        <v>2010</v>
      </c>
      <c r="C678" t="s">
        <v>22</v>
      </c>
      <c r="D678" t="s">
        <v>15</v>
      </c>
      <c r="E678" t="s">
        <v>36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5.6</v>
      </c>
    </row>
    <row r="679" spans="1:11">
      <c r="A679">
        <v>2011</v>
      </c>
      <c r="C679" t="s">
        <v>45</v>
      </c>
      <c r="D679" t="s">
        <v>12</v>
      </c>
      <c r="E679" t="s">
        <v>38</v>
      </c>
      <c r="F679">
        <v>95</v>
      </c>
      <c r="G679">
        <v>70.5</v>
      </c>
      <c r="H679">
        <v>19</v>
      </c>
      <c r="I679">
        <v>20</v>
      </c>
      <c r="J679">
        <v>57</v>
      </c>
      <c r="K679">
        <v>42.3</v>
      </c>
    </row>
    <row r="680" spans="1:11">
      <c r="A680">
        <v>2012</v>
      </c>
      <c r="C680" t="s">
        <v>44</v>
      </c>
      <c r="D680" t="s">
        <v>15</v>
      </c>
      <c r="E680" t="s">
        <v>13</v>
      </c>
      <c r="F680">
        <v>23</v>
      </c>
      <c r="G680">
        <v>46.9</v>
      </c>
      <c r="H680">
        <v>3</v>
      </c>
      <c r="I680">
        <v>13</v>
      </c>
      <c r="J680">
        <v>8</v>
      </c>
      <c r="K680">
        <v>16.3</v>
      </c>
    </row>
    <row r="681" spans="1:11">
      <c r="A681">
        <v>2012</v>
      </c>
      <c r="C681" t="s">
        <v>22</v>
      </c>
      <c r="D681" t="s">
        <v>12</v>
      </c>
      <c r="E681" t="s">
        <v>38</v>
      </c>
      <c r="F681">
        <v>13</v>
      </c>
      <c r="G681">
        <v>81.3</v>
      </c>
      <c r="H681">
        <v>6</v>
      </c>
      <c r="I681">
        <v>46.2</v>
      </c>
      <c r="J681">
        <v>13</v>
      </c>
      <c r="K681">
        <v>81.3</v>
      </c>
    </row>
    <row r="682" spans="1:11">
      <c r="A682">
        <v>2012</v>
      </c>
      <c r="C682" t="s">
        <v>47</v>
      </c>
      <c r="D682" t="s">
        <v>12</v>
      </c>
      <c r="E682" t="s">
        <v>13</v>
      </c>
      <c r="F682">
        <v>3</v>
      </c>
      <c r="G682">
        <v>91.3</v>
      </c>
      <c r="H682">
        <v>1</v>
      </c>
      <c r="I682">
        <v>33.3</v>
      </c>
      <c r="J682">
        <v>1</v>
      </c>
      <c r="K682">
        <v>30.4</v>
      </c>
    </row>
    <row r="683" spans="1:11">
      <c r="A683">
        <v>2010</v>
      </c>
      <c r="C683" t="s">
        <v>51</v>
      </c>
      <c r="D683" t="s">
        <v>15</v>
      </c>
      <c r="E683" t="s">
        <v>36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>
        <v>2010</v>
      </c>
      <c r="C684" t="s">
        <v>51</v>
      </c>
      <c r="D684" t="s">
        <v>18</v>
      </c>
      <c r="E684" t="s">
        <v>18</v>
      </c>
      <c r="F684">
        <v>142</v>
      </c>
      <c r="G684">
        <v>57</v>
      </c>
      <c r="H684">
        <v>22</v>
      </c>
      <c r="I684">
        <v>15.5</v>
      </c>
      <c r="J684">
        <v>96</v>
      </c>
      <c r="K684">
        <v>38.6</v>
      </c>
    </row>
    <row r="685" spans="1:11">
      <c r="A685">
        <v>2010</v>
      </c>
      <c r="C685" t="s">
        <v>21</v>
      </c>
      <c r="D685" t="s">
        <v>12</v>
      </c>
      <c r="E685" t="s">
        <v>26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>
      <c r="A686">
        <v>2012</v>
      </c>
      <c r="C686" t="s">
        <v>49</v>
      </c>
      <c r="D686" t="s">
        <v>12</v>
      </c>
      <c r="E686" t="s">
        <v>29</v>
      </c>
      <c r="F686">
        <v>1</v>
      </c>
      <c r="G686">
        <v>72.6</v>
      </c>
      <c r="H686">
        <v>1</v>
      </c>
      <c r="I686">
        <v>100</v>
      </c>
      <c r="J686">
        <v>1</v>
      </c>
      <c r="K686">
        <v>72.6</v>
      </c>
    </row>
    <row r="687" spans="1:11">
      <c r="A687">
        <v>2013</v>
      </c>
      <c r="C687" t="s">
        <v>44</v>
      </c>
      <c r="D687" t="s">
        <v>15</v>
      </c>
      <c r="E687" t="s">
        <v>16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>
      <c r="A688">
        <v>2012</v>
      </c>
      <c r="C688" t="s">
        <v>22</v>
      </c>
      <c r="D688" t="s">
        <v>15</v>
      </c>
      <c r="E688" t="s">
        <v>18</v>
      </c>
      <c r="F688">
        <v>52</v>
      </c>
      <c r="G688">
        <v>31.6</v>
      </c>
      <c r="H688">
        <v>13</v>
      </c>
      <c r="I688">
        <v>25</v>
      </c>
      <c r="J688">
        <v>28</v>
      </c>
      <c r="K688">
        <v>17</v>
      </c>
    </row>
    <row r="689" spans="1:11">
      <c r="A689">
        <v>2010</v>
      </c>
      <c r="C689" t="s">
        <v>31</v>
      </c>
      <c r="D689" t="s">
        <v>15</v>
      </c>
      <c r="E689" t="s">
        <v>36</v>
      </c>
      <c r="F689">
        <v>1</v>
      </c>
      <c r="G689">
        <v>51.7</v>
      </c>
      <c r="H689">
        <v>0</v>
      </c>
      <c r="I689">
        <v>0</v>
      </c>
      <c r="J689">
        <v>1</v>
      </c>
      <c r="K689">
        <v>51.7</v>
      </c>
    </row>
    <row r="690" spans="1:11">
      <c r="A690">
        <v>2010</v>
      </c>
      <c r="C690" t="s">
        <v>34</v>
      </c>
      <c r="D690" t="s">
        <v>12</v>
      </c>
      <c r="E690" t="s">
        <v>38</v>
      </c>
      <c r="F690">
        <v>13</v>
      </c>
      <c r="G690">
        <v>69.4</v>
      </c>
      <c r="H690">
        <v>1</v>
      </c>
      <c r="I690">
        <v>7.7</v>
      </c>
      <c r="J690">
        <v>11</v>
      </c>
      <c r="K690">
        <v>58.8</v>
      </c>
    </row>
    <row r="691" spans="1:11">
      <c r="A691">
        <v>2010</v>
      </c>
      <c r="C691" t="s">
        <v>56</v>
      </c>
      <c r="D691" t="s">
        <v>12</v>
      </c>
      <c r="E691" t="s">
        <v>36</v>
      </c>
      <c r="F691">
        <v>3</v>
      </c>
      <c r="G691">
        <v>13.2</v>
      </c>
      <c r="H691">
        <v>3</v>
      </c>
      <c r="I691">
        <v>100</v>
      </c>
      <c r="J691">
        <v>3</v>
      </c>
      <c r="K691">
        <v>13.2</v>
      </c>
    </row>
    <row r="692" spans="1:11">
      <c r="A692">
        <v>2011</v>
      </c>
      <c r="C692" t="s">
        <v>33</v>
      </c>
      <c r="D692" t="s">
        <v>15</v>
      </c>
      <c r="E692" t="s">
        <v>36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>
      <c r="A693">
        <v>2012</v>
      </c>
      <c r="C693" t="s">
        <v>54</v>
      </c>
      <c r="D693" t="s">
        <v>12</v>
      </c>
      <c r="E693" t="s">
        <v>26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>
      <c r="A694">
        <v>2011</v>
      </c>
      <c r="C694" t="s">
        <v>57</v>
      </c>
      <c r="D694" t="s">
        <v>15</v>
      </c>
      <c r="E694" t="s">
        <v>29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>
      <c r="A695">
        <v>2011</v>
      </c>
      <c r="C695" t="s">
        <v>22</v>
      </c>
      <c r="D695" t="s">
        <v>12</v>
      </c>
      <c r="E695" t="s">
        <v>29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>
      <c r="A696">
        <v>2010</v>
      </c>
      <c r="C696" t="s">
        <v>43</v>
      </c>
      <c r="D696" t="s">
        <v>12</v>
      </c>
      <c r="E696" t="s">
        <v>20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>
      <c r="A697">
        <v>2011</v>
      </c>
      <c r="C697" t="s">
        <v>31</v>
      </c>
      <c r="D697" t="s">
        <v>12</v>
      </c>
      <c r="E697" t="s">
        <v>38</v>
      </c>
      <c r="F697">
        <v>36</v>
      </c>
      <c r="G697">
        <v>56.1</v>
      </c>
      <c r="H697">
        <v>8</v>
      </c>
      <c r="I697">
        <v>22.2</v>
      </c>
      <c r="J697">
        <v>35</v>
      </c>
      <c r="K697">
        <v>54.6</v>
      </c>
    </row>
    <row r="698" spans="1:11">
      <c r="A698">
        <v>2013</v>
      </c>
      <c r="C698" t="s">
        <v>39</v>
      </c>
      <c r="D698" t="s">
        <v>15</v>
      </c>
      <c r="E698" t="s">
        <v>16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>
      <c r="A699">
        <v>2010</v>
      </c>
      <c r="C699" t="s">
        <v>55</v>
      </c>
      <c r="D699" t="s">
        <v>15</v>
      </c>
      <c r="E699" t="s">
        <v>13</v>
      </c>
      <c r="F699">
        <v>17</v>
      </c>
      <c r="G699">
        <v>26.5</v>
      </c>
      <c r="H699">
        <v>3</v>
      </c>
      <c r="I699">
        <v>17.6</v>
      </c>
      <c r="J699">
        <v>17</v>
      </c>
      <c r="K699">
        <v>26.5</v>
      </c>
    </row>
    <row r="700" spans="1:11">
      <c r="A700">
        <v>2011</v>
      </c>
      <c r="C700" t="s">
        <v>19</v>
      </c>
      <c r="D700" t="s">
        <v>15</v>
      </c>
      <c r="E700" t="s">
        <v>20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>
        <v>2011</v>
      </c>
      <c r="C701" t="s">
        <v>37</v>
      </c>
      <c r="D701" t="s">
        <v>15</v>
      </c>
      <c r="E701" t="s">
        <v>16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>
      <c r="A702">
        <v>2010</v>
      </c>
      <c r="C702" t="s">
        <v>42</v>
      </c>
      <c r="D702" t="s">
        <v>15</v>
      </c>
      <c r="E702" t="s">
        <v>20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>
      <c r="A703">
        <v>2011</v>
      </c>
      <c r="C703" t="s">
        <v>55</v>
      </c>
      <c r="D703" t="s">
        <v>15</v>
      </c>
      <c r="E703" t="s">
        <v>20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>
      <c r="A704">
        <v>2012</v>
      </c>
      <c r="C704" t="s">
        <v>46</v>
      </c>
      <c r="D704" t="s">
        <v>18</v>
      </c>
      <c r="E704" t="s">
        <v>18</v>
      </c>
      <c r="F704">
        <v>178</v>
      </c>
      <c r="G704">
        <v>55.7</v>
      </c>
      <c r="H704">
        <v>46</v>
      </c>
      <c r="I704">
        <v>25.8</v>
      </c>
      <c r="J704">
        <v>155</v>
      </c>
      <c r="K704">
        <v>48.5</v>
      </c>
    </row>
    <row r="705" spans="1:11">
      <c r="A705">
        <v>2012</v>
      </c>
      <c r="C705" t="s">
        <v>34</v>
      </c>
      <c r="D705" t="s">
        <v>12</v>
      </c>
      <c r="E705" t="s">
        <v>18</v>
      </c>
      <c r="F705">
        <v>68</v>
      </c>
      <c r="G705">
        <v>70.6</v>
      </c>
      <c r="H705">
        <v>12</v>
      </c>
      <c r="I705">
        <v>17.6</v>
      </c>
      <c r="J705">
        <v>38</v>
      </c>
      <c r="K705">
        <v>39.5</v>
      </c>
    </row>
    <row r="706" spans="1:11">
      <c r="A706">
        <v>2013</v>
      </c>
      <c r="C706" t="s">
        <v>53</v>
      </c>
      <c r="D706" t="s">
        <v>12</v>
      </c>
      <c r="E706" t="s">
        <v>38</v>
      </c>
      <c r="F706">
        <v>21</v>
      </c>
      <c r="G706">
        <v>42.5</v>
      </c>
      <c r="H706">
        <v>7</v>
      </c>
      <c r="I706">
        <v>33.3</v>
      </c>
      <c r="J706">
        <v>18</v>
      </c>
      <c r="K706">
        <v>36.4</v>
      </c>
    </row>
    <row r="707" spans="1:11">
      <c r="A707">
        <v>2011</v>
      </c>
      <c r="C707" t="s">
        <v>30</v>
      </c>
      <c r="D707" t="s">
        <v>18</v>
      </c>
      <c r="E707" t="s">
        <v>18</v>
      </c>
      <c r="F707">
        <v>47</v>
      </c>
      <c r="G707">
        <v>34.6</v>
      </c>
      <c r="H707">
        <v>4</v>
      </c>
      <c r="I707">
        <v>8.5</v>
      </c>
      <c r="J707">
        <v>19</v>
      </c>
      <c r="K707">
        <v>14</v>
      </c>
    </row>
    <row r="708" spans="1:11">
      <c r="A708">
        <v>2012</v>
      </c>
      <c r="C708" t="s">
        <v>20</v>
      </c>
      <c r="D708" t="s">
        <v>12</v>
      </c>
      <c r="E708" t="s">
        <v>20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>
      <c r="A709">
        <v>2011</v>
      </c>
      <c r="C709" t="s">
        <v>45</v>
      </c>
      <c r="D709" t="s">
        <v>15</v>
      </c>
      <c r="E709" t="s">
        <v>36</v>
      </c>
      <c r="F709">
        <v>1</v>
      </c>
      <c r="G709">
        <v>2.5</v>
      </c>
      <c r="H709">
        <v>0</v>
      </c>
      <c r="I709">
        <v>0</v>
      </c>
      <c r="J709">
        <v>0</v>
      </c>
      <c r="K709">
        <v>0</v>
      </c>
    </row>
    <row r="710" spans="1:11">
      <c r="A710">
        <v>2011</v>
      </c>
      <c r="C710" t="s">
        <v>61</v>
      </c>
      <c r="D710" t="s">
        <v>15</v>
      </c>
      <c r="E710" t="s">
        <v>36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>
        <v>2012</v>
      </c>
      <c r="C711" t="s">
        <v>52</v>
      </c>
      <c r="D711" t="s">
        <v>15</v>
      </c>
      <c r="E711" t="s">
        <v>16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>
      <c r="A712">
        <v>2011</v>
      </c>
      <c r="C712" t="s">
        <v>27</v>
      </c>
      <c r="D712" t="s">
        <v>15</v>
      </c>
      <c r="E712" t="s">
        <v>13</v>
      </c>
      <c r="F712">
        <v>3</v>
      </c>
      <c r="G712">
        <v>78.6</v>
      </c>
      <c r="H712">
        <v>0</v>
      </c>
      <c r="I712">
        <v>0</v>
      </c>
      <c r="J712">
        <v>5</v>
      </c>
      <c r="K712">
        <v>131</v>
      </c>
    </row>
    <row r="713" spans="1:11">
      <c r="A713">
        <v>2013</v>
      </c>
      <c r="C713" t="s">
        <v>50</v>
      </c>
      <c r="D713" t="s">
        <v>15</v>
      </c>
      <c r="E713" t="s">
        <v>13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>
      <c r="A714">
        <v>2012</v>
      </c>
      <c r="C714" t="s">
        <v>25</v>
      </c>
      <c r="D714" t="s">
        <v>15</v>
      </c>
      <c r="E714" t="s">
        <v>38</v>
      </c>
      <c r="F714">
        <v>1</v>
      </c>
      <c r="G714">
        <v>4.4</v>
      </c>
      <c r="H714">
        <v>0</v>
      </c>
      <c r="I714">
        <v>0</v>
      </c>
      <c r="J714">
        <v>1</v>
      </c>
      <c r="K714">
        <v>4.4</v>
      </c>
    </row>
    <row r="715" spans="1:11">
      <c r="A715">
        <v>2011</v>
      </c>
      <c r="C715" t="s">
        <v>31</v>
      </c>
      <c r="D715" t="s">
        <v>12</v>
      </c>
      <c r="E715" t="s">
        <v>13</v>
      </c>
      <c r="F715">
        <v>32</v>
      </c>
      <c r="G715">
        <v>112.3</v>
      </c>
      <c r="H715">
        <v>6</v>
      </c>
      <c r="I715">
        <v>18.8</v>
      </c>
      <c r="J715">
        <v>26</v>
      </c>
      <c r="K715">
        <v>91.2</v>
      </c>
    </row>
    <row r="716" spans="1:11">
      <c r="A716">
        <v>2012</v>
      </c>
      <c r="C716" t="s">
        <v>34</v>
      </c>
      <c r="D716" t="s">
        <v>12</v>
      </c>
      <c r="E716" t="s">
        <v>29</v>
      </c>
      <c r="F716">
        <v>3</v>
      </c>
      <c r="G716">
        <v>11.3</v>
      </c>
      <c r="H716">
        <v>0</v>
      </c>
      <c r="I716">
        <v>0</v>
      </c>
      <c r="J716">
        <v>1</v>
      </c>
      <c r="K716">
        <v>3.8</v>
      </c>
    </row>
    <row r="717" spans="1:11">
      <c r="A717">
        <v>2010</v>
      </c>
      <c r="C717" t="s">
        <v>40</v>
      </c>
      <c r="D717" t="s">
        <v>15</v>
      </c>
      <c r="E717" t="s">
        <v>20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>
      <c r="A718">
        <v>2010</v>
      </c>
      <c r="C718" t="s">
        <v>28</v>
      </c>
      <c r="D718" t="s">
        <v>12</v>
      </c>
      <c r="E718" t="s">
        <v>38</v>
      </c>
      <c r="F718">
        <v>7</v>
      </c>
      <c r="G718">
        <v>40.5</v>
      </c>
      <c r="H718">
        <v>2</v>
      </c>
      <c r="I718">
        <v>28.6</v>
      </c>
      <c r="J718">
        <v>5</v>
      </c>
      <c r="K718">
        <v>28.9</v>
      </c>
    </row>
    <row r="719" spans="1:11">
      <c r="A719">
        <v>2012</v>
      </c>
      <c r="C719" t="s">
        <v>54</v>
      </c>
      <c r="D719" t="s">
        <v>15</v>
      </c>
      <c r="E719" t="s">
        <v>29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>
      <c r="A720">
        <v>2012</v>
      </c>
      <c r="C720" t="s">
        <v>47</v>
      </c>
      <c r="D720" t="s">
        <v>18</v>
      </c>
      <c r="E720" t="s">
        <v>18</v>
      </c>
      <c r="F720">
        <v>6</v>
      </c>
      <c r="G720">
        <v>6.1</v>
      </c>
      <c r="H720">
        <v>1</v>
      </c>
      <c r="I720">
        <v>16.7</v>
      </c>
      <c r="J720">
        <v>3</v>
      </c>
      <c r="K720">
        <v>3.1</v>
      </c>
    </row>
    <row r="721" spans="1:11">
      <c r="A721">
        <v>2013</v>
      </c>
      <c r="C721" t="s">
        <v>35</v>
      </c>
      <c r="D721" t="s">
        <v>15</v>
      </c>
      <c r="E721" t="s">
        <v>20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>
      <c r="A722">
        <v>2011</v>
      </c>
      <c r="C722" t="s">
        <v>53</v>
      </c>
      <c r="D722" t="s">
        <v>12</v>
      </c>
      <c r="E722" t="s">
        <v>26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>
      <c r="A723">
        <v>2013</v>
      </c>
      <c r="C723" t="s">
        <v>19</v>
      </c>
      <c r="D723" t="s">
        <v>15</v>
      </c>
      <c r="E723" t="s">
        <v>29</v>
      </c>
      <c r="F723">
        <v>1</v>
      </c>
      <c r="G723">
        <v>8.7</v>
      </c>
      <c r="H723">
        <v>0</v>
      </c>
      <c r="I723">
        <v>0</v>
      </c>
      <c r="J723">
        <v>0</v>
      </c>
      <c r="K723">
        <v>0</v>
      </c>
    </row>
    <row r="724" spans="1:11">
      <c r="A724">
        <v>2013</v>
      </c>
      <c r="C724" t="s">
        <v>45</v>
      </c>
      <c r="D724" t="s">
        <v>12</v>
      </c>
      <c r="E724" t="s">
        <v>29</v>
      </c>
      <c r="F724">
        <v>17</v>
      </c>
      <c r="G724">
        <v>26.3</v>
      </c>
      <c r="H724">
        <v>8</v>
      </c>
      <c r="I724">
        <v>47.1</v>
      </c>
      <c r="J724">
        <v>12</v>
      </c>
      <c r="K724">
        <v>18.6</v>
      </c>
    </row>
    <row r="725" spans="1:11">
      <c r="A725">
        <v>2012</v>
      </c>
      <c r="C725" t="s">
        <v>27</v>
      </c>
      <c r="D725" t="s">
        <v>15</v>
      </c>
      <c r="E725" t="s">
        <v>20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>
      <c r="A726">
        <v>2010</v>
      </c>
      <c r="C726" t="s">
        <v>39</v>
      </c>
      <c r="D726" t="s">
        <v>18</v>
      </c>
      <c r="E726" t="s">
        <v>18</v>
      </c>
      <c r="F726">
        <v>56</v>
      </c>
      <c r="G726">
        <v>67</v>
      </c>
      <c r="H726">
        <v>5</v>
      </c>
      <c r="I726">
        <v>8.9</v>
      </c>
      <c r="J726">
        <v>25</v>
      </c>
      <c r="K726">
        <v>29.9</v>
      </c>
    </row>
    <row r="727" spans="1:11">
      <c r="A727">
        <v>2012</v>
      </c>
      <c r="C727" t="s">
        <v>57</v>
      </c>
      <c r="D727" t="s">
        <v>12</v>
      </c>
      <c r="E727" t="s">
        <v>38</v>
      </c>
      <c r="F727">
        <v>22</v>
      </c>
      <c r="G727">
        <v>78.2</v>
      </c>
      <c r="H727">
        <v>4</v>
      </c>
      <c r="I727">
        <v>18.2</v>
      </c>
      <c r="J727">
        <v>18</v>
      </c>
      <c r="K727">
        <v>64</v>
      </c>
    </row>
    <row r="728" spans="1:11">
      <c r="A728">
        <v>2011</v>
      </c>
      <c r="C728" t="s">
        <v>19</v>
      </c>
      <c r="D728" t="s">
        <v>12</v>
      </c>
      <c r="E728" t="s">
        <v>16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>
      <c r="A729">
        <v>2010</v>
      </c>
      <c r="C729" t="s">
        <v>25</v>
      </c>
      <c r="D729" t="s">
        <v>15</v>
      </c>
      <c r="E729" t="s">
        <v>18</v>
      </c>
      <c r="F729">
        <v>2</v>
      </c>
      <c r="G729">
        <v>1.5</v>
      </c>
      <c r="H729">
        <v>1</v>
      </c>
      <c r="I729">
        <v>50</v>
      </c>
      <c r="J729">
        <v>3</v>
      </c>
      <c r="K729">
        <v>2.2</v>
      </c>
    </row>
    <row r="730" spans="1:11">
      <c r="A730">
        <v>2013</v>
      </c>
      <c r="C730" t="s">
        <v>53</v>
      </c>
      <c r="D730" t="s">
        <v>12</v>
      </c>
      <c r="E730" t="s">
        <v>29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>
      <c r="A731">
        <v>2013</v>
      </c>
      <c r="C731" t="s">
        <v>14</v>
      </c>
      <c r="D731" t="s">
        <v>12</v>
      </c>
      <c r="E731" t="s">
        <v>18</v>
      </c>
      <c r="F731">
        <v>20</v>
      </c>
      <c r="G731">
        <v>33</v>
      </c>
      <c r="H731">
        <v>2</v>
      </c>
      <c r="I731">
        <v>10</v>
      </c>
      <c r="J731">
        <v>6</v>
      </c>
      <c r="K731">
        <v>9.9</v>
      </c>
    </row>
    <row r="732" spans="1:11">
      <c r="A732">
        <v>2012</v>
      </c>
      <c r="C732" t="s">
        <v>48</v>
      </c>
      <c r="D732" t="s">
        <v>15</v>
      </c>
      <c r="E732" t="s">
        <v>26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>
      <c r="A733">
        <v>2011</v>
      </c>
      <c r="C733" t="s">
        <v>32</v>
      </c>
      <c r="D733" t="s">
        <v>18</v>
      </c>
      <c r="E733" t="s">
        <v>18</v>
      </c>
      <c r="F733">
        <v>98</v>
      </c>
      <c r="G733">
        <v>33.7</v>
      </c>
      <c r="H733">
        <v>15</v>
      </c>
      <c r="I733">
        <v>15.3</v>
      </c>
      <c r="J733">
        <v>67</v>
      </c>
      <c r="K733">
        <v>23</v>
      </c>
    </row>
    <row r="734" spans="1:11">
      <c r="A734">
        <v>2013</v>
      </c>
      <c r="C734" t="s">
        <v>54</v>
      </c>
      <c r="D734" t="s">
        <v>12</v>
      </c>
      <c r="E734" t="s">
        <v>36</v>
      </c>
      <c r="F734">
        <v>3</v>
      </c>
      <c r="G734">
        <v>17.1</v>
      </c>
      <c r="H734">
        <v>1</v>
      </c>
      <c r="I734">
        <v>33.3</v>
      </c>
      <c r="J734">
        <v>1</v>
      </c>
      <c r="K734">
        <v>5.7</v>
      </c>
    </row>
    <row r="735" spans="1:11">
      <c r="A735">
        <v>2010</v>
      </c>
      <c r="C735" t="s">
        <v>55</v>
      </c>
      <c r="D735" t="s">
        <v>15</v>
      </c>
      <c r="E735" t="s">
        <v>36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9.1</v>
      </c>
    </row>
    <row r="736" spans="1:11">
      <c r="A736">
        <v>2013</v>
      </c>
      <c r="C736" t="s">
        <v>55</v>
      </c>
      <c r="D736" t="s">
        <v>18</v>
      </c>
      <c r="E736" t="s">
        <v>18</v>
      </c>
      <c r="F736">
        <v>55</v>
      </c>
      <c r="G736">
        <v>28.4</v>
      </c>
      <c r="H736">
        <v>13</v>
      </c>
      <c r="I736">
        <v>23.6</v>
      </c>
      <c r="J736">
        <v>45</v>
      </c>
      <c r="K736">
        <v>23.3</v>
      </c>
    </row>
    <row r="737" spans="1:11">
      <c r="A737">
        <v>2013</v>
      </c>
      <c r="C737" t="s">
        <v>35</v>
      </c>
      <c r="D737" t="s">
        <v>12</v>
      </c>
      <c r="E737" t="s">
        <v>16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>
      <c r="A738">
        <v>2010</v>
      </c>
      <c r="C738" t="s">
        <v>31</v>
      </c>
      <c r="D738" t="s">
        <v>15</v>
      </c>
      <c r="E738" t="s">
        <v>26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>
      <c r="A739">
        <v>2012</v>
      </c>
      <c r="C739" t="s">
        <v>44</v>
      </c>
      <c r="D739" t="s">
        <v>12</v>
      </c>
      <c r="E739" t="s">
        <v>38</v>
      </c>
      <c r="F739">
        <v>31</v>
      </c>
      <c r="G739">
        <v>163.1</v>
      </c>
      <c r="H739">
        <v>5</v>
      </c>
      <c r="I739">
        <v>16.1</v>
      </c>
      <c r="J739">
        <v>10</v>
      </c>
      <c r="K739">
        <v>52.6</v>
      </c>
    </row>
    <row r="740" spans="1:11">
      <c r="A740">
        <v>2013</v>
      </c>
      <c r="C740" t="s">
        <v>61</v>
      </c>
      <c r="D740" t="s">
        <v>12</v>
      </c>
      <c r="E740" t="s">
        <v>29</v>
      </c>
      <c r="F740">
        <v>1</v>
      </c>
      <c r="G740">
        <v>70.8</v>
      </c>
      <c r="H740">
        <v>0</v>
      </c>
      <c r="I740">
        <v>0</v>
      </c>
      <c r="J740">
        <v>0</v>
      </c>
      <c r="K740">
        <v>0</v>
      </c>
    </row>
    <row r="741" spans="1:11">
      <c r="A741">
        <v>2013</v>
      </c>
      <c r="C741" t="s">
        <v>19</v>
      </c>
      <c r="D741" t="s">
        <v>12</v>
      </c>
      <c r="E741" t="s">
        <v>18</v>
      </c>
      <c r="F741">
        <v>45</v>
      </c>
      <c r="G741">
        <v>43.4</v>
      </c>
      <c r="H741">
        <v>7</v>
      </c>
      <c r="I741">
        <v>15.6</v>
      </c>
      <c r="J741">
        <v>26</v>
      </c>
      <c r="K741">
        <v>25.1</v>
      </c>
    </row>
    <row r="742" spans="1:11">
      <c r="A742">
        <v>2012</v>
      </c>
      <c r="C742" t="s">
        <v>41</v>
      </c>
      <c r="D742" t="s">
        <v>15</v>
      </c>
      <c r="E742" t="s">
        <v>38</v>
      </c>
      <c r="F742">
        <v>3</v>
      </c>
      <c r="G742">
        <v>14.2</v>
      </c>
      <c r="H742">
        <v>1</v>
      </c>
      <c r="I742">
        <v>33.3</v>
      </c>
      <c r="J742">
        <v>5</v>
      </c>
      <c r="K742">
        <v>23.7</v>
      </c>
    </row>
    <row r="743" spans="1:11">
      <c r="A743">
        <v>2010</v>
      </c>
      <c r="C743" t="s">
        <v>21</v>
      </c>
      <c r="D743" t="s">
        <v>15</v>
      </c>
      <c r="E743" t="s">
        <v>18</v>
      </c>
      <c r="F743">
        <v>0</v>
      </c>
      <c r="G743">
        <v>0</v>
      </c>
      <c r="H743">
        <v>0</v>
      </c>
      <c r="I743">
        <v>0</v>
      </c>
      <c r="J743">
        <v>2</v>
      </c>
      <c r="K743">
        <v>4.5</v>
      </c>
    </row>
    <row r="744" spans="1:11">
      <c r="A744">
        <v>2012</v>
      </c>
      <c r="C744" t="s">
        <v>43</v>
      </c>
      <c r="D744" t="s">
        <v>12</v>
      </c>
      <c r="E744" t="s">
        <v>38</v>
      </c>
      <c r="F744">
        <v>15</v>
      </c>
      <c r="G744">
        <v>49.7</v>
      </c>
      <c r="H744">
        <v>1</v>
      </c>
      <c r="I744">
        <v>6.7</v>
      </c>
      <c r="J744">
        <v>4</v>
      </c>
      <c r="K744">
        <v>13.3</v>
      </c>
    </row>
    <row r="745" spans="1:11">
      <c r="A745">
        <v>2013</v>
      </c>
      <c r="C745" t="s">
        <v>14</v>
      </c>
      <c r="D745" t="s">
        <v>12</v>
      </c>
      <c r="E745" t="s">
        <v>36</v>
      </c>
      <c r="F745">
        <v>4</v>
      </c>
      <c r="G745">
        <v>13.6</v>
      </c>
      <c r="H745">
        <v>0</v>
      </c>
      <c r="I745">
        <v>0</v>
      </c>
      <c r="J745">
        <v>3</v>
      </c>
      <c r="K745">
        <v>10.2</v>
      </c>
    </row>
    <row r="746" spans="1:11">
      <c r="A746">
        <v>2012</v>
      </c>
      <c r="C746" t="s">
        <v>52</v>
      </c>
      <c r="D746" t="s">
        <v>12</v>
      </c>
      <c r="E746" t="s">
        <v>26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>
      <c r="A747">
        <v>2012</v>
      </c>
      <c r="C747" t="s">
        <v>47</v>
      </c>
      <c r="D747" t="s">
        <v>12</v>
      </c>
      <c r="E747" t="s">
        <v>26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>
      <c r="A748">
        <v>2013</v>
      </c>
      <c r="C748" t="s">
        <v>28</v>
      </c>
      <c r="D748" t="s">
        <v>15</v>
      </c>
      <c r="E748" t="s">
        <v>18</v>
      </c>
      <c r="F748">
        <v>15</v>
      </c>
      <c r="G748">
        <v>9.4</v>
      </c>
      <c r="H748">
        <v>2</v>
      </c>
      <c r="I748">
        <v>13.3</v>
      </c>
      <c r="J748">
        <v>7</v>
      </c>
      <c r="K748">
        <v>4.4</v>
      </c>
    </row>
    <row r="749" spans="1:11">
      <c r="A749">
        <v>2011</v>
      </c>
      <c r="C749" t="s">
        <v>25</v>
      </c>
      <c r="D749" t="s">
        <v>12</v>
      </c>
      <c r="E749" t="s">
        <v>26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>
      <c r="A750">
        <v>2011</v>
      </c>
      <c r="C750" t="s">
        <v>56</v>
      </c>
      <c r="D750" t="s">
        <v>12</v>
      </c>
      <c r="E750" t="s">
        <v>26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>
      <c r="A751">
        <v>2010</v>
      </c>
      <c r="C751" t="s">
        <v>62</v>
      </c>
      <c r="D751" t="s">
        <v>12</v>
      </c>
      <c r="E751" t="s">
        <v>20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>
      <c r="A752">
        <v>2012</v>
      </c>
      <c r="C752" t="s">
        <v>62</v>
      </c>
      <c r="D752" t="s">
        <v>12</v>
      </c>
      <c r="E752" t="s">
        <v>26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>
      <c r="A753">
        <v>2010</v>
      </c>
      <c r="C753" t="s">
        <v>25</v>
      </c>
      <c r="D753" t="s">
        <v>12</v>
      </c>
      <c r="E753" t="s">
        <v>13</v>
      </c>
      <c r="F753">
        <v>0</v>
      </c>
      <c r="G753">
        <v>0</v>
      </c>
      <c r="H753">
        <v>0</v>
      </c>
      <c r="I753">
        <v>0</v>
      </c>
      <c r="J753">
        <v>2</v>
      </c>
      <c r="K753">
        <v>83.7</v>
      </c>
    </row>
    <row r="754" spans="1:11">
      <c r="A754">
        <v>2011</v>
      </c>
      <c r="C754" t="s">
        <v>41</v>
      </c>
      <c r="D754" t="s">
        <v>12</v>
      </c>
      <c r="E754" t="s">
        <v>29</v>
      </c>
      <c r="F754">
        <v>2</v>
      </c>
      <c r="G754">
        <v>32.1</v>
      </c>
      <c r="H754">
        <v>1</v>
      </c>
      <c r="I754">
        <v>50</v>
      </c>
      <c r="J754">
        <v>2</v>
      </c>
      <c r="K754">
        <v>32.1</v>
      </c>
    </row>
    <row r="755" spans="1:11">
      <c r="A755">
        <v>2013</v>
      </c>
      <c r="C755" t="s">
        <v>50</v>
      </c>
      <c r="D755" t="s">
        <v>12</v>
      </c>
      <c r="E755" t="s">
        <v>18</v>
      </c>
      <c r="F755">
        <v>10</v>
      </c>
      <c r="G755">
        <v>9.3</v>
      </c>
      <c r="H755">
        <v>2</v>
      </c>
      <c r="I755">
        <v>20</v>
      </c>
      <c r="J755">
        <v>3</v>
      </c>
      <c r="K755">
        <v>2.8</v>
      </c>
    </row>
    <row r="756" spans="1:11">
      <c r="A756">
        <v>2013</v>
      </c>
      <c r="C756" t="s">
        <v>40</v>
      </c>
      <c r="D756" t="s">
        <v>15</v>
      </c>
      <c r="E756" t="s">
        <v>18</v>
      </c>
      <c r="F756">
        <v>22</v>
      </c>
      <c r="G756">
        <v>21.7</v>
      </c>
      <c r="H756">
        <v>4</v>
      </c>
      <c r="I756">
        <v>18.2</v>
      </c>
      <c r="J756">
        <v>20</v>
      </c>
      <c r="K756">
        <v>19.7</v>
      </c>
    </row>
    <row r="757" spans="1:11">
      <c r="A757">
        <v>2012</v>
      </c>
      <c r="C757" t="s">
        <v>49</v>
      </c>
      <c r="D757" t="s">
        <v>12</v>
      </c>
      <c r="E757" t="s">
        <v>38</v>
      </c>
      <c r="F757">
        <v>31</v>
      </c>
      <c r="G757">
        <v>50.4</v>
      </c>
      <c r="H757">
        <v>5</v>
      </c>
      <c r="I757">
        <v>16.1</v>
      </c>
      <c r="J757">
        <v>25</v>
      </c>
      <c r="K757">
        <v>40.7</v>
      </c>
    </row>
    <row r="758" spans="1:11">
      <c r="A758">
        <v>2010</v>
      </c>
      <c r="C758" t="s">
        <v>51</v>
      </c>
      <c r="D758" t="s">
        <v>15</v>
      </c>
      <c r="E758" t="s">
        <v>16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>
        <v>2013</v>
      </c>
      <c r="C759" t="s">
        <v>58</v>
      </c>
      <c r="D759" t="s">
        <v>12</v>
      </c>
      <c r="E759" t="s">
        <v>18</v>
      </c>
      <c r="F759">
        <v>13</v>
      </c>
      <c r="G759">
        <v>48.5</v>
      </c>
      <c r="H759">
        <v>4</v>
      </c>
      <c r="I759">
        <v>30.8</v>
      </c>
      <c r="J759">
        <v>11</v>
      </c>
      <c r="K759">
        <v>41</v>
      </c>
    </row>
    <row r="760" spans="1:11">
      <c r="A760">
        <v>2010</v>
      </c>
      <c r="C760" t="s">
        <v>59</v>
      </c>
      <c r="D760" t="s">
        <v>12</v>
      </c>
      <c r="E760" t="s">
        <v>20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>
        <v>2012</v>
      </c>
      <c r="C761" t="s">
        <v>58</v>
      </c>
      <c r="D761" t="s">
        <v>12</v>
      </c>
      <c r="E761" t="s">
        <v>13</v>
      </c>
      <c r="F761">
        <v>0</v>
      </c>
      <c r="G761">
        <v>0</v>
      </c>
      <c r="H761">
        <v>0</v>
      </c>
      <c r="I761">
        <v>0</v>
      </c>
      <c r="J761">
        <v>2</v>
      </c>
      <c r="K761">
        <v>163.8</v>
      </c>
    </row>
    <row r="762" spans="1:11">
      <c r="A762">
        <v>2013</v>
      </c>
      <c r="C762" t="s">
        <v>33</v>
      </c>
      <c r="D762" t="s">
        <v>12</v>
      </c>
      <c r="E762" t="s">
        <v>13</v>
      </c>
      <c r="F762">
        <v>1</v>
      </c>
      <c r="G762">
        <v>76</v>
      </c>
      <c r="H762">
        <v>0</v>
      </c>
      <c r="I762">
        <v>0</v>
      </c>
      <c r="J762">
        <v>0</v>
      </c>
      <c r="K762">
        <v>0</v>
      </c>
    </row>
    <row r="763" spans="1:11">
      <c r="A763">
        <v>2011</v>
      </c>
      <c r="C763" t="s">
        <v>31</v>
      </c>
      <c r="D763" t="s">
        <v>12</v>
      </c>
      <c r="E763" t="s">
        <v>20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>
        <v>2013</v>
      </c>
      <c r="C764" t="s">
        <v>21</v>
      </c>
      <c r="D764" t="s">
        <v>15</v>
      </c>
      <c r="E764" t="s">
        <v>20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>
        <v>2010</v>
      </c>
      <c r="C765" t="s">
        <v>45</v>
      </c>
      <c r="D765" t="s">
        <v>12</v>
      </c>
      <c r="E765" t="s">
        <v>16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>
        <v>2013</v>
      </c>
      <c r="C766" t="s">
        <v>21</v>
      </c>
      <c r="D766" t="s">
        <v>15</v>
      </c>
      <c r="E766" t="s">
        <v>38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>
        <v>2013</v>
      </c>
      <c r="C767" t="s">
        <v>25</v>
      </c>
      <c r="D767" t="s">
        <v>12</v>
      </c>
      <c r="E767" t="s">
        <v>16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>
      <c r="A768">
        <v>2012</v>
      </c>
      <c r="C768" t="s">
        <v>30</v>
      </c>
      <c r="D768" t="s">
        <v>15</v>
      </c>
      <c r="E768" t="s">
        <v>38</v>
      </c>
      <c r="F768">
        <v>2</v>
      </c>
      <c r="G768">
        <v>35.5</v>
      </c>
      <c r="H768">
        <v>0</v>
      </c>
      <c r="I768">
        <v>0</v>
      </c>
      <c r="J768">
        <v>0</v>
      </c>
      <c r="K768">
        <v>0</v>
      </c>
    </row>
    <row r="769" spans="1:11">
      <c r="A769">
        <v>2011</v>
      </c>
      <c r="C769" t="s">
        <v>43</v>
      </c>
      <c r="D769" t="s">
        <v>15</v>
      </c>
      <c r="E769" t="s">
        <v>16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>
        <v>2010</v>
      </c>
      <c r="C770" t="s">
        <v>31</v>
      </c>
      <c r="D770" t="s">
        <v>12</v>
      </c>
      <c r="E770" t="s">
        <v>26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>
        <v>2011</v>
      </c>
      <c r="C771" t="s">
        <v>52</v>
      </c>
      <c r="D771" t="s">
        <v>12</v>
      </c>
      <c r="E771" t="s">
        <v>36</v>
      </c>
      <c r="F771">
        <v>17</v>
      </c>
      <c r="G771">
        <v>21.7</v>
      </c>
      <c r="H771">
        <v>3</v>
      </c>
      <c r="I771">
        <v>17.6</v>
      </c>
      <c r="J771">
        <v>9</v>
      </c>
      <c r="K771">
        <v>11.5</v>
      </c>
    </row>
    <row r="772" spans="1:11">
      <c r="A772">
        <v>2011</v>
      </c>
      <c r="C772" t="s">
        <v>31</v>
      </c>
      <c r="D772" t="s">
        <v>15</v>
      </c>
      <c r="E772" t="s">
        <v>26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>
        <v>2013</v>
      </c>
      <c r="C773" t="s">
        <v>47</v>
      </c>
      <c r="D773" t="s">
        <v>15</v>
      </c>
      <c r="E773" t="s">
        <v>26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>
      <c r="A774">
        <v>2013</v>
      </c>
      <c r="C774" t="s">
        <v>34</v>
      </c>
      <c r="D774" t="s">
        <v>15</v>
      </c>
      <c r="E774" t="s">
        <v>16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>
      <c r="A775">
        <v>2012</v>
      </c>
      <c r="C775" t="s">
        <v>14</v>
      </c>
      <c r="D775" t="s">
        <v>12</v>
      </c>
      <c r="E775" t="s">
        <v>13</v>
      </c>
      <c r="F775">
        <v>3</v>
      </c>
      <c r="G775">
        <v>30</v>
      </c>
      <c r="H775">
        <v>0</v>
      </c>
      <c r="I775">
        <v>0</v>
      </c>
      <c r="J775">
        <v>5</v>
      </c>
      <c r="K775">
        <v>50</v>
      </c>
    </row>
    <row r="776" spans="1:11">
      <c r="A776">
        <v>2013</v>
      </c>
      <c r="C776" t="s">
        <v>40</v>
      </c>
      <c r="D776" t="s">
        <v>18</v>
      </c>
      <c r="E776" t="s">
        <v>18</v>
      </c>
      <c r="F776">
        <v>78</v>
      </c>
      <c r="G776">
        <v>41.2</v>
      </c>
      <c r="H776">
        <v>23</v>
      </c>
      <c r="I776">
        <v>29.5</v>
      </c>
      <c r="J776">
        <v>70</v>
      </c>
      <c r="K776">
        <v>37</v>
      </c>
    </row>
    <row r="777" spans="1:11">
      <c r="A777">
        <v>2013</v>
      </c>
      <c r="C777" t="s">
        <v>14</v>
      </c>
      <c r="D777" t="s">
        <v>12</v>
      </c>
      <c r="E777" t="s">
        <v>16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>
        <v>2012</v>
      </c>
      <c r="C778" t="s">
        <v>40</v>
      </c>
      <c r="D778" t="s">
        <v>18</v>
      </c>
      <c r="E778" t="s">
        <v>18</v>
      </c>
      <c r="F778">
        <v>87</v>
      </c>
      <c r="G778">
        <v>46.2</v>
      </c>
      <c r="H778">
        <v>22</v>
      </c>
      <c r="I778">
        <v>25.3</v>
      </c>
      <c r="J778">
        <v>62</v>
      </c>
      <c r="K778">
        <v>32.9</v>
      </c>
    </row>
    <row r="779" spans="1:11">
      <c r="A779">
        <v>2011</v>
      </c>
      <c r="C779" t="s">
        <v>50</v>
      </c>
      <c r="D779" t="s">
        <v>12</v>
      </c>
      <c r="E779" t="s">
        <v>26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>
      <c r="A780">
        <v>2013</v>
      </c>
      <c r="C780" t="s">
        <v>51</v>
      </c>
      <c r="D780" t="s">
        <v>15</v>
      </c>
      <c r="E780" t="s">
        <v>29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>
        <v>2011</v>
      </c>
      <c r="C781" t="s">
        <v>61</v>
      </c>
      <c r="D781" t="s">
        <v>12</v>
      </c>
      <c r="E781" t="s">
        <v>26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>
        <v>2013</v>
      </c>
      <c r="C782" t="s">
        <v>48</v>
      </c>
      <c r="D782" t="s">
        <v>15</v>
      </c>
      <c r="E782" t="s">
        <v>26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>
        <v>2010</v>
      </c>
      <c r="C783" t="s">
        <v>31</v>
      </c>
      <c r="D783" t="s">
        <v>15</v>
      </c>
      <c r="E783" t="s">
        <v>13</v>
      </c>
      <c r="F783">
        <v>23</v>
      </c>
      <c r="G783">
        <v>70.7</v>
      </c>
      <c r="H783">
        <v>4</v>
      </c>
      <c r="I783">
        <v>17.4</v>
      </c>
      <c r="J783">
        <v>18</v>
      </c>
      <c r="K783">
        <v>55.3</v>
      </c>
    </row>
    <row r="784" spans="1:11">
      <c r="A784">
        <v>2012</v>
      </c>
      <c r="C784" t="s">
        <v>59</v>
      </c>
      <c r="D784" t="s">
        <v>15</v>
      </c>
      <c r="E784" t="s">
        <v>29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>
        <v>2010</v>
      </c>
      <c r="C785" t="s">
        <v>53</v>
      </c>
      <c r="D785" t="s">
        <v>12</v>
      </c>
      <c r="E785" t="s">
        <v>18</v>
      </c>
      <c r="F785">
        <v>60</v>
      </c>
      <c r="G785">
        <v>92.3</v>
      </c>
      <c r="H785">
        <v>10</v>
      </c>
      <c r="I785">
        <v>16.7</v>
      </c>
      <c r="J785">
        <v>55</v>
      </c>
      <c r="K785">
        <v>84.6</v>
      </c>
    </row>
    <row r="786" spans="1:11">
      <c r="A786">
        <v>2012</v>
      </c>
      <c r="C786" t="s">
        <v>14</v>
      </c>
      <c r="D786" t="s">
        <v>15</v>
      </c>
      <c r="E786" t="s">
        <v>36</v>
      </c>
      <c r="F786">
        <v>1</v>
      </c>
      <c r="G786">
        <v>3.2</v>
      </c>
      <c r="H786">
        <v>0</v>
      </c>
      <c r="I786">
        <v>0</v>
      </c>
      <c r="J786">
        <v>0</v>
      </c>
      <c r="K786">
        <v>0</v>
      </c>
    </row>
    <row r="787" spans="1:11">
      <c r="A787">
        <v>2010</v>
      </c>
      <c r="C787" t="s">
        <v>33</v>
      </c>
      <c r="D787" t="s">
        <v>15</v>
      </c>
      <c r="E787" t="s">
        <v>36</v>
      </c>
      <c r="F787">
        <v>1</v>
      </c>
      <c r="G787">
        <v>1.2</v>
      </c>
      <c r="H787">
        <v>0</v>
      </c>
      <c r="I787">
        <v>0</v>
      </c>
      <c r="J787">
        <v>2</v>
      </c>
      <c r="K787">
        <v>2.4</v>
      </c>
    </row>
    <row r="788" spans="1:11">
      <c r="A788">
        <v>2012</v>
      </c>
      <c r="C788" t="s">
        <v>62</v>
      </c>
      <c r="D788" t="s">
        <v>15</v>
      </c>
      <c r="E788" t="s">
        <v>36</v>
      </c>
      <c r="F788">
        <v>2</v>
      </c>
      <c r="G788">
        <v>4.1</v>
      </c>
      <c r="H788">
        <v>0</v>
      </c>
      <c r="I788">
        <v>0</v>
      </c>
      <c r="J788">
        <v>1</v>
      </c>
      <c r="K788">
        <v>2</v>
      </c>
    </row>
    <row r="789" spans="1:11">
      <c r="A789">
        <v>2012</v>
      </c>
      <c r="C789" t="s">
        <v>43</v>
      </c>
      <c r="D789" t="s">
        <v>15</v>
      </c>
      <c r="E789" t="s">
        <v>36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9.5</v>
      </c>
    </row>
    <row r="790" spans="1:11">
      <c r="A790">
        <v>2010</v>
      </c>
      <c r="C790" t="s">
        <v>34</v>
      </c>
      <c r="D790" t="s">
        <v>12</v>
      </c>
      <c r="E790" t="s">
        <v>26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>
        <v>2012</v>
      </c>
      <c r="C791" t="s">
        <v>34</v>
      </c>
      <c r="D791" t="s">
        <v>15</v>
      </c>
      <c r="E791" t="s">
        <v>13</v>
      </c>
      <c r="F791">
        <v>5</v>
      </c>
      <c r="G791">
        <v>79.2</v>
      </c>
      <c r="H791">
        <v>2</v>
      </c>
      <c r="I791">
        <v>40</v>
      </c>
      <c r="J791">
        <v>4</v>
      </c>
      <c r="K791">
        <v>63.4</v>
      </c>
    </row>
    <row r="792" spans="1:11">
      <c r="A792">
        <v>2010</v>
      </c>
      <c r="C792" t="s">
        <v>19</v>
      </c>
      <c r="D792" t="s">
        <v>15</v>
      </c>
      <c r="E792" t="s">
        <v>18</v>
      </c>
      <c r="F792">
        <v>8</v>
      </c>
      <c r="G792">
        <v>6.7</v>
      </c>
      <c r="H792">
        <v>2</v>
      </c>
      <c r="I792">
        <v>25</v>
      </c>
      <c r="J792">
        <v>8</v>
      </c>
      <c r="K792">
        <v>6.7</v>
      </c>
    </row>
    <row r="793" spans="1:11">
      <c r="A793">
        <v>2010</v>
      </c>
      <c r="C793" t="s">
        <v>20</v>
      </c>
      <c r="D793" t="s">
        <v>12</v>
      </c>
      <c r="E793" t="s">
        <v>29</v>
      </c>
      <c r="F793">
        <v>9</v>
      </c>
      <c r="G793">
        <v>0</v>
      </c>
      <c r="H793">
        <v>2</v>
      </c>
      <c r="I793">
        <v>0</v>
      </c>
      <c r="J793">
        <v>6</v>
      </c>
      <c r="K793">
        <v>0</v>
      </c>
    </row>
    <row r="794" spans="1:11">
      <c r="A794">
        <v>2010</v>
      </c>
      <c r="C794" t="s">
        <v>44</v>
      </c>
      <c r="D794" t="s">
        <v>12</v>
      </c>
      <c r="E794" t="s">
        <v>36</v>
      </c>
      <c r="F794">
        <v>15</v>
      </c>
      <c r="G794">
        <v>132.4</v>
      </c>
      <c r="H794">
        <v>5</v>
      </c>
      <c r="I794">
        <v>33.3</v>
      </c>
      <c r="J794">
        <v>9</v>
      </c>
      <c r="K794">
        <v>79.5</v>
      </c>
    </row>
    <row r="795" spans="1:11">
      <c r="A795">
        <v>2011</v>
      </c>
      <c r="C795" t="s">
        <v>46</v>
      </c>
      <c r="D795" t="s">
        <v>15</v>
      </c>
      <c r="E795" t="s">
        <v>13</v>
      </c>
      <c r="F795">
        <v>66</v>
      </c>
      <c r="G795">
        <v>51.8</v>
      </c>
      <c r="H795">
        <v>20</v>
      </c>
      <c r="I795">
        <v>30.3</v>
      </c>
      <c r="J795">
        <v>57</v>
      </c>
      <c r="K795">
        <v>44.8</v>
      </c>
    </row>
    <row r="796" spans="1:11">
      <c r="A796">
        <v>2011</v>
      </c>
      <c r="C796" t="s">
        <v>34</v>
      </c>
      <c r="D796" t="s">
        <v>12</v>
      </c>
      <c r="E796" t="s">
        <v>38</v>
      </c>
      <c r="F796">
        <v>26</v>
      </c>
      <c r="G796">
        <v>136.3</v>
      </c>
      <c r="H796">
        <v>6</v>
      </c>
      <c r="I796">
        <v>23.1</v>
      </c>
      <c r="J796">
        <v>14</v>
      </c>
      <c r="K796">
        <v>73.4</v>
      </c>
    </row>
    <row r="797" spans="1:11">
      <c r="A797">
        <v>2011</v>
      </c>
      <c r="C797" t="s">
        <v>62</v>
      </c>
      <c r="D797" t="s">
        <v>18</v>
      </c>
      <c r="E797" t="s">
        <v>18</v>
      </c>
      <c r="F797">
        <v>59</v>
      </c>
      <c r="G797">
        <v>27.6</v>
      </c>
      <c r="H797">
        <v>8</v>
      </c>
      <c r="I797">
        <v>13.6</v>
      </c>
      <c r="J797">
        <v>32</v>
      </c>
      <c r="K797">
        <v>15</v>
      </c>
    </row>
    <row r="798" spans="1:11">
      <c r="A798">
        <v>2011</v>
      </c>
      <c r="C798" t="s">
        <v>23</v>
      </c>
      <c r="D798" t="s">
        <v>15</v>
      </c>
      <c r="E798" t="s">
        <v>26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>
      <c r="A799">
        <v>2010</v>
      </c>
      <c r="C799" t="s">
        <v>59</v>
      </c>
      <c r="D799" t="s">
        <v>12</v>
      </c>
      <c r="E799" t="s">
        <v>18</v>
      </c>
      <c r="F799">
        <v>27</v>
      </c>
      <c r="G799">
        <v>23</v>
      </c>
      <c r="H799">
        <v>6</v>
      </c>
      <c r="I799">
        <v>22.2</v>
      </c>
      <c r="J799">
        <v>20</v>
      </c>
      <c r="K799">
        <v>17</v>
      </c>
    </row>
    <row r="800" spans="1:11">
      <c r="A800">
        <v>2012</v>
      </c>
      <c r="C800" t="s">
        <v>14</v>
      </c>
      <c r="D800" t="s">
        <v>15</v>
      </c>
      <c r="E800" t="s">
        <v>20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>
      <c r="A801">
        <v>2011</v>
      </c>
      <c r="C801" t="s">
        <v>25</v>
      </c>
      <c r="D801" t="s">
        <v>12</v>
      </c>
      <c r="E801" t="s">
        <v>29</v>
      </c>
      <c r="F801">
        <v>3</v>
      </c>
      <c r="G801">
        <v>4.8</v>
      </c>
      <c r="H801">
        <v>1</v>
      </c>
      <c r="I801">
        <v>33.3</v>
      </c>
      <c r="J801">
        <v>1</v>
      </c>
      <c r="K801">
        <v>1.6</v>
      </c>
    </row>
    <row r="802" spans="1:11">
      <c r="A802">
        <v>2010</v>
      </c>
      <c r="C802" t="s">
        <v>22</v>
      </c>
      <c r="D802" t="s">
        <v>15</v>
      </c>
      <c r="E802" t="s">
        <v>16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>
      <c r="A803">
        <v>2013</v>
      </c>
      <c r="C803" t="s">
        <v>39</v>
      </c>
      <c r="D803" t="s">
        <v>15</v>
      </c>
      <c r="E803" t="s">
        <v>13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>
      <c r="A804">
        <v>2011</v>
      </c>
      <c r="C804" t="s">
        <v>55</v>
      </c>
      <c r="D804" t="s">
        <v>15</v>
      </c>
      <c r="E804" t="s">
        <v>13</v>
      </c>
      <c r="F804">
        <v>25</v>
      </c>
      <c r="G804">
        <v>38.9</v>
      </c>
      <c r="H804">
        <v>6</v>
      </c>
      <c r="I804">
        <v>24</v>
      </c>
      <c r="J804">
        <v>17</v>
      </c>
      <c r="K804">
        <v>26.5</v>
      </c>
    </row>
    <row r="805" spans="1:11">
      <c r="A805">
        <v>2012</v>
      </c>
      <c r="C805" t="s">
        <v>11</v>
      </c>
      <c r="D805" t="s">
        <v>12</v>
      </c>
      <c r="E805" t="s">
        <v>18</v>
      </c>
      <c r="F805">
        <v>30</v>
      </c>
      <c r="G805">
        <v>47</v>
      </c>
      <c r="H805">
        <v>1</v>
      </c>
      <c r="I805">
        <v>3.3</v>
      </c>
      <c r="J805">
        <v>9</v>
      </c>
      <c r="K805">
        <v>14.1</v>
      </c>
    </row>
    <row r="806" spans="1:11">
      <c r="A806">
        <v>2010</v>
      </c>
      <c r="C806" t="s">
        <v>50</v>
      </c>
      <c r="D806" t="s">
        <v>12</v>
      </c>
      <c r="E806" t="s">
        <v>36</v>
      </c>
      <c r="F806">
        <v>3</v>
      </c>
      <c r="G806">
        <v>4.9</v>
      </c>
      <c r="H806">
        <v>1</v>
      </c>
      <c r="I806">
        <v>33.3</v>
      </c>
      <c r="J806">
        <v>5</v>
      </c>
      <c r="K806">
        <v>8.2</v>
      </c>
    </row>
    <row r="807" spans="1:11">
      <c r="A807">
        <v>2010</v>
      </c>
      <c r="C807" t="s">
        <v>59</v>
      </c>
      <c r="D807" t="s">
        <v>15</v>
      </c>
      <c r="E807" t="s">
        <v>20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>
        <v>2010</v>
      </c>
      <c r="C808" t="s">
        <v>28</v>
      </c>
      <c r="D808" t="s">
        <v>12</v>
      </c>
      <c r="E808" t="s">
        <v>18</v>
      </c>
      <c r="F808">
        <v>26</v>
      </c>
      <c r="G808">
        <v>18.3</v>
      </c>
      <c r="H808">
        <v>6</v>
      </c>
      <c r="I808">
        <v>23.1</v>
      </c>
      <c r="J808">
        <v>16</v>
      </c>
      <c r="K808">
        <v>11.3</v>
      </c>
    </row>
    <row r="809" spans="1:11">
      <c r="A809">
        <v>2011</v>
      </c>
      <c r="C809" t="s">
        <v>20</v>
      </c>
      <c r="D809" t="s">
        <v>12</v>
      </c>
      <c r="E809" t="s">
        <v>36</v>
      </c>
      <c r="F809">
        <v>90</v>
      </c>
      <c r="G809">
        <v>0</v>
      </c>
      <c r="H809">
        <v>16</v>
      </c>
      <c r="I809">
        <v>0</v>
      </c>
      <c r="J809">
        <v>56</v>
      </c>
      <c r="K809">
        <v>0</v>
      </c>
    </row>
    <row r="810" spans="1:11">
      <c r="A810">
        <v>2013</v>
      </c>
      <c r="C810" t="s">
        <v>55</v>
      </c>
      <c r="D810" t="s">
        <v>15</v>
      </c>
      <c r="E810" t="s">
        <v>36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>
      <c r="A811">
        <v>2013</v>
      </c>
      <c r="C811" t="s">
        <v>40</v>
      </c>
      <c r="D811" t="s">
        <v>15</v>
      </c>
      <c r="E811" t="s">
        <v>13</v>
      </c>
      <c r="F811">
        <v>14</v>
      </c>
      <c r="G811">
        <v>25.9</v>
      </c>
      <c r="H811">
        <v>2</v>
      </c>
      <c r="I811">
        <v>14.3</v>
      </c>
      <c r="J811">
        <v>14</v>
      </c>
      <c r="K811">
        <v>25.9</v>
      </c>
    </row>
    <row r="812" spans="1:11">
      <c r="A812">
        <v>2011</v>
      </c>
      <c r="C812" t="s">
        <v>51</v>
      </c>
      <c r="D812" t="s">
        <v>15</v>
      </c>
      <c r="E812" t="s">
        <v>29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>
      <c r="A813">
        <v>2012</v>
      </c>
      <c r="C813" t="s">
        <v>61</v>
      </c>
      <c r="D813" t="s">
        <v>15</v>
      </c>
      <c r="E813" t="s">
        <v>16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>
      <c r="A814">
        <v>2011</v>
      </c>
      <c r="C814" t="s">
        <v>21</v>
      </c>
      <c r="D814" t="s">
        <v>15</v>
      </c>
      <c r="E814" t="s">
        <v>38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>
        <v>2013</v>
      </c>
      <c r="C815" t="s">
        <v>30</v>
      </c>
      <c r="D815" t="s">
        <v>12</v>
      </c>
      <c r="E815" t="s">
        <v>26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>
        <v>2013</v>
      </c>
      <c r="C816" t="s">
        <v>61</v>
      </c>
      <c r="D816" t="s">
        <v>15</v>
      </c>
      <c r="E816" t="s">
        <v>29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>
        <v>2013</v>
      </c>
      <c r="C817" t="s">
        <v>42</v>
      </c>
      <c r="D817" t="s">
        <v>15</v>
      </c>
      <c r="E817" t="s">
        <v>20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>
        <v>2010</v>
      </c>
      <c r="C818" t="s">
        <v>48</v>
      </c>
      <c r="D818" t="s">
        <v>12</v>
      </c>
      <c r="E818" t="s">
        <v>29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>
      <c r="A819">
        <v>2013</v>
      </c>
      <c r="C819" t="s">
        <v>59</v>
      </c>
      <c r="D819" t="s">
        <v>12</v>
      </c>
      <c r="E819" t="s">
        <v>13</v>
      </c>
      <c r="F819">
        <v>5</v>
      </c>
      <c r="G819">
        <v>211.5</v>
      </c>
      <c r="H819">
        <v>1</v>
      </c>
      <c r="I819">
        <v>20</v>
      </c>
      <c r="J819">
        <v>3</v>
      </c>
      <c r="K819">
        <v>126.9</v>
      </c>
    </row>
    <row r="820" spans="1:11">
      <c r="A820">
        <v>2010</v>
      </c>
      <c r="C820" t="s">
        <v>21</v>
      </c>
      <c r="D820" t="s">
        <v>15</v>
      </c>
      <c r="E820" t="s">
        <v>20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>
        <v>2013</v>
      </c>
      <c r="C821" t="s">
        <v>14</v>
      </c>
      <c r="D821" t="s">
        <v>12</v>
      </c>
      <c r="E821" t="s">
        <v>26</v>
      </c>
      <c r="F821">
        <v>1</v>
      </c>
      <c r="G821">
        <v>94.5</v>
      </c>
      <c r="H821">
        <v>0</v>
      </c>
      <c r="I821">
        <v>0</v>
      </c>
      <c r="J821">
        <v>0</v>
      </c>
      <c r="K821">
        <v>0</v>
      </c>
    </row>
    <row r="822" spans="1:11">
      <c r="A822">
        <v>2011</v>
      </c>
      <c r="C822" t="s">
        <v>48</v>
      </c>
      <c r="D822" t="s">
        <v>15</v>
      </c>
      <c r="E822" t="s">
        <v>26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>
      <c r="A823">
        <v>2010</v>
      </c>
      <c r="C823" t="s">
        <v>40</v>
      </c>
      <c r="D823" t="s">
        <v>15</v>
      </c>
      <c r="E823" t="s">
        <v>36</v>
      </c>
      <c r="F823">
        <v>2</v>
      </c>
      <c r="G823">
        <v>105.3</v>
      </c>
      <c r="H823">
        <v>0</v>
      </c>
      <c r="I823">
        <v>0</v>
      </c>
      <c r="J823">
        <v>0</v>
      </c>
      <c r="K823">
        <v>0</v>
      </c>
    </row>
    <row r="824" spans="1:11">
      <c r="A824">
        <v>2013</v>
      </c>
      <c r="C824" t="s">
        <v>51</v>
      </c>
      <c r="D824" t="s">
        <v>15</v>
      </c>
      <c r="E824" t="s">
        <v>16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>
      <c r="A825">
        <v>2011</v>
      </c>
      <c r="C825" t="s">
        <v>23</v>
      </c>
      <c r="D825" t="s">
        <v>15</v>
      </c>
      <c r="E825" t="s">
        <v>18</v>
      </c>
      <c r="F825">
        <v>10</v>
      </c>
      <c r="G825">
        <v>7.4</v>
      </c>
      <c r="H825">
        <v>2</v>
      </c>
      <c r="I825">
        <v>20</v>
      </c>
      <c r="J825">
        <v>11</v>
      </c>
      <c r="K825">
        <v>8.1</v>
      </c>
    </row>
    <row r="826" spans="1:11">
      <c r="A826">
        <v>2011</v>
      </c>
      <c r="C826" t="s">
        <v>51</v>
      </c>
      <c r="D826" t="s">
        <v>15</v>
      </c>
      <c r="E826" t="s">
        <v>20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>
      <c r="A827">
        <v>2012</v>
      </c>
      <c r="C827" t="s">
        <v>44</v>
      </c>
      <c r="D827" t="s">
        <v>15</v>
      </c>
      <c r="E827" t="s">
        <v>16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>
        <v>2011</v>
      </c>
      <c r="C828" t="s">
        <v>22</v>
      </c>
      <c r="D828" t="s">
        <v>15</v>
      </c>
      <c r="E828" t="s">
        <v>18</v>
      </c>
      <c r="F828">
        <v>51</v>
      </c>
      <c r="G828">
        <v>31.1</v>
      </c>
      <c r="H828">
        <v>9</v>
      </c>
      <c r="I828">
        <v>17.6</v>
      </c>
      <c r="J828">
        <v>39</v>
      </c>
      <c r="K828">
        <v>23.8</v>
      </c>
    </row>
    <row r="829" spans="1:11">
      <c r="A829">
        <v>2011</v>
      </c>
      <c r="C829" t="s">
        <v>39</v>
      </c>
      <c r="D829" t="s">
        <v>12</v>
      </c>
      <c r="E829" t="s">
        <v>26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>
        <v>2011</v>
      </c>
      <c r="C830" t="s">
        <v>20</v>
      </c>
      <c r="D830" t="s">
        <v>15</v>
      </c>
      <c r="E830" t="s">
        <v>20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>
        <v>2010</v>
      </c>
      <c r="C831" t="s">
        <v>37</v>
      </c>
      <c r="D831" t="s">
        <v>12</v>
      </c>
      <c r="E831" t="s">
        <v>20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>
      <c r="A832">
        <v>2012</v>
      </c>
      <c r="C832" t="s">
        <v>24</v>
      </c>
      <c r="D832" t="s">
        <v>12</v>
      </c>
      <c r="E832" t="s">
        <v>38</v>
      </c>
      <c r="F832">
        <v>45</v>
      </c>
      <c r="G832">
        <v>61</v>
      </c>
      <c r="H832">
        <v>6</v>
      </c>
      <c r="I832">
        <v>13.3</v>
      </c>
      <c r="J832">
        <v>20</v>
      </c>
      <c r="K832">
        <v>27.1</v>
      </c>
    </row>
    <row r="833" spans="1:11">
      <c r="A833">
        <v>2011</v>
      </c>
      <c r="C833" t="s">
        <v>19</v>
      </c>
      <c r="D833" t="s">
        <v>12</v>
      </c>
      <c r="E833" t="s">
        <v>13</v>
      </c>
      <c r="F833">
        <v>14</v>
      </c>
      <c r="G833">
        <v>192.5</v>
      </c>
      <c r="H833">
        <v>2</v>
      </c>
      <c r="I833">
        <v>14.3</v>
      </c>
      <c r="J833">
        <v>18</v>
      </c>
      <c r="K833">
        <v>247.4</v>
      </c>
    </row>
    <row r="834" spans="1:11">
      <c r="A834">
        <v>2010</v>
      </c>
      <c r="C834" t="s">
        <v>47</v>
      </c>
      <c r="D834" t="s">
        <v>12</v>
      </c>
      <c r="E834" t="s">
        <v>16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>
      <c r="A835">
        <v>2010</v>
      </c>
      <c r="C835" t="s">
        <v>31</v>
      </c>
      <c r="D835" t="s">
        <v>15</v>
      </c>
      <c r="E835" t="s">
        <v>16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>
      <c r="A836">
        <v>2012</v>
      </c>
      <c r="C836" t="s">
        <v>23</v>
      </c>
      <c r="D836" t="s">
        <v>12</v>
      </c>
      <c r="E836" t="s">
        <v>13</v>
      </c>
      <c r="F836">
        <v>12</v>
      </c>
      <c r="G836">
        <v>64.7</v>
      </c>
      <c r="H836">
        <v>0</v>
      </c>
      <c r="I836">
        <v>0</v>
      </c>
      <c r="J836">
        <v>2</v>
      </c>
      <c r="K836">
        <v>10.8</v>
      </c>
    </row>
    <row r="837" spans="1:11">
      <c r="A837">
        <v>2010</v>
      </c>
      <c r="C837" t="s">
        <v>31</v>
      </c>
      <c r="D837" t="s">
        <v>15</v>
      </c>
      <c r="E837" t="s">
        <v>29</v>
      </c>
      <c r="F837">
        <v>1</v>
      </c>
      <c r="G837">
        <v>67</v>
      </c>
      <c r="H837">
        <v>0</v>
      </c>
      <c r="I837">
        <v>0</v>
      </c>
      <c r="J837">
        <v>0</v>
      </c>
      <c r="K837">
        <v>0</v>
      </c>
    </row>
    <row r="838" spans="1:11">
      <c r="A838">
        <v>2011</v>
      </c>
      <c r="C838" t="s">
        <v>44</v>
      </c>
      <c r="D838" t="s">
        <v>12</v>
      </c>
      <c r="E838" t="s">
        <v>26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>
      <c r="A839">
        <v>2010</v>
      </c>
      <c r="C839" t="s">
        <v>27</v>
      </c>
      <c r="D839" t="s">
        <v>12</v>
      </c>
      <c r="E839" t="s">
        <v>16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>
      <c r="A840">
        <v>2013</v>
      </c>
      <c r="C840" t="s">
        <v>33</v>
      </c>
      <c r="D840" t="s">
        <v>12</v>
      </c>
      <c r="E840" t="s">
        <v>38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>
      <c r="A841">
        <v>2012</v>
      </c>
      <c r="C841" t="s">
        <v>49</v>
      </c>
      <c r="D841" t="s">
        <v>12</v>
      </c>
      <c r="E841" t="s">
        <v>36</v>
      </c>
      <c r="F841">
        <v>3</v>
      </c>
      <c r="G841">
        <v>176.4</v>
      </c>
      <c r="H841">
        <v>0</v>
      </c>
      <c r="I841">
        <v>0</v>
      </c>
      <c r="J841">
        <v>2</v>
      </c>
      <c r="K841">
        <v>117.6</v>
      </c>
    </row>
    <row r="842" spans="1:11">
      <c r="A842">
        <v>2011</v>
      </c>
      <c r="C842" t="s">
        <v>35</v>
      </c>
      <c r="D842" t="s">
        <v>15</v>
      </c>
      <c r="E842" t="s">
        <v>13</v>
      </c>
      <c r="F842">
        <v>3</v>
      </c>
      <c r="G842">
        <v>35.7</v>
      </c>
      <c r="H842">
        <v>1</v>
      </c>
      <c r="I842">
        <v>33.3</v>
      </c>
      <c r="J842">
        <v>3</v>
      </c>
      <c r="K842">
        <v>35.7</v>
      </c>
    </row>
    <row r="843" spans="1:11">
      <c r="A843">
        <v>2011</v>
      </c>
      <c r="C843" t="s">
        <v>17</v>
      </c>
      <c r="D843" t="s">
        <v>12</v>
      </c>
      <c r="E843" t="s">
        <v>13</v>
      </c>
      <c r="F843">
        <v>19</v>
      </c>
      <c r="G843">
        <v>38.1</v>
      </c>
      <c r="H843">
        <v>5</v>
      </c>
      <c r="I843">
        <v>26.3</v>
      </c>
      <c r="J843">
        <v>10</v>
      </c>
      <c r="K843">
        <v>20.1</v>
      </c>
    </row>
    <row r="844" spans="1:11">
      <c r="A844">
        <v>2013</v>
      </c>
      <c r="C844" t="s">
        <v>45</v>
      </c>
      <c r="D844" t="s">
        <v>15</v>
      </c>
      <c r="E844" t="s">
        <v>36</v>
      </c>
      <c r="F844">
        <v>2</v>
      </c>
      <c r="G844">
        <v>5.1</v>
      </c>
      <c r="H844">
        <v>1</v>
      </c>
      <c r="I844">
        <v>50</v>
      </c>
      <c r="J844">
        <v>3</v>
      </c>
      <c r="K844">
        <v>7.6</v>
      </c>
    </row>
    <row r="845" spans="1:11">
      <c r="A845">
        <v>2011</v>
      </c>
      <c r="C845" t="s">
        <v>57</v>
      </c>
      <c r="D845" t="s">
        <v>12</v>
      </c>
      <c r="E845" t="s">
        <v>29</v>
      </c>
      <c r="F845">
        <v>2</v>
      </c>
      <c r="G845">
        <v>64.8</v>
      </c>
      <c r="H845">
        <v>0</v>
      </c>
      <c r="I845">
        <v>0</v>
      </c>
      <c r="J845">
        <v>2</v>
      </c>
      <c r="K845">
        <v>64.8</v>
      </c>
    </row>
    <row r="846" spans="1:11">
      <c r="A846">
        <v>2011</v>
      </c>
      <c r="C846" t="s">
        <v>44</v>
      </c>
      <c r="D846" t="s">
        <v>15</v>
      </c>
      <c r="E846" t="s">
        <v>13</v>
      </c>
      <c r="F846">
        <v>26</v>
      </c>
      <c r="G846">
        <v>52.9</v>
      </c>
      <c r="H846">
        <v>0</v>
      </c>
      <c r="I846">
        <v>0</v>
      </c>
      <c r="J846">
        <v>14</v>
      </c>
      <c r="K846">
        <v>28.5</v>
      </c>
    </row>
    <row r="847" spans="1:11">
      <c r="A847">
        <v>2013</v>
      </c>
      <c r="C847" t="s">
        <v>48</v>
      </c>
      <c r="D847" t="s">
        <v>15</v>
      </c>
      <c r="E847" t="s">
        <v>18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>
      <c r="A848">
        <v>2012</v>
      </c>
      <c r="C848" t="s">
        <v>61</v>
      </c>
      <c r="D848" t="s">
        <v>12</v>
      </c>
      <c r="E848" t="s">
        <v>16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>
      <c r="A849">
        <v>2010</v>
      </c>
      <c r="C849" t="s">
        <v>21</v>
      </c>
      <c r="D849" t="s">
        <v>12</v>
      </c>
      <c r="E849" t="s">
        <v>13</v>
      </c>
      <c r="F849">
        <v>1</v>
      </c>
      <c r="G849">
        <v>63.5</v>
      </c>
      <c r="H849">
        <v>0</v>
      </c>
      <c r="I849">
        <v>0</v>
      </c>
      <c r="J849">
        <v>0</v>
      </c>
      <c r="K849">
        <v>0</v>
      </c>
    </row>
    <row r="850" spans="1:11">
      <c r="A850">
        <v>2011</v>
      </c>
      <c r="C850" t="s">
        <v>25</v>
      </c>
      <c r="D850" t="s">
        <v>15</v>
      </c>
      <c r="E850" t="s">
        <v>29</v>
      </c>
      <c r="F850">
        <v>1</v>
      </c>
      <c r="G850">
        <v>1.5</v>
      </c>
      <c r="H850">
        <v>1</v>
      </c>
      <c r="I850">
        <v>100</v>
      </c>
      <c r="J850">
        <v>1</v>
      </c>
      <c r="K850">
        <v>1.5</v>
      </c>
    </row>
    <row r="851" spans="1:11">
      <c r="A851">
        <v>2011</v>
      </c>
      <c r="C851" t="s">
        <v>50</v>
      </c>
      <c r="D851" t="s">
        <v>15</v>
      </c>
      <c r="E851" t="s">
        <v>13</v>
      </c>
      <c r="F851">
        <v>1</v>
      </c>
      <c r="G851">
        <v>84.9</v>
      </c>
      <c r="H851">
        <v>0</v>
      </c>
      <c r="I851">
        <v>0</v>
      </c>
      <c r="J851">
        <v>1</v>
      </c>
      <c r="K851">
        <v>84.9</v>
      </c>
    </row>
    <row r="852" spans="1:11">
      <c r="A852">
        <v>2011</v>
      </c>
      <c r="C852" t="s">
        <v>57</v>
      </c>
      <c r="D852" t="s">
        <v>12</v>
      </c>
      <c r="E852" t="s">
        <v>20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>
      <c r="A853">
        <v>2011</v>
      </c>
      <c r="C853" t="s">
        <v>61</v>
      </c>
      <c r="D853" t="s">
        <v>12</v>
      </c>
      <c r="E853" t="s">
        <v>16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>
      <c r="A854">
        <v>2012</v>
      </c>
      <c r="C854" t="s">
        <v>17</v>
      </c>
      <c r="D854" t="s">
        <v>12</v>
      </c>
      <c r="E854" t="s">
        <v>36</v>
      </c>
      <c r="F854">
        <v>3</v>
      </c>
      <c r="G854">
        <v>24.5</v>
      </c>
      <c r="H854">
        <v>0</v>
      </c>
      <c r="I854">
        <v>0</v>
      </c>
      <c r="J854">
        <v>2</v>
      </c>
      <c r="K854">
        <v>16.3</v>
      </c>
    </row>
    <row r="855" spans="1:11">
      <c r="A855">
        <v>2010</v>
      </c>
      <c r="C855" t="s">
        <v>31</v>
      </c>
      <c r="D855" t="s">
        <v>12</v>
      </c>
      <c r="E855" t="s">
        <v>18</v>
      </c>
      <c r="F855">
        <v>79</v>
      </c>
      <c r="G855">
        <v>82.2</v>
      </c>
      <c r="H855">
        <v>14</v>
      </c>
      <c r="I855">
        <v>17.7</v>
      </c>
      <c r="J855">
        <v>63</v>
      </c>
      <c r="K855">
        <v>65.5</v>
      </c>
    </row>
    <row r="856" spans="1:11">
      <c r="A856">
        <v>2010</v>
      </c>
      <c r="C856" t="s">
        <v>46</v>
      </c>
      <c r="D856" t="s">
        <v>15</v>
      </c>
      <c r="E856" t="s">
        <v>36</v>
      </c>
      <c r="F856">
        <v>1</v>
      </c>
      <c r="G856">
        <v>5.5</v>
      </c>
      <c r="H856">
        <v>0</v>
      </c>
      <c r="I856">
        <v>0</v>
      </c>
      <c r="J856">
        <v>3</v>
      </c>
      <c r="K856">
        <v>16.4</v>
      </c>
    </row>
    <row r="857" spans="1:11">
      <c r="A857">
        <v>2010</v>
      </c>
      <c r="C857" t="s">
        <v>24</v>
      </c>
      <c r="D857" t="s">
        <v>12</v>
      </c>
      <c r="E857" t="s">
        <v>18</v>
      </c>
      <c r="F857">
        <v>91</v>
      </c>
      <c r="G857">
        <v>76.1</v>
      </c>
      <c r="H857">
        <v>16</v>
      </c>
      <c r="I857">
        <v>17.6</v>
      </c>
      <c r="J857">
        <v>73</v>
      </c>
      <c r="K857">
        <v>61.1</v>
      </c>
    </row>
    <row r="858" spans="1:11">
      <c r="A858">
        <v>2010</v>
      </c>
      <c r="C858" t="s">
        <v>46</v>
      </c>
      <c r="D858" t="s">
        <v>15</v>
      </c>
      <c r="E858" t="s">
        <v>18</v>
      </c>
      <c r="F858">
        <v>69</v>
      </c>
      <c r="G858">
        <v>39.2</v>
      </c>
      <c r="H858">
        <v>15</v>
      </c>
      <c r="I858">
        <v>21.7</v>
      </c>
      <c r="J858">
        <v>81</v>
      </c>
      <c r="K858">
        <v>46</v>
      </c>
    </row>
    <row r="859" spans="1:11">
      <c r="A859">
        <v>2011</v>
      </c>
      <c r="C859" t="s">
        <v>11</v>
      </c>
      <c r="D859" t="s">
        <v>12</v>
      </c>
      <c r="E859" t="s">
        <v>13</v>
      </c>
      <c r="F859">
        <v>4</v>
      </c>
      <c r="G859">
        <v>221.2</v>
      </c>
      <c r="H859">
        <v>0</v>
      </c>
      <c r="I859">
        <v>0</v>
      </c>
      <c r="J859">
        <v>2</v>
      </c>
      <c r="K859">
        <v>110.6</v>
      </c>
    </row>
    <row r="860" spans="1:11">
      <c r="A860">
        <v>2010</v>
      </c>
      <c r="C860" t="s">
        <v>34</v>
      </c>
      <c r="D860" t="s">
        <v>15</v>
      </c>
      <c r="E860" t="s">
        <v>16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>
      <c r="A861">
        <v>2012</v>
      </c>
      <c r="C861" t="s">
        <v>44</v>
      </c>
      <c r="D861" t="s">
        <v>12</v>
      </c>
      <c r="E861" t="s">
        <v>26</v>
      </c>
      <c r="F861">
        <v>1</v>
      </c>
      <c r="G861">
        <v>63.7</v>
      </c>
      <c r="H861">
        <v>0</v>
      </c>
      <c r="I861">
        <v>0</v>
      </c>
      <c r="J861">
        <v>0</v>
      </c>
      <c r="K861">
        <v>0</v>
      </c>
    </row>
    <row r="862" spans="1:11">
      <c r="A862">
        <v>2011</v>
      </c>
      <c r="C862" t="s">
        <v>45</v>
      </c>
      <c r="D862" t="s">
        <v>15</v>
      </c>
      <c r="E862" t="s">
        <v>29</v>
      </c>
      <c r="F862">
        <v>4</v>
      </c>
      <c r="G862">
        <v>6.3</v>
      </c>
      <c r="H862">
        <v>0</v>
      </c>
      <c r="I862">
        <v>0</v>
      </c>
      <c r="J862">
        <v>0</v>
      </c>
      <c r="K862">
        <v>0</v>
      </c>
    </row>
    <row r="863" spans="1:11">
      <c r="A863">
        <v>2011</v>
      </c>
      <c r="C863" t="s">
        <v>17</v>
      </c>
      <c r="D863" t="s">
        <v>15</v>
      </c>
      <c r="E863" t="s">
        <v>26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>
      <c r="A864">
        <v>2012</v>
      </c>
      <c r="C864" t="s">
        <v>27</v>
      </c>
      <c r="D864" t="s">
        <v>15</v>
      </c>
      <c r="E864" t="s">
        <v>26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>
      <c r="A865">
        <v>2012</v>
      </c>
      <c r="C865" t="s">
        <v>24</v>
      </c>
      <c r="D865" t="s">
        <v>12</v>
      </c>
      <c r="E865" t="s">
        <v>36</v>
      </c>
      <c r="F865">
        <v>2</v>
      </c>
      <c r="G865">
        <v>18.2</v>
      </c>
      <c r="H865">
        <v>1</v>
      </c>
      <c r="I865">
        <v>50</v>
      </c>
      <c r="J865">
        <v>4</v>
      </c>
      <c r="K865">
        <v>36.4</v>
      </c>
    </row>
    <row r="866" spans="1:11">
      <c r="A866">
        <v>2010</v>
      </c>
      <c r="C866" t="s">
        <v>56</v>
      </c>
      <c r="D866" t="s">
        <v>12</v>
      </c>
      <c r="E866" t="s">
        <v>29</v>
      </c>
      <c r="F866">
        <v>1</v>
      </c>
      <c r="G866">
        <v>30.1</v>
      </c>
      <c r="H866">
        <v>0</v>
      </c>
      <c r="I866">
        <v>0</v>
      </c>
      <c r="J866">
        <v>1</v>
      </c>
      <c r="K866">
        <v>30.1</v>
      </c>
    </row>
    <row r="867" spans="1:11">
      <c r="A867">
        <v>2010</v>
      </c>
      <c r="C867" t="s">
        <v>47</v>
      </c>
      <c r="D867" t="s">
        <v>12</v>
      </c>
      <c r="E867" t="s">
        <v>13</v>
      </c>
      <c r="F867">
        <v>3</v>
      </c>
      <c r="G867">
        <v>92</v>
      </c>
      <c r="H867">
        <v>1</v>
      </c>
      <c r="I867">
        <v>33.3</v>
      </c>
      <c r="J867">
        <v>2</v>
      </c>
      <c r="K867">
        <v>61.3</v>
      </c>
    </row>
    <row r="868" spans="1:11">
      <c r="A868">
        <v>2013</v>
      </c>
      <c r="C868" t="s">
        <v>52</v>
      </c>
      <c r="D868" t="s">
        <v>12</v>
      </c>
      <c r="E868" t="s">
        <v>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>
      <c r="A869">
        <v>2012</v>
      </c>
      <c r="C869" t="s">
        <v>23</v>
      </c>
      <c r="D869" t="s">
        <v>15</v>
      </c>
      <c r="E869" t="s">
        <v>26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>
      <c r="A870">
        <v>2013</v>
      </c>
      <c r="C870" t="s">
        <v>28</v>
      </c>
      <c r="D870" t="s">
        <v>12</v>
      </c>
      <c r="E870" t="s">
        <v>36</v>
      </c>
      <c r="F870">
        <v>5</v>
      </c>
      <c r="G870">
        <v>5.4</v>
      </c>
      <c r="H870">
        <v>1</v>
      </c>
      <c r="I870">
        <v>20</v>
      </c>
      <c r="J870">
        <v>6</v>
      </c>
      <c r="K870">
        <v>6.5</v>
      </c>
    </row>
    <row r="871" spans="1:11">
      <c r="A871">
        <v>2010</v>
      </c>
      <c r="C871" t="s">
        <v>43</v>
      </c>
      <c r="D871" t="s">
        <v>12</v>
      </c>
      <c r="E871" t="s">
        <v>38</v>
      </c>
      <c r="F871">
        <v>16</v>
      </c>
      <c r="G871">
        <v>53.2</v>
      </c>
      <c r="H871">
        <v>4</v>
      </c>
      <c r="I871">
        <v>25</v>
      </c>
      <c r="J871">
        <v>13</v>
      </c>
      <c r="K871">
        <v>43.2</v>
      </c>
    </row>
    <row r="872" spans="1:11">
      <c r="A872">
        <v>2011</v>
      </c>
      <c r="C872" t="s">
        <v>52</v>
      </c>
      <c r="D872" t="s">
        <v>12</v>
      </c>
      <c r="E872" t="s">
        <v>13</v>
      </c>
      <c r="F872">
        <v>3</v>
      </c>
      <c r="G872">
        <v>86.2</v>
      </c>
      <c r="H872">
        <v>2</v>
      </c>
      <c r="I872">
        <v>66.7</v>
      </c>
      <c r="J872">
        <v>4</v>
      </c>
      <c r="K872">
        <v>114.9</v>
      </c>
    </row>
    <row r="873" spans="1:11">
      <c r="A873">
        <v>2010</v>
      </c>
      <c r="C873" t="s">
        <v>39</v>
      </c>
      <c r="D873" t="s">
        <v>15</v>
      </c>
      <c r="E873" t="s">
        <v>38</v>
      </c>
      <c r="F873">
        <v>2</v>
      </c>
      <c r="G873">
        <v>73.6</v>
      </c>
      <c r="H873">
        <v>0</v>
      </c>
      <c r="I873">
        <v>0</v>
      </c>
      <c r="J873">
        <v>0</v>
      </c>
      <c r="K873">
        <v>0</v>
      </c>
    </row>
    <row r="874" spans="1:11">
      <c r="A874">
        <v>2011</v>
      </c>
      <c r="C874" t="s">
        <v>59</v>
      </c>
      <c r="D874" t="s">
        <v>12</v>
      </c>
      <c r="E874" t="s">
        <v>18</v>
      </c>
      <c r="F874">
        <v>27</v>
      </c>
      <c r="G874">
        <v>23</v>
      </c>
      <c r="H874">
        <v>5</v>
      </c>
      <c r="I874">
        <v>18.5</v>
      </c>
      <c r="J874">
        <v>13</v>
      </c>
      <c r="K874">
        <v>11.1</v>
      </c>
    </row>
    <row r="875" spans="1:11">
      <c r="A875">
        <v>2011</v>
      </c>
      <c r="C875" t="s">
        <v>41</v>
      </c>
      <c r="D875" t="s">
        <v>12</v>
      </c>
      <c r="E875" t="s">
        <v>38</v>
      </c>
      <c r="F875">
        <v>18</v>
      </c>
      <c r="G875">
        <v>94</v>
      </c>
      <c r="H875">
        <v>3</v>
      </c>
      <c r="I875">
        <v>16.7</v>
      </c>
      <c r="J875">
        <v>10</v>
      </c>
      <c r="K875">
        <v>52.2</v>
      </c>
    </row>
    <row r="876" spans="1:11">
      <c r="A876">
        <v>2012</v>
      </c>
      <c r="C876" t="s">
        <v>39</v>
      </c>
      <c r="D876" t="s">
        <v>12</v>
      </c>
      <c r="E876" t="s">
        <v>13</v>
      </c>
      <c r="F876">
        <v>3</v>
      </c>
      <c r="G876">
        <v>199.7</v>
      </c>
      <c r="H876">
        <v>0</v>
      </c>
      <c r="I876">
        <v>0</v>
      </c>
      <c r="J876">
        <v>6</v>
      </c>
      <c r="K876">
        <v>399.4</v>
      </c>
    </row>
    <row r="877" spans="1:11">
      <c r="A877">
        <v>2013</v>
      </c>
      <c r="C877" t="s">
        <v>34</v>
      </c>
      <c r="D877" t="s">
        <v>15</v>
      </c>
      <c r="E877" t="s">
        <v>26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44.4</v>
      </c>
    </row>
    <row r="878" spans="1:11">
      <c r="A878">
        <v>2012</v>
      </c>
      <c r="C878" t="s">
        <v>53</v>
      </c>
      <c r="D878" t="s">
        <v>15</v>
      </c>
      <c r="E878" t="s">
        <v>26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>
        <v>2010</v>
      </c>
      <c r="C879" t="s">
        <v>14</v>
      </c>
      <c r="D879" t="s">
        <v>15</v>
      </c>
      <c r="E879" t="s">
        <v>13</v>
      </c>
      <c r="F879">
        <v>3</v>
      </c>
      <c r="G879">
        <v>25.5</v>
      </c>
      <c r="H879">
        <v>1</v>
      </c>
      <c r="I879">
        <v>33.3</v>
      </c>
      <c r="J879">
        <v>4</v>
      </c>
      <c r="K879">
        <v>34.1</v>
      </c>
    </row>
    <row r="880" spans="1:11">
      <c r="A880">
        <v>2012</v>
      </c>
      <c r="C880" t="s">
        <v>47</v>
      </c>
      <c r="D880" t="s">
        <v>12</v>
      </c>
      <c r="E880" t="s">
        <v>16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>
      <c r="A881">
        <v>2010</v>
      </c>
      <c r="C881" t="s">
        <v>30</v>
      </c>
      <c r="D881" t="s">
        <v>12</v>
      </c>
      <c r="E881" t="s">
        <v>36</v>
      </c>
      <c r="F881">
        <v>32</v>
      </c>
      <c r="G881">
        <v>71.4</v>
      </c>
      <c r="H881">
        <v>4</v>
      </c>
      <c r="I881">
        <v>12.5</v>
      </c>
      <c r="J881">
        <v>17</v>
      </c>
      <c r="K881">
        <v>37.9</v>
      </c>
    </row>
    <row r="882" spans="1:11">
      <c r="A882">
        <v>2013</v>
      </c>
      <c r="C882" t="s">
        <v>49</v>
      </c>
      <c r="D882" t="s">
        <v>15</v>
      </c>
      <c r="E882" t="s">
        <v>18</v>
      </c>
      <c r="F882">
        <v>31</v>
      </c>
      <c r="G882">
        <v>27.3</v>
      </c>
      <c r="H882">
        <v>4</v>
      </c>
      <c r="I882">
        <v>12.9</v>
      </c>
      <c r="J882">
        <v>28</v>
      </c>
      <c r="K882">
        <v>24.7</v>
      </c>
    </row>
    <row r="883" spans="1:11">
      <c r="A883">
        <v>2010</v>
      </c>
      <c r="C883" t="s">
        <v>32</v>
      </c>
      <c r="D883" t="s">
        <v>12</v>
      </c>
      <c r="E883" t="s">
        <v>26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>
      <c r="A884">
        <v>2010</v>
      </c>
      <c r="C884" t="s">
        <v>60</v>
      </c>
      <c r="D884" t="s">
        <v>12</v>
      </c>
      <c r="E884" t="s">
        <v>18</v>
      </c>
      <c r="F884">
        <v>86</v>
      </c>
      <c r="G884">
        <v>84</v>
      </c>
      <c r="H884">
        <v>25</v>
      </c>
      <c r="I884">
        <v>29.1</v>
      </c>
      <c r="J884">
        <v>82</v>
      </c>
      <c r="K884">
        <v>80.1</v>
      </c>
    </row>
    <row r="885" spans="1:11">
      <c r="A885">
        <v>2011</v>
      </c>
      <c r="C885" t="s">
        <v>50</v>
      </c>
      <c r="D885" t="s">
        <v>12</v>
      </c>
      <c r="E885" t="s">
        <v>16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>
      <c r="A886">
        <v>2012</v>
      </c>
      <c r="C886" t="s">
        <v>31</v>
      </c>
      <c r="D886" t="s">
        <v>15</v>
      </c>
      <c r="E886" t="s">
        <v>36</v>
      </c>
      <c r="F886">
        <v>1</v>
      </c>
      <c r="G886">
        <v>51.4</v>
      </c>
      <c r="H886">
        <v>1</v>
      </c>
      <c r="I886">
        <v>100</v>
      </c>
      <c r="J886">
        <v>1</v>
      </c>
      <c r="K886">
        <v>51.4</v>
      </c>
    </row>
    <row r="887" spans="1:11">
      <c r="A887">
        <v>2012</v>
      </c>
      <c r="C887" t="s">
        <v>40</v>
      </c>
      <c r="D887" t="s">
        <v>15</v>
      </c>
      <c r="E887" t="s">
        <v>38</v>
      </c>
      <c r="F887">
        <v>6</v>
      </c>
      <c r="G887">
        <v>15.6</v>
      </c>
      <c r="H887">
        <v>0</v>
      </c>
      <c r="I887">
        <v>0</v>
      </c>
      <c r="J887">
        <v>5</v>
      </c>
      <c r="K887">
        <v>13</v>
      </c>
    </row>
    <row r="888" spans="1:11">
      <c r="A888">
        <v>2013</v>
      </c>
      <c r="C888" t="s">
        <v>58</v>
      </c>
      <c r="D888" t="s">
        <v>12</v>
      </c>
      <c r="E888" t="s">
        <v>13</v>
      </c>
      <c r="F888">
        <v>3</v>
      </c>
      <c r="G888">
        <v>244.5</v>
      </c>
      <c r="H888">
        <v>1</v>
      </c>
      <c r="I888">
        <v>33.3</v>
      </c>
      <c r="J888">
        <v>3</v>
      </c>
      <c r="K888">
        <v>244.5</v>
      </c>
    </row>
    <row r="889" spans="1:11">
      <c r="A889">
        <v>2010</v>
      </c>
      <c r="C889" t="s">
        <v>50</v>
      </c>
      <c r="D889" t="s">
        <v>12</v>
      </c>
      <c r="E889" t="s">
        <v>16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>
      <c r="A890">
        <v>2011</v>
      </c>
      <c r="C890" t="s">
        <v>49</v>
      </c>
      <c r="D890" t="s">
        <v>12</v>
      </c>
      <c r="E890" t="s">
        <v>36</v>
      </c>
      <c r="F890">
        <v>4</v>
      </c>
      <c r="G890">
        <v>234.5</v>
      </c>
      <c r="H890">
        <v>1</v>
      </c>
      <c r="I890">
        <v>25</v>
      </c>
      <c r="J890">
        <v>2</v>
      </c>
      <c r="K890">
        <v>117.2</v>
      </c>
    </row>
    <row r="891" spans="1:11">
      <c r="A891">
        <v>2010</v>
      </c>
      <c r="C891" t="s">
        <v>56</v>
      </c>
      <c r="D891" t="s">
        <v>15</v>
      </c>
      <c r="E891" t="s">
        <v>38</v>
      </c>
      <c r="F891">
        <v>1</v>
      </c>
      <c r="G891">
        <v>10.1</v>
      </c>
      <c r="H891">
        <v>0</v>
      </c>
      <c r="I891">
        <v>0</v>
      </c>
      <c r="J891">
        <v>3</v>
      </c>
      <c r="K891">
        <v>30.4</v>
      </c>
    </row>
    <row r="892" spans="1:11">
      <c r="A892">
        <v>2013</v>
      </c>
      <c r="C892" t="s">
        <v>17</v>
      </c>
      <c r="D892" t="s">
        <v>15</v>
      </c>
      <c r="E892" t="s">
        <v>36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7.2</v>
      </c>
    </row>
    <row r="893" spans="1:11">
      <c r="A893">
        <v>2011</v>
      </c>
      <c r="C893" t="s">
        <v>27</v>
      </c>
      <c r="D893" t="s">
        <v>18</v>
      </c>
      <c r="E893" t="s">
        <v>18</v>
      </c>
      <c r="F893">
        <v>172</v>
      </c>
      <c r="G893">
        <v>116.8</v>
      </c>
      <c r="H893">
        <v>18</v>
      </c>
      <c r="I893">
        <v>10.5</v>
      </c>
      <c r="J893">
        <v>93</v>
      </c>
      <c r="K893">
        <v>63.2</v>
      </c>
    </row>
    <row r="894" spans="1:11">
      <c r="A894">
        <v>2013</v>
      </c>
      <c r="C894" t="s">
        <v>30</v>
      </c>
      <c r="D894" t="s">
        <v>15</v>
      </c>
      <c r="E894" t="s">
        <v>38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>
      <c r="A895">
        <v>2011</v>
      </c>
      <c r="C895" t="s">
        <v>34</v>
      </c>
      <c r="D895" t="s">
        <v>15</v>
      </c>
      <c r="E895" t="s">
        <v>36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2.2</v>
      </c>
    </row>
    <row r="896" spans="1:11">
      <c r="A896">
        <v>2010</v>
      </c>
      <c r="C896" t="s">
        <v>60</v>
      </c>
      <c r="D896" t="s">
        <v>15</v>
      </c>
      <c r="E896" t="s">
        <v>13</v>
      </c>
      <c r="F896">
        <v>19</v>
      </c>
      <c r="G896">
        <v>53.4</v>
      </c>
      <c r="H896">
        <v>3</v>
      </c>
      <c r="I896">
        <v>15.8</v>
      </c>
      <c r="J896">
        <v>16</v>
      </c>
      <c r="K896">
        <v>44.9</v>
      </c>
    </row>
    <row r="897" spans="1:11">
      <c r="A897">
        <v>2011</v>
      </c>
      <c r="C897" t="s">
        <v>39</v>
      </c>
      <c r="D897" t="s">
        <v>12</v>
      </c>
      <c r="E897" t="s">
        <v>16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>
      <c r="A898">
        <v>2011</v>
      </c>
      <c r="C898" t="s">
        <v>27</v>
      </c>
      <c r="D898" t="s">
        <v>12</v>
      </c>
      <c r="E898" t="s">
        <v>26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>
      <c r="A899">
        <v>2010</v>
      </c>
      <c r="C899" t="s">
        <v>51</v>
      </c>
      <c r="D899" t="s">
        <v>15</v>
      </c>
      <c r="E899" t="s">
        <v>29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>
      <c r="A900">
        <v>2010</v>
      </c>
      <c r="C900" t="s">
        <v>51</v>
      </c>
      <c r="D900" t="s">
        <v>12</v>
      </c>
      <c r="E900" t="s">
        <v>13</v>
      </c>
      <c r="F900">
        <v>34</v>
      </c>
      <c r="G900">
        <v>241.1</v>
      </c>
      <c r="H900">
        <v>2</v>
      </c>
      <c r="I900">
        <v>5.9</v>
      </c>
      <c r="J900">
        <v>30</v>
      </c>
      <c r="K900">
        <v>212.7</v>
      </c>
    </row>
    <row r="901" spans="1:11">
      <c r="A901">
        <v>2012</v>
      </c>
      <c r="C901" t="s">
        <v>24</v>
      </c>
      <c r="D901" t="s">
        <v>12</v>
      </c>
      <c r="E901" t="s">
        <v>16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>
      <c r="A902">
        <v>2012</v>
      </c>
      <c r="C902" t="s">
        <v>43</v>
      </c>
      <c r="D902" t="s">
        <v>12</v>
      </c>
      <c r="E902" t="s">
        <v>16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>
        <v>2013</v>
      </c>
      <c r="C903" t="s">
        <v>52</v>
      </c>
      <c r="D903" t="s">
        <v>15</v>
      </c>
      <c r="E903" t="s">
        <v>36</v>
      </c>
      <c r="F903">
        <v>2</v>
      </c>
      <c r="G903">
        <v>2</v>
      </c>
      <c r="H903">
        <v>1</v>
      </c>
      <c r="I903">
        <v>50</v>
      </c>
      <c r="J903">
        <v>1</v>
      </c>
      <c r="K903">
        <v>1</v>
      </c>
    </row>
    <row r="904" spans="1:11">
      <c r="A904">
        <v>2013</v>
      </c>
      <c r="C904" t="s">
        <v>58</v>
      </c>
      <c r="D904" t="s">
        <v>15</v>
      </c>
      <c r="E904" t="s">
        <v>29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>
      <c r="A905">
        <v>2011</v>
      </c>
      <c r="C905" t="s">
        <v>30</v>
      </c>
      <c r="D905" t="s">
        <v>12</v>
      </c>
      <c r="E905" t="s">
        <v>13</v>
      </c>
      <c r="F905">
        <v>4</v>
      </c>
      <c r="G905">
        <v>162.9</v>
      </c>
      <c r="H905">
        <v>1</v>
      </c>
      <c r="I905">
        <v>25</v>
      </c>
      <c r="J905">
        <v>2</v>
      </c>
      <c r="K905">
        <v>81.4</v>
      </c>
    </row>
    <row r="906" spans="1:11">
      <c r="A906">
        <v>2013</v>
      </c>
      <c r="C906" t="s">
        <v>52</v>
      </c>
      <c r="D906" t="s">
        <v>15</v>
      </c>
      <c r="E906" t="s">
        <v>26</v>
      </c>
      <c r="F906">
        <v>1</v>
      </c>
      <c r="G906">
        <v>45.6</v>
      </c>
      <c r="H906">
        <v>1</v>
      </c>
      <c r="I906">
        <v>100</v>
      </c>
      <c r="J906">
        <v>1</v>
      </c>
      <c r="K906">
        <v>45.6</v>
      </c>
    </row>
    <row r="907" spans="1:11">
      <c r="A907">
        <v>2013</v>
      </c>
      <c r="C907" t="s">
        <v>11</v>
      </c>
      <c r="D907" t="s">
        <v>15</v>
      </c>
      <c r="E907" t="s">
        <v>18</v>
      </c>
      <c r="F907">
        <v>1</v>
      </c>
      <c r="G907">
        <v>1.5</v>
      </c>
      <c r="H907">
        <v>1</v>
      </c>
      <c r="I907">
        <v>100</v>
      </c>
      <c r="J907">
        <v>3</v>
      </c>
      <c r="K907">
        <v>4.6</v>
      </c>
    </row>
    <row r="908" spans="1:11">
      <c r="A908">
        <v>2010</v>
      </c>
      <c r="C908" t="s">
        <v>52</v>
      </c>
      <c r="D908" t="s">
        <v>15</v>
      </c>
      <c r="E908" t="s">
        <v>26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>
      <c r="A909">
        <v>2010</v>
      </c>
      <c r="C909" t="s">
        <v>24</v>
      </c>
      <c r="D909" t="s">
        <v>12</v>
      </c>
      <c r="E909" t="s">
        <v>20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>
      <c r="A910">
        <v>2011</v>
      </c>
      <c r="C910" t="s">
        <v>40</v>
      </c>
      <c r="D910" t="s">
        <v>12</v>
      </c>
      <c r="E910" t="s">
        <v>29</v>
      </c>
      <c r="F910">
        <v>1</v>
      </c>
      <c r="G910">
        <v>19</v>
      </c>
      <c r="H910">
        <v>1</v>
      </c>
      <c r="I910">
        <v>100</v>
      </c>
      <c r="J910">
        <v>2</v>
      </c>
      <c r="K910">
        <v>37.9</v>
      </c>
    </row>
    <row r="911" spans="1:11">
      <c r="A911">
        <v>2010</v>
      </c>
      <c r="C911" t="s">
        <v>20</v>
      </c>
      <c r="D911" t="s">
        <v>12</v>
      </c>
      <c r="E911" t="s">
        <v>18</v>
      </c>
      <c r="F911">
        <v>271</v>
      </c>
      <c r="G911">
        <v>0</v>
      </c>
      <c r="H911">
        <v>35</v>
      </c>
      <c r="I911">
        <v>0</v>
      </c>
      <c r="J911">
        <v>176</v>
      </c>
      <c r="K911">
        <v>0</v>
      </c>
    </row>
    <row r="912" spans="1:11">
      <c r="A912">
        <v>2013</v>
      </c>
      <c r="C912" t="s">
        <v>43</v>
      </c>
      <c r="D912" t="s">
        <v>12</v>
      </c>
      <c r="E912" t="s">
        <v>29</v>
      </c>
      <c r="F912">
        <v>1</v>
      </c>
      <c r="G912">
        <v>4</v>
      </c>
      <c r="H912">
        <v>0</v>
      </c>
      <c r="I912">
        <v>0</v>
      </c>
      <c r="J912">
        <v>0</v>
      </c>
      <c r="K912">
        <v>0</v>
      </c>
    </row>
    <row r="913" spans="1:11">
      <c r="A913">
        <v>2012</v>
      </c>
      <c r="C913" t="s">
        <v>45</v>
      </c>
      <c r="D913" t="s">
        <v>15</v>
      </c>
      <c r="E913" t="s">
        <v>20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>
      <c r="A914">
        <v>2013</v>
      </c>
      <c r="C914" t="s">
        <v>61</v>
      </c>
      <c r="D914" t="s">
        <v>15</v>
      </c>
      <c r="E914" t="s">
        <v>38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7.7</v>
      </c>
    </row>
    <row r="915" spans="1:11">
      <c r="A915">
        <v>2010</v>
      </c>
      <c r="C915" t="s">
        <v>37</v>
      </c>
      <c r="D915" t="s">
        <v>15</v>
      </c>
      <c r="E915" t="s">
        <v>20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>
      <c r="A916">
        <v>2012</v>
      </c>
      <c r="C916" t="s">
        <v>11</v>
      </c>
      <c r="D916" t="s">
        <v>12</v>
      </c>
      <c r="E916" t="s">
        <v>38</v>
      </c>
      <c r="F916">
        <v>8</v>
      </c>
      <c r="G916">
        <v>56.7</v>
      </c>
      <c r="H916">
        <v>0</v>
      </c>
      <c r="I916">
        <v>0</v>
      </c>
      <c r="J916">
        <v>2</v>
      </c>
      <c r="K916">
        <v>14.2</v>
      </c>
    </row>
    <row r="917" spans="1:11">
      <c r="A917">
        <v>2013</v>
      </c>
      <c r="C917" t="s">
        <v>60</v>
      </c>
      <c r="D917" t="s">
        <v>15</v>
      </c>
      <c r="E917" t="s">
        <v>26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>
      <c r="A918">
        <v>2013</v>
      </c>
      <c r="C918" t="s">
        <v>62</v>
      </c>
      <c r="D918" t="s">
        <v>12</v>
      </c>
      <c r="E918" t="s">
        <v>29</v>
      </c>
      <c r="F918">
        <v>7</v>
      </c>
      <c r="G918">
        <v>37.7</v>
      </c>
      <c r="H918">
        <v>2</v>
      </c>
      <c r="I918">
        <v>28.6</v>
      </c>
      <c r="J918">
        <v>2</v>
      </c>
      <c r="K918">
        <v>10.8</v>
      </c>
    </row>
    <row r="919" spans="1:11">
      <c r="A919">
        <v>2011</v>
      </c>
      <c r="C919" t="s">
        <v>21</v>
      </c>
      <c r="D919" t="s">
        <v>12</v>
      </c>
      <c r="E919" t="s">
        <v>36</v>
      </c>
      <c r="F919">
        <v>1</v>
      </c>
      <c r="G919">
        <v>3.6</v>
      </c>
      <c r="H919">
        <v>1</v>
      </c>
      <c r="I919">
        <v>100</v>
      </c>
      <c r="J919">
        <v>1</v>
      </c>
      <c r="K919">
        <v>3.6</v>
      </c>
    </row>
    <row r="920" spans="1:11">
      <c r="A920">
        <v>2012</v>
      </c>
      <c r="C920" t="s">
        <v>37</v>
      </c>
      <c r="D920" t="s">
        <v>15</v>
      </c>
      <c r="E920" t="s">
        <v>38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>
      <c r="A921">
        <v>2012</v>
      </c>
      <c r="C921" t="s">
        <v>32</v>
      </c>
      <c r="D921" t="s">
        <v>15</v>
      </c>
      <c r="E921" t="s">
        <v>20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>
      <c r="A922">
        <v>2011</v>
      </c>
      <c r="C922" t="s">
        <v>57</v>
      </c>
      <c r="D922" t="s">
        <v>15</v>
      </c>
      <c r="E922" t="s">
        <v>36</v>
      </c>
      <c r="F922">
        <v>2</v>
      </c>
      <c r="G922">
        <v>29.6</v>
      </c>
      <c r="H922">
        <v>0</v>
      </c>
      <c r="I922">
        <v>0</v>
      </c>
      <c r="J922">
        <v>0</v>
      </c>
      <c r="K922">
        <v>0</v>
      </c>
    </row>
    <row r="923" spans="1:11">
      <c r="A923">
        <v>2012</v>
      </c>
      <c r="C923" t="s">
        <v>35</v>
      </c>
      <c r="D923" t="s">
        <v>15</v>
      </c>
      <c r="E923" t="s">
        <v>20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>
      <c r="A924">
        <v>2012</v>
      </c>
      <c r="C924" t="s">
        <v>53</v>
      </c>
      <c r="D924" t="s">
        <v>15</v>
      </c>
      <c r="E924" t="s">
        <v>29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>
      <c r="A925">
        <v>2011</v>
      </c>
      <c r="C925" t="s">
        <v>14</v>
      </c>
      <c r="D925" t="s">
        <v>15</v>
      </c>
      <c r="E925" t="s">
        <v>13</v>
      </c>
      <c r="F925">
        <v>5</v>
      </c>
      <c r="G925">
        <v>41.8</v>
      </c>
      <c r="H925">
        <v>3</v>
      </c>
      <c r="I925">
        <v>60</v>
      </c>
      <c r="J925">
        <v>3</v>
      </c>
      <c r="K925">
        <v>25.1</v>
      </c>
    </row>
    <row r="926" spans="1:11">
      <c r="A926">
        <v>2010</v>
      </c>
      <c r="C926" t="s">
        <v>52</v>
      </c>
      <c r="D926" t="s">
        <v>15</v>
      </c>
      <c r="E926" t="s">
        <v>18</v>
      </c>
      <c r="F926">
        <v>4</v>
      </c>
      <c r="G926">
        <v>3.3</v>
      </c>
      <c r="H926">
        <v>0</v>
      </c>
      <c r="I926">
        <v>0</v>
      </c>
      <c r="J926">
        <v>2</v>
      </c>
      <c r="K926">
        <v>1.6</v>
      </c>
    </row>
    <row r="927" spans="1:11">
      <c r="A927">
        <v>2011</v>
      </c>
      <c r="C927" t="s">
        <v>35</v>
      </c>
      <c r="D927" t="s">
        <v>15</v>
      </c>
      <c r="E927" t="s">
        <v>36</v>
      </c>
      <c r="F927">
        <v>2</v>
      </c>
      <c r="G927">
        <v>1.9</v>
      </c>
      <c r="H927">
        <v>0</v>
      </c>
      <c r="I927">
        <v>0</v>
      </c>
      <c r="J927">
        <v>1</v>
      </c>
      <c r="K927">
        <v>0.9</v>
      </c>
    </row>
    <row r="928" spans="1:11">
      <c r="A928">
        <v>2013</v>
      </c>
      <c r="C928" t="s">
        <v>28</v>
      </c>
      <c r="D928" t="s">
        <v>12</v>
      </c>
      <c r="E928" t="s">
        <v>18</v>
      </c>
      <c r="F928">
        <v>24</v>
      </c>
      <c r="G928">
        <v>16.6</v>
      </c>
      <c r="H928">
        <v>3</v>
      </c>
      <c r="I928">
        <v>12.5</v>
      </c>
      <c r="J928">
        <v>11</v>
      </c>
      <c r="K928">
        <v>7.6</v>
      </c>
    </row>
    <row r="929" spans="1:11">
      <c r="A929">
        <v>2013</v>
      </c>
      <c r="C929" t="s">
        <v>32</v>
      </c>
      <c r="D929" t="s">
        <v>12</v>
      </c>
      <c r="E929" t="s">
        <v>38</v>
      </c>
      <c r="F929">
        <v>9</v>
      </c>
      <c r="G929">
        <v>33.1</v>
      </c>
      <c r="H929">
        <v>1</v>
      </c>
      <c r="I929">
        <v>11.1</v>
      </c>
      <c r="J929">
        <v>3</v>
      </c>
      <c r="K929">
        <v>11</v>
      </c>
    </row>
    <row r="930" spans="1:11">
      <c r="A930">
        <v>2010</v>
      </c>
      <c r="C930" t="s">
        <v>53</v>
      </c>
      <c r="D930" t="s">
        <v>18</v>
      </c>
      <c r="E930" t="s">
        <v>18</v>
      </c>
      <c r="F930">
        <v>89</v>
      </c>
      <c r="G930">
        <v>65</v>
      </c>
      <c r="H930">
        <v>17</v>
      </c>
      <c r="I930">
        <v>19.1</v>
      </c>
      <c r="J930">
        <v>79</v>
      </c>
      <c r="K930">
        <v>57.7</v>
      </c>
    </row>
    <row r="931" spans="1:11">
      <c r="A931">
        <v>2012</v>
      </c>
      <c r="C931" t="s">
        <v>43</v>
      </c>
      <c r="D931" t="s">
        <v>12</v>
      </c>
      <c r="E931" t="s">
        <v>18</v>
      </c>
      <c r="F931">
        <v>20</v>
      </c>
      <c r="G931">
        <v>29.4</v>
      </c>
      <c r="H931">
        <v>2</v>
      </c>
      <c r="I931">
        <v>10</v>
      </c>
      <c r="J931">
        <v>7</v>
      </c>
      <c r="K931">
        <v>10.3</v>
      </c>
    </row>
    <row r="932" spans="1:11">
      <c r="A932">
        <v>2013</v>
      </c>
      <c r="C932" t="s">
        <v>57</v>
      </c>
      <c r="D932" t="s">
        <v>15</v>
      </c>
      <c r="E932" t="s">
        <v>29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>
      <c r="A933">
        <v>2010</v>
      </c>
      <c r="C933" t="s">
        <v>46</v>
      </c>
      <c r="D933" t="s">
        <v>12</v>
      </c>
      <c r="E933" t="s">
        <v>20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>
      <c r="A934">
        <v>2010</v>
      </c>
      <c r="C934" t="s">
        <v>40</v>
      </c>
      <c r="D934" t="s">
        <v>15</v>
      </c>
      <c r="E934" t="s">
        <v>38</v>
      </c>
      <c r="F934">
        <v>7</v>
      </c>
      <c r="G934">
        <v>18.1</v>
      </c>
      <c r="H934">
        <v>3</v>
      </c>
      <c r="I934">
        <v>42.9</v>
      </c>
      <c r="J934">
        <v>8</v>
      </c>
      <c r="K934">
        <v>20.7</v>
      </c>
    </row>
    <row r="935" spans="1:11">
      <c r="A935">
        <v>2011</v>
      </c>
      <c r="C935" t="s">
        <v>45</v>
      </c>
      <c r="D935" t="s">
        <v>12</v>
      </c>
      <c r="E935" t="s">
        <v>18</v>
      </c>
      <c r="F935">
        <v>140</v>
      </c>
      <c r="G935">
        <v>54.7</v>
      </c>
      <c r="H935">
        <v>28</v>
      </c>
      <c r="I935">
        <v>20</v>
      </c>
      <c r="J935">
        <v>84</v>
      </c>
      <c r="K935">
        <v>32.8</v>
      </c>
    </row>
    <row r="936" spans="1:11">
      <c r="A936">
        <v>2013</v>
      </c>
      <c r="C936" t="s">
        <v>35</v>
      </c>
      <c r="D936" t="s">
        <v>15</v>
      </c>
      <c r="E936" t="s">
        <v>29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>
      <c r="A937">
        <v>2011</v>
      </c>
      <c r="C937" t="s">
        <v>17</v>
      </c>
      <c r="D937" t="s">
        <v>15</v>
      </c>
      <c r="E937" t="s">
        <v>38</v>
      </c>
      <c r="F937">
        <v>1</v>
      </c>
      <c r="G937">
        <v>8.2</v>
      </c>
      <c r="H937">
        <v>0</v>
      </c>
      <c r="I937">
        <v>0</v>
      </c>
      <c r="J937">
        <v>0</v>
      </c>
      <c r="K937">
        <v>0</v>
      </c>
    </row>
    <row r="938" spans="1:11">
      <c r="A938">
        <v>2012</v>
      </c>
      <c r="C938" t="s">
        <v>11</v>
      </c>
      <c r="D938" t="s">
        <v>15</v>
      </c>
      <c r="E938" t="s">
        <v>38</v>
      </c>
      <c r="F938">
        <v>2</v>
      </c>
      <c r="G938">
        <v>13</v>
      </c>
      <c r="H938">
        <v>0</v>
      </c>
      <c r="I938">
        <v>0</v>
      </c>
      <c r="J938">
        <v>0</v>
      </c>
      <c r="K938">
        <v>0</v>
      </c>
    </row>
    <row r="939" spans="1:11">
      <c r="A939">
        <v>2010</v>
      </c>
      <c r="C939" t="s">
        <v>28</v>
      </c>
      <c r="D939" t="s">
        <v>15</v>
      </c>
      <c r="E939" t="s">
        <v>36</v>
      </c>
      <c r="F939">
        <v>3</v>
      </c>
      <c r="G939">
        <v>2.9</v>
      </c>
      <c r="H939">
        <v>2</v>
      </c>
      <c r="I939">
        <v>66.7</v>
      </c>
      <c r="J939">
        <v>2</v>
      </c>
      <c r="K939">
        <v>1.9</v>
      </c>
    </row>
    <row r="940" spans="1:11">
      <c r="A940">
        <v>2012</v>
      </c>
      <c r="C940" t="s">
        <v>27</v>
      </c>
      <c r="D940" t="s">
        <v>15</v>
      </c>
      <c r="E940" t="s">
        <v>18</v>
      </c>
      <c r="F940">
        <v>6</v>
      </c>
      <c r="G940">
        <v>8.3</v>
      </c>
      <c r="H940">
        <v>1</v>
      </c>
      <c r="I940">
        <v>16.7</v>
      </c>
      <c r="J940">
        <v>6</v>
      </c>
      <c r="K940">
        <v>8.3</v>
      </c>
    </row>
    <row r="941" spans="1:11">
      <c r="A941">
        <v>2013</v>
      </c>
      <c r="C941" t="s">
        <v>52</v>
      </c>
      <c r="D941" t="s">
        <v>15</v>
      </c>
      <c r="E941" t="s">
        <v>20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>
      <c r="A942">
        <v>2013</v>
      </c>
      <c r="C942" t="s">
        <v>56</v>
      </c>
      <c r="D942" t="s">
        <v>12</v>
      </c>
      <c r="E942" t="s">
        <v>16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>
      <c r="A943">
        <v>2010</v>
      </c>
      <c r="C943" t="s">
        <v>54</v>
      </c>
      <c r="D943" t="s">
        <v>12</v>
      </c>
      <c r="E943" t="s">
        <v>13</v>
      </c>
      <c r="F943">
        <v>5</v>
      </c>
      <c r="G943">
        <v>112.6</v>
      </c>
      <c r="H943">
        <v>1</v>
      </c>
      <c r="I943">
        <v>20</v>
      </c>
      <c r="J943">
        <v>4</v>
      </c>
      <c r="K943">
        <v>90.1</v>
      </c>
    </row>
    <row r="944" spans="1:11">
      <c r="A944">
        <v>2012</v>
      </c>
      <c r="C944" t="s">
        <v>54</v>
      </c>
      <c r="D944" t="s">
        <v>15</v>
      </c>
      <c r="E944" t="s">
        <v>18</v>
      </c>
      <c r="F944">
        <v>3</v>
      </c>
      <c r="G944">
        <v>5.9</v>
      </c>
      <c r="H944">
        <v>0</v>
      </c>
      <c r="I944">
        <v>0</v>
      </c>
      <c r="J944">
        <v>1</v>
      </c>
      <c r="K944">
        <v>2</v>
      </c>
    </row>
    <row r="945" spans="1:11">
      <c r="A945">
        <v>2010</v>
      </c>
      <c r="C945" t="s">
        <v>62</v>
      </c>
      <c r="D945" t="s">
        <v>12</v>
      </c>
      <c r="E945" t="s">
        <v>36</v>
      </c>
      <c r="F945">
        <v>31</v>
      </c>
      <c r="G945">
        <v>60.6</v>
      </c>
      <c r="H945">
        <v>6</v>
      </c>
      <c r="I945">
        <v>19.4</v>
      </c>
      <c r="J945">
        <v>15</v>
      </c>
      <c r="K945">
        <v>29.3</v>
      </c>
    </row>
    <row r="946" spans="1:11">
      <c r="A946">
        <v>2011</v>
      </c>
      <c r="C946" t="s">
        <v>44</v>
      </c>
      <c r="D946" t="s">
        <v>15</v>
      </c>
      <c r="E946" t="s">
        <v>16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>
      <c r="A947">
        <v>2010</v>
      </c>
      <c r="C947" t="s">
        <v>17</v>
      </c>
      <c r="D947" t="s">
        <v>12</v>
      </c>
      <c r="E947" t="s">
        <v>29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>
      <c r="A948">
        <v>2013</v>
      </c>
      <c r="C948" t="s">
        <v>20</v>
      </c>
      <c r="D948" t="s">
        <v>15</v>
      </c>
      <c r="E948" t="s">
        <v>36</v>
      </c>
      <c r="F948">
        <v>4</v>
      </c>
      <c r="G948">
        <v>0</v>
      </c>
      <c r="H948">
        <v>0</v>
      </c>
      <c r="I948">
        <v>0</v>
      </c>
      <c r="J948">
        <v>1</v>
      </c>
      <c r="K948">
        <v>0</v>
      </c>
    </row>
    <row r="949" spans="1:11">
      <c r="A949">
        <v>2010</v>
      </c>
      <c r="C949" t="s">
        <v>39</v>
      </c>
      <c r="D949" t="s">
        <v>12</v>
      </c>
      <c r="E949" t="s">
        <v>13</v>
      </c>
      <c r="F949">
        <v>12</v>
      </c>
      <c r="G949">
        <v>821.6</v>
      </c>
      <c r="H949">
        <v>2</v>
      </c>
      <c r="I949">
        <v>16.7</v>
      </c>
      <c r="J949">
        <v>7</v>
      </c>
      <c r="K949">
        <v>479.3</v>
      </c>
    </row>
    <row r="950" spans="1:11">
      <c r="A950">
        <v>2013</v>
      </c>
      <c r="C950" t="s">
        <v>53</v>
      </c>
      <c r="D950" t="s">
        <v>15</v>
      </c>
      <c r="E950" t="s">
        <v>38</v>
      </c>
      <c r="F950">
        <v>8</v>
      </c>
      <c r="G950">
        <v>14.9</v>
      </c>
      <c r="H950">
        <v>1</v>
      </c>
      <c r="I950">
        <v>12.5</v>
      </c>
      <c r="J950">
        <v>5</v>
      </c>
      <c r="K950">
        <v>9.3</v>
      </c>
    </row>
    <row r="951" spans="1:11">
      <c r="A951">
        <v>2011</v>
      </c>
      <c r="C951" t="s">
        <v>61</v>
      </c>
      <c r="D951" t="s">
        <v>15</v>
      </c>
      <c r="E951" t="s">
        <v>20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>
      <c r="A952">
        <v>2011</v>
      </c>
      <c r="C952" t="s">
        <v>58</v>
      </c>
      <c r="D952" t="s">
        <v>12</v>
      </c>
      <c r="E952" t="s">
        <v>18</v>
      </c>
      <c r="F952">
        <v>12</v>
      </c>
      <c r="G952">
        <v>45.3</v>
      </c>
      <c r="H952">
        <v>2</v>
      </c>
      <c r="I952">
        <v>16.7</v>
      </c>
      <c r="J952">
        <v>6</v>
      </c>
      <c r="K952">
        <v>22.7</v>
      </c>
    </row>
    <row r="953" spans="1:11">
      <c r="A953">
        <v>2012</v>
      </c>
      <c r="C953" t="s">
        <v>23</v>
      </c>
      <c r="D953" t="s">
        <v>15</v>
      </c>
      <c r="E953" t="s">
        <v>13</v>
      </c>
      <c r="F953">
        <v>2</v>
      </c>
      <c r="G953">
        <v>9.6</v>
      </c>
      <c r="H953">
        <v>1</v>
      </c>
      <c r="I953">
        <v>50</v>
      </c>
      <c r="J953">
        <v>3</v>
      </c>
      <c r="K953">
        <v>14.4</v>
      </c>
    </row>
    <row r="954" spans="1:11">
      <c r="A954">
        <v>2010</v>
      </c>
      <c r="C954" t="s">
        <v>34</v>
      </c>
      <c r="D954" t="s">
        <v>12</v>
      </c>
      <c r="E954" t="s">
        <v>20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>
      <c r="A955">
        <v>2010</v>
      </c>
      <c r="C955" t="s">
        <v>58</v>
      </c>
      <c r="D955" t="s">
        <v>15</v>
      </c>
      <c r="E955" t="s">
        <v>18</v>
      </c>
      <c r="F955">
        <v>1</v>
      </c>
      <c r="G955">
        <v>3.6</v>
      </c>
      <c r="H955">
        <v>0</v>
      </c>
      <c r="I955">
        <v>0</v>
      </c>
      <c r="J955">
        <v>0</v>
      </c>
      <c r="K955">
        <v>0</v>
      </c>
    </row>
    <row r="956" spans="1:11">
      <c r="A956">
        <v>2013</v>
      </c>
      <c r="C956" t="s">
        <v>25</v>
      </c>
      <c r="D956" t="s">
        <v>12</v>
      </c>
      <c r="E956" t="s">
        <v>18</v>
      </c>
      <c r="F956">
        <v>22</v>
      </c>
      <c r="G956">
        <v>17.2</v>
      </c>
      <c r="H956">
        <v>4</v>
      </c>
      <c r="I956">
        <v>18.2</v>
      </c>
      <c r="J956">
        <v>5</v>
      </c>
      <c r="K956">
        <v>3.9</v>
      </c>
    </row>
    <row r="957" spans="1:11">
      <c r="A957">
        <v>2010</v>
      </c>
      <c r="C957" t="s">
        <v>37</v>
      </c>
      <c r="D957" t="s">
        <v>12</v>
      </c>
      <c r="E957" t="s">
        <v>38</v>
      </c>
      <c r="F957">
        <v>3</v>
      </c>
      <c r="G957">
        <v>23.6</v>
      </c>
      <c r="H957">
        <v>0</v>
      </c>
      <c r="I957">
        <v>0</v>
      </c>
      <c r="J957">
        <v>1</v>
      </c>
      <c r="K957">
        <v>7.9</v>
      </c>
    </row>
    <row r="958" spans="1:11">
      <c r="A958">
        <v>2011</v>
      </c>
      <c r="C958" t="s">
        <v>60</v>
      </c>
      <c r="D958" t="s">
        <v>12</v>
      </c>
      <c r="E958" t="s">
        <v>16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>
      <c r="A959">
        <v>2011</v>
      </c>
      <c r="C959" t="s">
        <v>50</v>
      </c>
      <c r="D959" t="s">
        <v>12</v>
      </c>
      <c r="E959" t="s">
        <v>29</v>
      </c>
      <c r="F959">
        <v>4</v>
      </c>
      <c r="G959">
        <v>15.7</v>
      </c>
      <c r="H959">
        <v>1</v>
      </c>
      <c r="I959">
        <v>25</v>
      </c>
      <c r="J959">
        <v>2</v>
      </c>
      <c r="K959">
        <v>7.8</v>
      </c>
    </row>
    <row r="960" spans="1:11">
      <c r="A960">
        <v>2011</v>
      </c>
      <c r="C960" t="s">
        <v>42</v>
      </c>
      <c r="D960" t="s">
        <v>12</v>
      </c>
      <c r="E960" t="s">
        <v>26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>
      <c r="A961">
        <v>2011</v>
      </c>
      <c r="C961" t="s">
        <v>41</v>
      </c>
      <c r="D961" t="s">
        <v>12</v>
      </c>
      <c r="E961" t="s">
        <v>20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>
      <c r="A962">
        <v>2013</v>
      </c>
      <c r="C962" t="s">
        <v>24</v>
      </c>
      <c r="D962" t="s">
        <v>15</v>
      </c>
      <c r="E962" t="s">
        <v>26</v>
      </c>
      <c r="F962">
        <v>1</v>
      </c>
      <c r="G962">
        <v>79.9</v>
      </c>
      <c r="H962">
        <v>0</v>
      </c>
      <c r="I962">
        <v>0</v>
      </c>
      <c r="J962">
        <v>0</v>
      </c>
      <c r="K962">
        <v>0</v>
      </c>
    </row>
    <row r="963" spans="1:11">
      <c r="A963">
        <v>2011</v>
      </c>
      <c r="C963" t="s">
        <v>23</v>
      </c>
      <c r="D963" t="s">
        <v>15</v>
      </c>
      <c r="E963" t="s">
        <v>36</v>
      </c>
      <c r="F963">
        <v>1</v>
      </c>
      <c r="G963">
        <v>3.2</v>
      </c>
      <c r="H963">
        <v>0</v>
      </c>
      <c r="I963">
        <v>0</v>
      </c>
      <c r="J963">
        <v>1</v>
      </c>
      <c r="K963">
        <v>3.2</v>
      </c>
    </row>
    <row r="964" spans="1:11">
      <c r="A964">
        <v>2012</v>
      </c>
      <c r="C964" t="s">
        <v>49</v>
      </c>
      <c r="D964" t="s">
        <v>15</v>
      </c>
      <c r="E964" t="s">
        <v>29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>
        <v>2012</v>
      </c>
      <c r="C965" t="s">
        <v>52</v>
      </c>
      <c r="D965" t="s">
        <v>12</v>
      </c>
      <c r="E965" t="s">
        <v>16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>
      <c r="A966">
        <v>2011</v>
      </c>
      <c r="C966" t="s">
        <v>34</v>
      </c>
      <c r="D966" t="s">
        <v>15</v>
      </c>
      <c r="E966" t="s">
        <v>13</v>
      </c>
      <c r="F966">
        <v>5</v>
      </c>
      <c r="G966">
        <v>79</v>
      </c>
      <c r="H966">
        <v>1</v>
      </c>
      <c r="I966">
        <v>20</v>
      </c>
      <c r="J966">
        <v>4</v>
      </c>
      <c r="K966">
        <v>63.2</v>
      </c>
    </row>
    <row r="967" spans="1:11">
      <c r="A967">
        <v>2013</v>
      </c>
      <c r="C967" t="s">
        <v>52</v>
      </c>
      <c r="D967" t="s">
        <v>12</v>
      </c>
      <c r="E967" t="s">
        <v>26</v>
      </c>
      <c r="F967">
        <v>1</v>
      </c>
      <c r="G967">
        <v>57.2</v>
      </c>
      <c r="H967">
        <v>0</v>
      </c>
      <c r="I967">
        <v>0</v>
      </c>
      <c r="J967">
        <v>0</v>
      </c>
      <c r="K967">
        <v>0</v>
      </c>
    </row>
    <row r="968" spans="1:11">
      <c r="A968">
        <v>2012</v>
      </c>
      <c r="C968" t="s">
        <v>30</v>
      </c>
      <c r="D968" t="s">
        <v>12</v>
      </c>
      <c r="E968" t="s">
        <v>26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>
      <c r="A969">
        <v>2011</v>
      </c>
      <c r="C969" t="s">
        <v>35</v>
      </c>
      <c r="D969" t="s">
        <v>12</v>
      </c>
      <c r="E969" t="s">
        <v>29</v>
      </c>
      <c r="F969">
        <v>1</v>
      </c>
      <c r="G969">
        <v>2.8</v>
      </c>
      <c r="H969">
        <v>0</v>
      </c>
      <c r="I969">
        <v>0</v>
      </c>
      <c r="J969">
        <v>0</v>
      </c>
      <c r="K969">
        <v>0</v>
      </c>
    </row>
    <row r="970" spans="1:11">
      <c r="A970">
        <v>2011</v>
      </c>
      <c r="C970" t="s">
        <v>53</v>
      </c>
      <c r="D970" t="s">
        <v>12</v>
      </c>
      <c r="E970" t="s">
        <v>20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>
      <c r="A971">
        <v>2012</v>
      </c>
      <c r="C971" t="s">
        <v>44</v>
      </c>
      <c r="D971" t="s">
        <v>18</v>
      </c>
      <c r="E971" t="s">
        <v>18</v>
      </c>
      <c r="F971">
        <v>143</v>
      </c>
      <c r="G971">
        <v>86.6</v>
      </c>
      <c r="H971">
        <v>22</v>
      </c>
      <c r="I971">
        <v>15.4</v>
      </c>
      <c r="J971">
        <v>71</v>
      </c>
      <c r="K971">
        <v>43</v>
      </c>
    </row>
    <row r="972" spans="1:11">
      <c r="A972">
        <v>2010</v>
      </c>
      <c r="C972" t="s">
        <v>24</v>
      </c>
      <c r="D972" t="s">
        <v>15</v>
      </c>
      <c r="E972" t="s">
        <v>29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14.9</v>
      </c>
    </row>
    <row r="973" spans="1:11">
      <c r="A973">
        <v>2010</v>
      </c>
      <c r="C973" t="s">
        <v>42</v>
      </c>
      <c r="D973" t="s">
        <v>15</v>
      </c>
      <c r="E973" t="s">
        <v>38</v>
      </c>
      <c r="F973">
        <v>8</v>
      </c>
      <c r="G973">
        <v>10.1</v>
      </c>
      <c r="H973">
        <v>2</v>
      </c>
      <c r="I973">
        <v>25</v>
      </c>
      <c r="J973">
        <v>13</v>
      </c>
      <c r="K973">
        <v>16.5</v>
      </c>
    </row>
    <row r="974" spans="1:11">
      <c r="A974">
        <v>2013</v>
      </c>
      <c r="C974" t="s">
        <v>22</v>
      </c>
      <c r="D974" t="s">
        <v>12</v>
      </c>
      <c r="E974" t="s">
        <v>16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>
        <v>2010</v>
      </c>
      <c r="C975" t="s">
        <v>35</v>
      </c>
      <c r="D975" t="s">
        <v>15</v>
      </c>
      <c r="E975" t="s">
        <v>36</v>
      </c>
      <c r="F975">
        <v>3</v>
      </c>
      <c r="G975">
        <v>2.8</v>
      </c>
      <c r="H975">
        <v>1</v>
      </c>
      <c r="I975">
        <v>33.3</v>
      </c>
      <c r="J975">
        <v>1</v>
      </c>
      <c r="K975">
        <v>0.9</v>
      </c>
    </row>
    <row r="976" spans="1:11">
      <c r="A976">
        <v>2010</v>
      </c>
      <c r="C976" t="s">
        <v>46</v>
      </c>
      <c r="D976" t="s">
        <v>12</v>
      </c>
      <c r="E976" t="s">
        <v>26</v>
      </c>
      <c r="F976">
        <v>1</v>
      </c>
      <c r="G976">
        <v>45.4</v>
      </c>
      <c r="H976">
        <v>0</v>
      </c>
      <c r="I976">
        <v>0</v>
      </c>
      <c r="J976">
        <v>0</v>
      </c>
      <c r="K976">
        <v>0</v>
      </c>
    </row>
    <row r="977" spans="1:11">
      <c r="A977">
        <v>2011</v>
      </c>
      <c r="C977" t="s">
        <v>41</v>
      </c>
      <c r="D977" t="s">
        <v>15</v>
      </c>
      <c r="E977" t="s">
        <v>20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>
      <c r="A978">
        <v>2011</v>
      </c>
      <c r="C978" t="s">
        <v>48</v>
      </c>
      <c r="D978" t="s">
        <v>18</v>
      </c>
      <c r="E978" t="s">
        <v>18</v>
      </c>
      <c r="F978">
        <v>6</v>
      </c>
      <c r="G978">
        <v>6.8</v>
      </c>
      <c r="H978">
        <v>0</v>
      </c>
      <c r="I978">
        <v>0</v>
      </c>
      <c r="J978">
        <v>1</v>
      </c>
      <c r="K978">
        <v>1.1</v>
      </c>
    </row>
    <row r="979" spans="1:11">
      <c r="A979">
        <v>2012</v>
      </c>
      <c r="C979" t="s">
        <v>59</v>
      </c>
      <c r="D979" t="s">
        <v>12</v>
      </c>
      <c r="E979" t="s">
        <v>18</v>
      </c>
      <c r="F979">
        <v>25</v>
      </c>
      <c r="G979">
        <v>21.2</v>
      </c>
      <c r="H979">
        <v>8</v>
      </c>
      <c r="I979">
        <v>32</v>
      </c>
      <c r="J979">
        <v>10</v>
      </c>
      <c r="K979">
        <v>8.5</v>
      </c>
    </row>
    <row r="980" spans="1:11">
      <c r="A980">
        <v>2012</v>
      </c>
      <c r="C980" t="s">
        <v>60</v>
      </c>
      <c r="D980" t="s">
        <v>18</v>
      </c>
      <c r="E980" t="s">
        <v>18</v>
      </c>
      <c r="F980">
        <v>138</v>
      </c>
      <c r="G980">
        <v>65.1</v>
      </c>
      <c r="H980">
        <v>22</v>
      </c>
      <c r="I980">
        <v>15.9</v>
      </c>
      <c r="J980">
        <v>84</v>
      </c>
      <c r="K980">
        <v>39.6</v>
      </c>
    </row>
    <row r="981" spans="1:11">
      <c r="A981">
        <v>2011</v>
      </c>
      <c r="C981" t="s">
        <v>34</v>
      </c>
      <c r="D981" t="s">
        <v>12</v>
      </c>
      <c r="E981" t="s">
        <v>29</v>
      </c>
      <c r="F981">
        <v>6</v>
      </c>
      <c r="G981">
        <v>23.2</v>
      </c>
      <c r="H981">
        <v>1</v>
      </c>
      <c r="I981">
        <v>16.7</v>
      </c>
      <c r="J981">
        <v>1</v>
      </c>
      <c r="K981">
        <v>3.9</v>
      </c>
    </row>
    <row r="982" spans="1:11">
      <c r="A982">
        <v>2013</v>
      </c>
      <c r="C982" t="s">
        <v>31</v>
      </c>
      <c r="D982" t="s">
        <v>12</v>
      </c>
      <c r="E982" t="s">
        <v>18</v>
      </c>
      <c r="F982">
        <v>79</v>
      </c>
      <c r="G982">
        <v>79.7</v>
      </c>
      <c r="H982">
        <v>14</v>
      </c>
      <c r="I982">
        <v>17.7</v>
      </c>
      <c r="J982">
        <v>43</v>
      </c>
      <c r="K982">
        <v>43.4</v>
      </c>
    </row>
    <row r="983" spans="1:11">
      <c r="A983">
        <v>2012</v>
      </c>
      <c r="C983" t="s">
        <v>22</v>
      </c>
      <c r="D983" t="s">
        <v>12</v>
      </c>
      <c r="E983" t="s">
        <v>36</v>
      </c>
      <c r="F983">
        <v>6</v>
      </c>
      <c r="G983">
        <v>33.6</v>
      </c>
      <c r="H983">
        <v>0</v>
      </c>
      <c r="I983">
        <v>0</v>
      </c>
      <c r="J983">
        <v>4</v>
      </c>
      <c r="K983">
        <v>22.4</v>
      </c>
    </row>
    <row r="984" spans="1:11">
      <c r="A984">
        <v>2011</v>
      </c>
      <c r="C984" t="s">
        <v>45</v>
      </c>
      <c r="D984" t="s">
        <v>15</v>
      </c>
      <c r="E984" t="s">
        <v>18</v>
      </c>
      <c r="F984">
        <v>24</v>
      </c>
      <c r="G984">
        <v>10.1</v>
      </c>
      <c r="H984">
        <v>3</v>
      </c>
      <c r="I984">
        <v>12.5</v>
      </c>
      <c r="J984">
        <v>17</v>
      </c>
      <c r="K984">
        <v>7.2</v>
      </c>
    </row>
    <row r="985" spans="1:11">
      <c r="A985">
        <v>2013</v>
      </c>
      <c r="C985" t="s">
        <v>56</v>
      </c>
      <c r="D985" t="s">
        <v>12</v>
      </c>
      <c r="E985" t="s">
        <v>18</v>
      </c>
      <c r="F985">
        <v>36</v>
      </c>
      <c r="G985">
        <v>40.6</v>
      </c>
      <c r="H985">
        <v>14</v>
      </c>
      <c r="I985">
        <v>38.9</v>
      </c>
      <c r="J985">
        <v>25</v>
      </c>
      <c r="K985">
        <v>28.2</v>
      </c>
    </row>
    <row r="986" spans="1:11">
      <c r="A986">
        <v>2012</v>
      </c>
      <c r="C986" t="s">
        <v>46</v>
      </c>
      <c r="D986" t="s">
        <v>15</v>
      </c>
      <c r="E986" t="s">
        <v>26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>
      <c r="A987">
        <v>2012</v>
      </c>
      <c r="C987" t="s">
        <v>23</v>
      </c>
      <c r="D987" t="s">
        <v>15</v>
      </c>
      <c r="E987" t="s">
        <v>38</v>
      </c>
      <c r="F987">
        <v>5</v>
      </c>
      <c r="G987">
        <v>11.1</v>
      </c>
      <c r="H987">
        <v>0</v>
      </c>
      <c r="I987">
        <v>0</v>
      </c>
      <c r="J987">
        <v>1</v>
      </c>
      <c r="K987">
        <v>2.2</v>
      </c>
    </row>
    <row r="988" spans="1:11">
      <c r="A988">
        <v>2011</v>
      </c>
      <c r="C988" t="s">
        <v>48</v>
      </c>
      <c r="D988" t="s">
        <v>12</v>
      </c>
      <c r="E988" t="s">
        <v>18</v>
      </c>
      <c r="F988">
        <v>4</v>
      </c>
      <c r="G988">
        <v>9.5</v>
      </c>
      <c r="H988">
        <v>0</v>
      </c>
      <c r="I988">
        <v>0</v>
      </c>
      <c r="J988">
        <v>1</v>
      </c>
      <c r="K988">
        <v>2.4</v>
      </c>
    </row>
    <row r="989" spans="1:11">
      <c r="A989">
        <v>2012</v>
      </c>
      <c r="C989" t="s">
        <v>62</v>
      </c>
      <c r="D989" t="s">
        <v>18</v>
      </c>
      <c r="E989" t="s">
        <v>18</v>
      </c>
      <c r="F989">
        <v>74</v>
      </c>
      <c r="G989">
        <v>34.4</v>
      </c>
      <c r="H989">
        <v>10</v>
      </c>
      <c r="I989">
        <v>13.5</v>
      </c>
      <c r="J989">
        <v>33</v>
      </c>
      <c r="K989">
        <v>15.3</v>
      </c>
    </row>
    <row r="990" spans="1:11">
      <c r="A990">
        <v>2010</v>
      </c>
      <c r="C990" t="s">
        <v>22</v>
      </c>
      <c r="D990" t="s">
        <v>12</v>
      </c>
      <c r="E990" t="s">
        <v>16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>
      <c r="A991">
        <v>2013</v>
      </c>
      <c r="C991" t="s">
        <v>57</v>
      </c>
      <c r="D991" t="s">
        <v>12</v>
      </c>
      <c r="E991" t="s">
        <v>26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>
        <v>2011</v>
      </c>
      <c r="C992" t="s">
        <v>44</v>
      </c>
      <c r="D992" t="s">
        <v>15</v>
      </c>
      <c r="E992" t="s">
        <v>18</v>
      </c>
      <c r="F992">
        <v>34</v>
      </c>
      <c r="G992">
        <v>38.3</v>
      </c>
      <c r="H992">
        <v>2</v>
      </c>
      <c r="I992">
        <v>5.9</v>
      </c>
      <c r="J992">
        <v>22</v>
      </c>
      <c r="K992">
        <v>24.8</v>
      </c>
    </row>
    <row r="993" spans="1:11">
      <c r="A993">
        <v>2011</v>
      </c>
      <c r="C993" t="s">
        <v>39</v>
      </c>
      <c r="D993" t="s">
        <v>15</v>
      </c>
      <c r="E993" t="s">
        <v>38</v>
      </c>
      <c r="F993">
        <v>0</v>
      </c>
      <c r="G993">
        <v>0</v>
      </c>
      <c r="H993">
        <v>0</v>
      </c>
      <c r="I993">
        <v>0</v>
      </c>
      <c r="J993">
        <v>2</v>
      </c>
      <c r="K993">
        <v>72.7</v>
      </c>
    </row>
    <row r="994" spans="1:11">
      <c r="A994">
        <v>2012</v>
      </c>
      <c r="C994" t="s">
        <v>44</v>
      </c>
      <c r="D994" t="s">
        <v>12</v>
      </c>
      <c r="E994" t="s">
        <v>20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>
      <c r="A995">
        <v>2011</v>
      </c>
      <c r="C995" t="s">
        <v>55</v>
      </c>
      <c r="D995" t="s">
        <v>12</v>
      </c>
      <c r="E995" t="s">
        <v>20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>
        <v>2010</v>
      </c>
      <c r="C996" t="s">
        <v>24</v>
      </c>
      <c r="D996" t="s">
        <v>12</v>
      </c>
      <c r="E996" t="s">
        <v>26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>
      <c r="A997">
        <v>2012</v>
      </c>
      <c r="C997" t="s">
        <v>53</v>
      </c>
      <c r="D997" t="s">
        <v>12</v>
      </c>
      <c r="E997" t="s">
        <v>16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>
      <c r="A998">
        <v>2010</v>
      </c>
      <c r="C998" t="s">
        <v>43</v>
      </c>
      <c r="D998" t="s">
        <v>12</v>
      </c>
      <c r="E998" t="s">
        <v>13</v>
      </c>
      <c r="F998">
        <v>2</v>
      </c>
      <c r="G998">
        <v>115</v>
      </c>
      <c r="H998">
        <v>0</v>
      </c>
      <c r="I998">
        <v>0</v>
      </c>
      <c r="J998">
        <v>6</v>
      </c>
      <c r="K998">
        <v>345</v>
      </c>
    </row>
    <row r="999" spans="1:11">
      <c r="A999">
        <v>2010</v>
      </c>
      <c r="C999" t="s">
        <v>51</v>
      </c>
      <c r="D999" t="s">
        <v>12</v>
      </c>
      <c r="E999" t="s">
        <v>36</v>
      </c>
      <c r="F999">
        <v>24</v>
      </c>
      <c r="G999">
        <v>117.7</v>
      </c>
      <c r="H999">
        <v>4</v>
      </c>
      <c r="I999">
        <v>16.7</v>
      </c>
      <c r="J999">
        <v>11</v>
      </c>
      <c r="K999">
        <v>54</v>
      </c>
    </row>
    <row r="1000" spans="1:11">
      <c r="A1000">
        <v>2010</v>
      </c>
      <c r="C1000" t="s">
        <v>61</v>
      </c>
      <c r="D1000" t="s">
        <v>12</v>
      </c>
      <c r="E1000" t="s">
        <v>26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>
        <v>2012</v>
      </c>
      <c r="C1001" t="s">
        <v>43</v>
      </c>
      <c r="D1001" t="s">
        <v>15</v>
      </c>
      <c r="E1001" t="s">
        <v>13</v>
      </c>
      <c r="F1001">
        <v>1</v>
      </c>
      <c r="G1001">
        <v>76.8</v>
      </c>
      <c r="H1001">
        <v>0</v>
      </c>
      <c r="I1001">
        <v>0</v>
      </c>
      <c r="J1001">
        <v>0</v>
      </c>
      <c r="K1001">
        <v>0</v>
      </c>
    </row>
    <row r="1002" spans="1:11">
      <c r="A1002">
        <v>2011</v>
      </c>
      <c r="C1002" t="s">
        <v>48</v>
      </c>
      <c r="D1002" t="s">
        <v>12</v>
      </c>
      <c r="E1002" t="s">
        <v>20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2012</v>
      </c>
      <c r="C1003" t="s">
        <v>40</v>
      </c>
      <c r="D1003" t="s">
        <v>15</v>
      </c>
      <c r="E1003" t="s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2010</v>
      </c>
      <c r="C1004" t="s">
        <v>47</v>
      </c>
      <c r="D1004" t="s">
        <v>15</v>
      </c>
      <c r="E1004" t="s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>
      <c r="A1005">
        <v>2010</v>
      </c>
      <c r="C1005" t="s">
        <v>31</v>
      </c>
      <c r="D1005" t="s">
        <v>12</v>
      </c>
      <c r="E1005" t="s">
        <v>16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>
      <c r="A1006">
        <v>2010</v>
      </c>
      <c r="C1006" t="s">
        <v>24</v>
      </c>
      <c r="D1006" t="s">
        <v>15</v>
      </c>
      <c r="E1006" t="s">
        <v>16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>
      <c r="A1007">
        <v>2010</v>
      </c>
      <c r="C1007" t="s">
        <v>23</v>
      </c>
      <c r="D1007" t="s">
        <v>15</v>
      </c>
      <c r="E1007" t="s">
        <v>16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>
      <c r="A1008">
        <v>2013</v>
      </c>
      <c r="C1008" t="s">
        <v>46</v>
      </c>
      <c r="D1008" t="s">
        <v>15</v>
      </c>
      <c r="E1008" t="s">
        <v>26</v>
      </c>
      <c r="F1008">
        <v>1</v>
      </c>
      <c r="G1008">
        <v>29.9</v>
      </c>
      <c r="H1008">
        <v>1</v>
      </c>
      <c r="I1008">
        <v>100</v>
      </c>
      <c r="J1008">
        <v>1</v>
      </c>
      <c r="K1008">
        <v>29.9</v>
      </c>
    </row>
    <row r="1009" spans="1:11">
      <c r="A1009">
        <v>2011</v>
      </c>
      <c r="C1009" t="s">
        <v>28</v>
      </c>
      <c r="D1009" t="s">
        <v>12</v>
      </c>
      <c r="E1009" t="s">
        <v>13</v>
      </c>
      <c r="F1009">
        <v>9</v>
      </c>
      <c r="G1009">
        <v>111.7</v>
      </c>
      <c r="H1009">
        <v>0</v>
      </c>
      <c r="I1009">
        <v>0</v>
      </c>
      <c r="J1009">
        <v>11</v>
      </c>
      <c r="K1009">
        <v>136.6</v>
      </c>
    </row>
    <row r="1010" spans="1:11">
      <c r="A1010">
        <v>2011</v>
      </c>
      <c r="C1010" t="s">
        <v>47</v>
      </c>
      <c r="D1010" t="s">
        <v>15</v>
      </c>
      <c r="E1010" t="s">
        <v>20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>
      <c r="A1011">
        <v>2013</v>
      </c>
      <c r="C1011" t="s">
        <v>62</v>
      </c>
      <c r="D1011" t="s">
        <v>15</v>
      </c>
      <c r="E1011" t="s">
        <v>26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>
      <c r="A1012">
        <v>2012</v>
      </c>
      <c r="C1012" t="s">
        <v>60</v>
      </c>
      <c r="D1012" t="s">
        <v>12</v>
      </c>
      <c r="E1012" t="s">
        <v>38</v>
      </c>
      <c r="F1012">
        <v>36</v>
      </c>
      <c r="G1012">
        <v>71.5</v>
      </c>
      <c r="H1012">
        <v>5</v>
      </c>
      <c r="I1012">
        <v>13.9</v>
      </c>
      <c r="J1012">
        <v>18</v>
      </c>
      <c r="K1012">
        <v>35.7</v>
      </c>
    </row>
    <row r="1013" spans="1:11">
      <c r="A1013">
        <v>2011</v>
      </c>
      <c r="C1013" t="s">
        <v>27</v>
      </c>
      <c r="D1013" t="s">
        <v>12</v>
      </c>
      <c r="E1013" t="s">
        <v>36</v>
      </c>
      <c r="F1013">
        <v>98</v>
      </c>
      <c r="G1013">
        <v>198.8</v>
      </c>
      <c r="H1013">
        <v>6</v>
      </c>
      <c r="I1013">
        <v>6.1</v>
      </c>
      <c r="J1013">
        <v>34</v>
      </c>
      <c r="K1013">
        <v>69</v>
      </c>
    </row>
    <row r="1014" spans="1:11">
      <c r="A1014">
        <v>2012</v>
      </c>
      <c r="C1014" t="s">
        <v>30</v>
      </c>
      <c r="D1014" t="s">
        <v>12</v>
      </c>
      <c r="E1014" t="s">
        <v>16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>
      <c r="A1015">
        <v>2011</v>
      </c>
      <c r="C1015" t="s">
        <v>48</v>
      </c>
      <c r="D1015" t="s">
        <v>12</v>
      </c>
      <c r="E1015" t="s">
        <v>13</v>
      </c>
      <c r="F1015">
        <v>2</v>
      </c>
      <c r="G1015">
        <v>214.8</v>
      </c>
      <c r="H1015">
        <v>0</v>
      </c>
      <c r="I1015">
        <v>0</v>
      </c>
      <c r="J1015">
        <v>0</v>
      </c>
      <c r="K1015">
        <v>0</v>
      </c>
    </row>
    <row r="1016" spans="1:11">
      <c r="A1016">
        <v>2011</v>
      </c>
      <c r="C1016" t="s">
        <v>55</v>
      </c>
      <c r="D1016" t="s">
        <v>15</v>
      </c>
      <c r="E1016" t="s">
        <v>38</v>
      </c>
      <c r="F1016">
        <v>4</v>
      </c>
      <c r="G1016">
        <v>15.6</v>
      </c>
      <c r="H1016">
        <v>0</v>
      </c>
      <c r="I1016">
        <v>0</v>
      </c>
      <c r="J1016">
        <v>5</v>
      </c>
      <c r="K1016">
        <v>19.5</v>
      </c>
    </row>
    <row r="1017" spans="1:11">
      <c r="A1017">
        <v>2013</v>
      </c>
      <c r="C1017" t="s">
        <v>40</v>
      </c>
      <c r="D1017" t="s">
        <v>12</v>
      </c>
      <c r="E1017" t="s">
        <v>36</v>
      </c>
      <c r="F1017">
        <v>2</v>
      </c>
      <c r="G1017">
        <v>105.5</v>
      </c>
      <c r="H1017">
        <v>0</v>
      </c>
      <c r="I1017">
        <v>0</v>
      </c>
      <c r="J1017">
        <v>0</v>
      </c>
      <c r="K1017">
        <v>0</v>
      </c>
    </row>
    <row r="1018" spans="1:11">
      <c r="A1018">
        <v>2010</v>
      </c>
      <c r="C1018" t="s">
        <v>37</v>
      </c>
      <c r="D1018" t="s">
        <v>15</v>
      </c>
      <c r="E1018" t="s">
        <v>13</v>
      </c>
      <c r="F1018">
        <v>2</v>
      </c>
      <c r="G1018">
        <v>21.3</v>
      </c>
      <c r="H1018">
        <v>0</v>
      </c>
      <c r="I1018">
        <v>0</v>
      </c>
      <c r="J1018">
        <v>0</v>
      </c>
      <c r="K1018">
        <v>0</v>
      </c>
    </row>
    <row r="1019" spans="1:11">
      <c r="A1019">
        <v>2010</v>
      </c>
      <c r="C1019" t="s">
        <v>24</v>
      </c>
      <c r="D1019" t="s">
        <v>15</v>
      </c>
      <c r="E1019" t="s">
        <v>18</v>
      </c>
      <c r="F1019">
        <v>38</v>
      </c>
      <c r="G1019">
        <v>28.5</v>
      </c>
      <c r="H1019">
        <v>12</v>
      </c>
      <c r="I1019">
        <v>31.6</v>
      </c>
      <c r="J1019">
        <v>47</v>
      </c>
      <c r="K1019">
        <v>35.3</v>
      </c>
    </row>
    <row r="1020" spans="1:11">
      <c r="A1020">
        <v>2013</v>
      </c>
      <c r="C1020" t="s">
        <v>58</v>
      </c>
      <c r="D1020" t="s">
        <v>12</v>
      </c>
      <c r="E1020" t="s">
        <v>38</v>
      </c>
      <c r="F1020">
        <v>6</v>
      </c>
      <c r="G1020">
        <v>219.5</v>
      </c>
      <c r="H1020">
        <v>2</v>
      </c>
      <c r="I1020">
        <v>33.3</v>
      </c>
      <c r="J1020">
        <v>6</v>
      </c>
      <c r="K1020">
        <v>219.5</v>
      </c>
    </row>
    <row r="1021" spans="1:11">
      <c r="A1021">
        <v>2011</v>
      </c>
      <c r="C1021" t="s">
        <v>47</v>
      </c>
      <c r="D1021" t="s">
        <v>12</v>
      </c>
      <c r="E1021" t="s">
        <v>38</v>
      </c>
      <c r="F1021">
        <v>3</v>
      </c>
      <c r="G1021">
        <v>47</v>
      </c>
      <c r="H1021">
        <v>0</v>
      </c>
      <c r="I1021">
        <v>0</v>
      </c>
      <c r="J1021">
        <v>1</v>
      </c>
      <c r="K1021">
        <v>15.7</v>
      </c>
    </row>
    <row r="1022" spans="1:11">
      <c r="A1022">
        <v>2012</v>
      </c>
      <c r="C1022" t="s">
        <v>50</v>
      </c>
      <c r="D1022" t="s">
        <v>15</v>
      </c>
      <c r="E1022" t="s">
        <v>38</v>
      </c>
      <c r="F1022">
        <v>1</v>
      </c>
      <c r="G1022">
        <v>7.1</v>
      </c>
      <c r="H1022">
        <v>0</v>
      </c>
      <c r="I1022">
        <v>0</v>
      </c>
      <c r="J1022">
        <v>1</v>
      </c>
      <c r="K1022">
        <v>7.1</v>
      </c>
    </row>
    <row r="1023" spans="1:11">
      <c r="A1023">
        <v>2010</v>
      </c>
      <c r="C1023" t="s">
        <v>25</v>
      </c>
      <c r="D1023" t="s">
        <v>15</v>
      </c>
      <c r="E1023" t="s">
        <v>13</v>
      </c>
      <c r="F1023">
        <v>1</v>
      </c>
      <c r="G1023">
        <v>31.1</v>
      </c>
      <c r="H1023">
        <v>1</v>
      </c>
      <c r="I1023">
        <v>100</v>
      </c>
      <c r="J1023">
        <v>1</v>
      </c>
      <c r="K1023">
        <v>31.1</v>
      </c>
    </row>
    <row r="1024" spans="1:11">
      <c r="A1024">
        <v>2012</v>
      </c>
      <c r="C1024" t="s">
        <v>19</v>
      </c>
      <c r="D1024" t="s">
        <v>12</v>
      </c>
      <c r="E1024" t="s">
        <v>26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>
      <c r="A1025">
        <v>2010</v>
      </c>
      <c r="C1025" t="s">
        <v>55</v>
      </c>
      <c r="D1025" t="s">
        <v>12</v>
      </c>
      <c r="E1025" t="s">
        <v>13</v>
      </c>
      <c r="F1025">
        <v>28</v>
      </c>
      <c r="G1025">
        <v>56.7</v>
      </c>
      <c r="H1025">
        <v>11</v>
      </c>
      <c r="I1025">
        <v>39.3</v>
      </c>
      <c r="J1025">
        <v>33</v>
      </c>
      <c r="K1025">
        <v>66.8</v>
      </c>
    </row>
    <row r="1026" spans="1:11">
      <c r="A1026">
        <v>2012</v>
      </c>
      <c r="C1026" t="s">
        <v>32</v>
      </c>
      <c r="D1026" t="s">
        <v>15</v>
      </c>
      <c r="E1026" t="s">
        <v>16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>
      <c r="A1027">
        <v>2012</v>
      </c>
      <c r="C1027" t="s">
        <v>24</v>
      </c>
      <c r="D1027" t="s">
        <v>12</v>
      </c>
      <c r="E1027" t="s">
        <v>29</v>
      </c>
      <c r="F1027">
        <v>1</v>
      </c>
      <c r="G1027">
        <v>15</v>
      </c>
      <c r="H1027">
        <v>0</v>
      </c>
      <c r="I1027">
        <v>0</v>
      </c>
      <c r="J1027">
        <v>0</v>
      </c>
      <c r="K1027">
        <v>0</v>
      </c>
    </row>
    <row r="1028" spans="1:11">
      <c r="A1028">
        <v>2012</v>
      </c>
      <c r="C1028" t="s">
        <v>47</v>
      </c>
      <c r="D1028" t="s">
        <v>12</v>
      </c>
      <c r="E1028" t="s">
        <v>38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v>15.4</v>
      </c>
    </row>
    <row r="1029" spans="1:11">
      <c r="A1029">
        <v>2013</v>
      </c>
      <c r="C1029" t="s">
        <v>58</v>
      </c>
      <c r="D1029" t="s">
        <v>12</v>
      </c>
      <c r="E1029" t="s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>
      <c r="A1030">
        <v>2010</v>
      </c>
      <c r="C1030" t="s">
        <v>34</v>
      </c>
      <c r="D1030" t="s">
        <v>12</v>
      </c>
      <c r="E1030" t="s">
        <v>29</v>
      </c>
      <c r="F1030">
        <v>3</v>
      </c>
      <c r="G1030">
        <v>11.9</v>
      </c>
      <c r="H1030">
        <v>0</v>
      </c>
      <c r="I1030">
        <v>0</v>
      </c>
      <c r="J1030">
        <v>1</v>
      </c>
      <c r="K1030">
        <v>4</v>
      </c>
    </row>
    <row r="1031" spans="1:11">
      <c r="A1031">
        <v>2013</v>
      </c>
      <c r="C1031" t="s">
        <v>24</v>
      </c>
      <c r="D1031" t="s">
        <v>15</v>
      </c>
      <c r="E1031" t="s">
        <v>36</v>
      </c>
      <c r="F1031">
        <v>2</v>
      </c>
      <c r="G1031">
        <v>18.6</v>
      </c>
      <c r="H1031">
        <v>0</v>
      </c>
      <c r="I1031">
        <v>0</v>
      </c>
      <c r="J1031">
        <v>0</v>
      </c>
      <c r="K1031">
        <v>0</v>
      </c>
    </row>
    <row r="1032" spans="1:11">
      <c r="A1032">
        <v>2012</v>
      </c>
      <c r="C1032" t="s">
        <v>20</v>
      </c>
      <c r="D1032" t="s">
        <v>12</v>
      </c>
      <c r="E1032" t="s">
        <v>29</v>
      </c>
      <c r="F1032">
        <v>6</v>
      </c>
      <c r="G1032">
        <v>0</v>
      </c>
      <c r="H1032">
        <v>1</v>
      </c>
      <c r="I1032">
        <v>0</v>
      </c>
      <c r="J1032">
        <v>9</v>
      </c>
      <c r="K1032">
        <v>0</v>
      </c>
    </row>
    <row r="1033" spans="1:11">
      <c r="A1033">
        <v>2010</v>
      </c>
      <c r="C1033" t="s">
        <v>42</v>
      </c>
      <c r="D1033" t="s">
        <v>12</v>
      </c>
      <c r="E1033" t="s">
        <v>29</v>
      </c>
      <c r="F1033">
        <v>1</v>
      </c>
      <c r="G1033">
        <v>9.5</v>
      </c>
      <c r="H1033">
        <v>0</v>
      </c>
      <c r="I1033">
        <v>0</v>
      </c>
      <c r="J1033">
        <v>0</v>
      </c>
      <c r="K1033">
        <v>0</v>
      </c>
    </row>
    <row r="1034" spans="1:11">
      <c r="A1034">
        <v>2012</v>
      </c>
      <c r="C1034" t="s">
        <v>14</v>
      </c>
      <c r="D1034" t="s">
        <v>12</v>
      </c>
      <c r="E1034" t="s">
        <v>29</v>
      </c>
      <c r="F1034">
        <v>1</v>
      </c>
      <c r="G1034">
        <v>17.5</v>
      </c>
      <c r="H1034">
        <v>0</v>
      </c>
      <c r="I1034">
        <v>0</v>
      </c>
      <c r="J1034">
        <v>1</v>
      </c>
      <c r="K1034">
        <v>17.5</v>
      </c>
    </row>
    <row r="1035" spans="1:11">
      <c r="A1035">
        <v>2011</v>
      </c>
      <c r="C1035" t="s">
        <v>50</v>
      </c>
      <c r="D1035" t="s">
        <v>12</v>
      </c>
      <c r="E1035" t="s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>
      <c r="A1036">
        <v>2013</v>
      </c>
      <c r="C1036" t="s">
        <v>55</v>
      </c>
      <c r="D1036" t="s">
        <v>15</v>
      </c>
      <c r="E1036" t="s">
        <v>13</v>
      </c>
      <c r="F1036">
        <v>14</v>
      </c>
      <c r="G1036">
        <v>21.8</v>
      </c>
      <c r="H1036">
        <v>4</v>
      </c>
      <c r="I1036">
        <v>28.6</v>
      </c>
      <c r="J1036">
        <v>12</v>
      </c>
      <c r="K1036">
        <v>18.7</v>
      </c>
    </row>
    <row r="1037" spans="1:11">
      <c r="A1037">
        <v>2012</v>
      </c>
      <c r="C1037" t="s">
        <v>57</v>
      </c>
      <c r="D1037" t="s">
        <v>12</v>
      </c>
      <c r="E1037" t="s">
        <v>13</v>
      </c>
      <c r="F1037">
        <v>23</v>
      </c>
      <c r="G1037">
        <v>157.7</v>
      </c>
      <c r="H1037">
        <v>4</v>
      </c>
      <c r="I1037">
        <v>17.4</v>
      </c>
      <c r="J1037">
        <v>15</v>
      </c>
      <c r="K1037">
        <v>102.9</v>
      </c>
    </row>
    <row r="1038" spans="1:11">
      <c r="A1038">
        <v>2011</v>
      </c>
      <c r="C1038" t="s">
        <v>27</v>
      </c>
      <c r="D1038" t="s">
        <v>15</v>
      </c>
      <c r="E1038" t="s">
        <v>36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>
      <c r="A1039">
        <v>2013</v>
      </c>
      <c r="C1039" t="s">
        <v>31</v>
      </c>
      <c r="D1039" t="s">
        <v>12</v>
      </c>
      <c r="E1039" t="s">
        <v>16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>
      <c r="A1040">
        <v>2013</v>
      </c>
      <c r="C1040" t="s">
        <v>59</v>
      </c>
      <c r="D1040" t="s">
        <v>12</v>
      </c>
      <c r="E1040" t="s">
        <v>38</v>
      </c>
      <c r="F1040">
        <v>17</v>
      </c>
      <c r="G1040">
        <v>53.1</v>
      </c>
      <c r="H1040">
        <v>7</v>
      </c>
      <c r="I1040">
        <v>41.2</v>
      </c>
      <c r="J1040">
        <v>13</v>
      </c>
      <c r="K1040">
        <v>40.6</v>
      </c>
    </row>
    <row r="1041" spans="1:11">
      <c r="A1041">
        <v>2012</v>
      </c>
      <c r="C1041" t="s">
        <v>57</v>
      </c>
      <c r="D1041" t="s">
        <v>12</v>
      </c>
      <c r="E1041" t="s">
        <v>16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>
      <c r="A1042">
        <v>2011</v>
      </c>
      <c r="C1042" t="s">
        <v>30</v>
      </c>
      <c r="D1042" t="s">
        <v>15</v>
      </c>
      <c r="E1042" t="s">
        <v>18</v>
      </c>
      <c r="F1042">
        <v>6</v>
      </c>
      <c r="G1042">
        <v>8.2</v>
      </c>
      <c r="H1042">
        <v>0</v>
      </c>
      <c r="I1042">
        <v>0</v>
      </c>
      <c r="J1042">
        <v>4</v>
      </c>
      <c r="K1042">
        <v>5.4</v>
      </c>
    </row>
    <row r="1043" spans="1:11">
      <c r="A1043">
        <v>2010</v>
      </c>
      <c r="C1043" t="s">
        <v>61</v>
      </c>
      <c r="D1043" t="s">
        <v>12</v>
      </c>
      <c r="E1043" t="s">
        <v>18</v>
      </c>
      <c r="F1043">
        <v>23</v>
      </c>
      <c r="G1043">
        <v>42.4</v>
      </c>
      <c r="H1043">
        <v>8</v>
      </c>
      <c r="I1043">
        <v>34.8</v>
      </c>
      <c r="J1043">
        <v>21</v>
      </c>
      <c r="K1043">
        <v>38.7</v>
      </c>
    </row>
    <row r="1044" spans="1:11">
      <c r="A1044">
        <v>2012</v>
      </c>
      <c r="C1044" t="s">
        <v>53</v>
      </c>
      <c r="D1044" t="s">
        <v>15</v>
      </c>
      <c r="E1044" t="s">
        <v>38</v>
      </c>
      <c r="F1044">
        <v>7</v>
      </c>
      <c r="G1044">
        <v>13.2</v>
      </c>
      <c r="H1044">
        <v>1</v>
      </c>
      <c r="I1044">
        <v>14.3</v>
      </c>
      <c r="J1044">
        <v>9</v>
      </c>
      <c r="K1044">
        <v>17</v>
      </c>
    </row>
    <row r="1045" spans="1:11">
      <c r="A1045">
        <v>2011</v>
      </c>
      <c r="C1045" t="s">
        <v>54</v>
      </c>
      <c r="D1045" t="s">
        <v>12</v>
      </c>
      <c r="E1045" t="s">
        <v>16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>
      <c r="A1046">
        <v>2013</v>
      </c>
      <c r="C1046" t="s">
        <v>43</v>
      </c>
      <c r="D1046" t="s">
        <v>15</v>
      </c>
      <c r="E1046" t="s">
        <v>16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>
      <c r="A1047">
        <v>2011</v>
      </c>
      <c r="C1047" t="s">
        <v>59</v>
      </c>
      <c r="D1047" t="s">
        <v>12</v>
      </c>
      <c r="E1047" t="s">
        <v>13</v>
      </c>
      <c r="F1047">
        <v>3</v>
      </c>
      <c r="G1047">
        <v>128.9</v>
      </c>
      <c r="H1047">
        <v>0</v>
      </c>
      <c r="I1047">
        <v>0</v>
      </c>
      <c r="J1047">
        <v>3</v>
      </c>
      <c r="K1047">
        <v>128.9</v>
      </c>
    </row>
    <row r="1048" spans="1:11">
      <c r="A1048">
        <v>2012</v>
      </c>
      <c r="C1048" t="s">
        <v>22</v>
      </c>
      <c r="D1048" t="s">
        <v>12</v>
      </c>
      <c r="E1048" t="s">
        <v>29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>
      <c r="A1049">
        <v>2010</v>
      </c>
      <c r="C1049" t="s">
        <v>62</v>
      </c>
      <c r="D1049" t="s">
        <v>12</v>
      </c>
      <c r="E1049" t="s">
        <v>38</v>
      </c>
      <c r="F1049">
        <v>25</v>
      </c>
      <c r="G1049">
        <v>85.7</v>
      </c>
      <c r="H1049">
        <v>4</v>
      </c>
      <c r="I1049">
        <v>16</v>
      </c>
      <c r="J1049">
        <v>14</v>
      </c>
      <c r="K1049">
        <v>48</v>
      </c>
    </row>
    <row r="1050" spans="1:11">
      <c r="A1050">
        <v>2012</v>
      </c>
      <c r="C1050" t="s">
        <v>60</v>
      </c>
      <c r="D1050" t="s">
        <v>15</v>
      </c>
      <c r="E1050" t="s">
        <v>13</v>
      </c>
      <c r="F1050">
        <v>19</v>
      </c>
      <c r="G1050">
        <v>53.9</v>
      </c>
      <c r="H1050">
        <v>3</v>
      </c>
      <c r="I1050">
        <v>15.8</v>
      </c>
      <c r="J1050">
        <v>7</v>
      </c>
      <c r="K1050">
        <v>19.8</v>
      </c>
    </row>
    <row r="1051" spans="1:11">
      <c r="A1051">
        <v>2011</v>
      </c>
      <c r="C1051" t="s">
        <v>54</v>
      </c>
      <c r="D1051" t="s">
        <v>15</v>
      </c>
      <c r="E1051" t="s">
        <v>38</v>
      </c>
      <c r="F1051">
        <v>1</v>
      </c>
      <c r="G1051">
        <v>4.9</v>
      </c>
      <c r="H1051">
        <v>0</v>
      </c>
      <c r="I1051">
        <v>0</v>
      </c>
      <c r="J1051">
        <v>1</v>
      </c>
      <c r="K1051">
        <v>4.9</v>
      </c>
    </row>
    <row r="1052" spans="1:11">
      <c r="A1052">
        <v>2011</v>
      </c>
      <c r="C1052" t="s">
        <v>27</v>
      </c>
      <c r="D1052" t="s">
        <v>12</v>
      </c>
      <c r="E1052" t="s">
        <v>29</v>
      </c>
      <c r="F1052">
        <v>9</v>
      </c>
      <c r="G1052">
        <v>93.9</v>
      </c>
      <c r="H1052">
        <v>4</v>
      </c>
      <c r="I1052">
        <v>44.4</v>
      </c>
      <c r="J1052">
        <v>6</v>
      </c>
      <c r="K1052">
        <v>62.6</v>
      </c>
    </row>
    <row r="1053" spans="1:11">
      <c r="A1053">
        <v>2010</v>
      </c>
      <c r="C1053" t="s">
        <v>35</v>
      </c>
      <c r="D1053" t="s">
        <v>12</v>
      </c>
      <c r="E1053" t="s">
        <v>18</v>
      </c>
      <c r="F1053">
        <v>22</v>
      </c>
      <c r="G1053">
        <v>13</v>
      </c>
      <c r="H1053">
        <v>6</v>
      </c>
      <c r="I1053">
        <v>27.3</v>
      </c>
      <c r="J1053">
        <v>21</v>
      </c>
      <c r="K1053">
        <v>12.4</v>
      </c>
    </row>
    <row r="1054" spans="1:11">
      <c r="A1054">
        <v>2013</v>
      </c>
      <c r="C1054" t="s">
        <v>46</v>
      </c>
      <c r="D1054" t="s">
        <v>15</v>
      </c>
      <c r="E1054" t="s">
        <v>20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>
      <c r="A1055">
        <v>2012</v>
      </c>
      <c r="C1055" t="s">
        <v>20</v>
      </c>
      <c r="D1055" t="s">
        <v>15</v>
      </c>
      <c r="E1055" t="s">
        <v>38</v>
      </c>
      <c r="F1055">
        <v>3</v>
      </c>
      <c r="G1055">
        <v>0</v>
      </c>
      <c r="H1055">
        <v>1</v>
      </c>
      <c r="I1055">
        <v>0</v>
      </c>
      <c r="J1055">
        <v>6</v>
      </c>
      <c r="K1055">
        <v>0</v>
      </c>
    </row>
    <row r="1056" spans="1:11">
      <c r="A1056">
        <v>2010</v>
      </c>
      <c r="C1056" t="s">
        <v>23</v>
      </c>
      <c r="D1056" t="s">
        <v>12</v>
      </c>
      <c r="E1056" t="s">
        <v>18</v>
      </c>
      <c r="F1056">
        <v>45</v>
      </c>
      <c r="G1056">
        <v>34.5</v>
      </c>
      <c r="H1056">
        <v>10</v>
      </c>
      <c r="I1056">
        <v>22.2</v>
      </c>
      <c r="J1056">
        <v>23</v>
      </c>
      <c r="K1056">
        <v>17.6</v>
      </c>
    </row>
    <row r="1057" spans="1:11">
      <c r="A1057">
        <v>2010</v>
      </c>
      <c r="C1057" t="s">
        <v>33</v>
      </c>
      <c r="D1057" t="s">
        <v>12</v>
      </c>
      <c r="E1057" t="s">
        <v>26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>
      <c r="A1058">
        <v>2013</v>
      </c>
      <c r="C1058" t="s">
        <v>41</v>
      </c>
      <c r="D1058" t="s">
        <v>15</v>
      </c>
      <c r="E1058" t="s">
        <v>16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>
      <c r="A1059">
        <v>2011</v>
      </c>
      <c r="C1059" t="s">
        <v>57</v>
      </c>
      <c r="D1059" t="s">
        <v>12</v>
      </c>
      <c r="E1059" t="s">
        <v>13</v>
      </c>
      <c r="F1059">
        <v>24</v>
      </c>
      <c r="G1059">
        <v>165.1</v>
      </c>
      <c r="H1059">
        <v>1</v>
      </c>
      <c r="I1059">
        <v>4.2</v>
      </c>
      <c r="J1059">
        <v>16</v>
      </c>
      <c r="K1059">
        <v>110.1</v>
      </c>
    </row>
    <row r="1060" spans="1:11">
      <c r="A1060">
        <v>2012</v>
      </c>
      <c r="C1060" t="s">
        <v>21</v>
      </c>
      <c r="D1060" t="s">
        <v>12</v>
      </c>
      <c r="E1060" t="s">
        <v>20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>
      <c r="A1061">
        <v>2010</v>
      </c>
      <c r="C1061" t="s">
        <v>52</v>
      </c>
      <c r="D1061" t="s">
        <v>12</v>
      </c>
      <c r="E1061" t="s">
        <v>38</v>
      </c>
      <c r="F1061">
        <v>5</v>
      </c>
      <c r="G1061">
        <v>69.4</v>
      </c>
      <c r="H1061">
        <v>1</v>
      </c>
      <c r="I1061">
        <v>20</v>
      </c>
      <c r="J1061">
        <v>5</v>
      </c>
      <c r="K1061">
        <v>69.4</v>
      </c>
    </row>
    <row r="1062" spans="1:11">
      <c r="A1062">
        <v>2012</v>
      </c>
      <c r="C1062" t="s">
        <v>48</v>
      </c>
      <c r="D1062" t="s">
        <v>12</v>
      </c>
      <c r="E1062" t="s">
        <v>16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>
      <c r="A1063">
        <v>2010</v>
      </c>
      <c r="C1063" t="s">
        <v>62</v>
      </c>
      <c r="D1063" t="s">
        <v>12</v>
      </c>
      <c r="E1063" t="s">
        <v>13</v>
      </c>
      <c r="F1063">
        <v>11</v>
      </c>
      <c r="G1063">
        <v>180.3</v>
      </c>
      <c r="H1063">
        <v>2</v>
      </c>
      <c r="I1063">
        <v>18.2</v>
      </c>
      <c r="J1063">
        <v>5</v>
      </c>
      <c r="K1063">
        <v>81.9</v>
      </c>
    </row>
    <row r="1064" spans="1:11">
      <c r="A1064">
        <v>2011</v>
      </c>
      <c r="C1064" t="s">
        <v>21</v>
      </c>
      <c r="D1064" t="s">
        <v>15</v>
      </c>
      <c r="E1064" t="s">
        <v>20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>
      <c r="A1065">
        <v>2011</v>
      </c>
      <c r="C1065" t="s">
        <v>55</v>
      </c>
      <c r="D1065" t="s">
        <v>15</v>
      </c>
      <c r="E1065" t="s">
        <v>36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9.2</v>
      </c>
    </row>
    <row r="1066" spans="1:11">
      <c r="A1066">
        <v>2013</v>
      </c>
      <c r="C1066" t="s">
        <v>44</v>
      </c>
      <c r="D1066" t="s">
        <v>15</v>
      </c>
      <c r="E1066" t="s">
        <v>26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>
      <c r="A1067">
        <v>2011</v>
      </c>
      <c r="C1067" t="s">
        <v>61</v>
      </c>
      <c r="D1067" t="s">
        <v>15</v>
      </c>
      <c r="E1067" t="s">
        <v>18</v>
      </c>
      <c r="F1067">
        <v>8</v>
      </c>
      <c r="G1067">
        <v>13.1</v>
      </c>
      <c r="H1067">
        <v>3</v>
      </c>
      <c r="I1067">
        <v>37.5</v>
      </c>
      <c r="J1067">
        <v>7</v>
      </c>
      <c r="K1067">
        <v>11.5</v>
      </c>
    </row>
    <row r="1068" spans="1:11">
      <c r="A1068">
        <v>2010</v>
      </c>
      <c r="C1068" t="s">
        <v>45</v>
      </c>
      <c r="D1068" t="s">
        <v>15</v>
      </c>
      <c r="E1068" t="s">
        <v>38</v>
      </c>
      <c r="F1068">
        <v>8</v>
      </c>
      <c r="G1068">
        <v>6.8</v>
      </c>
      <c r="H1068">
        <v>3</v>
      </c>
      <c r="I1068">
        <v>37.5</v>
      </c>
      <c r="J1068">
        <v>10</v>
      </c>
      <c r="K1068">
        <v>8.5</v>
      </c>
    </row>
    <row r="1069" spans="1:11">
      <c r="A1069">
        <v>2010</v>
      </c>
      <c r="C1069" t="s">
        <v>55</v>
      </c>
      <c r="D1069" t="s">
        <v>12</v>
      </c>
      <c r="E1069" t="s">
        <v>26</v>
      </c>
      <c r="F1069">
        <v>1</v>
      </c>
      <c r="G1069">
        <v>96.9</v>
      </c>
      <c r="H1069">
        <v>0</v>
      </c>
      <c r="I1069">
        <v>0</v>
      </c>
      <c r="J1069">
        <v>0</v>
      </c>
      <c r="K1069">
        <v>0</v>
      </c>
    </row>
    <row r="1070" spans="1:11">
      <c r="A1070">
        <v>2011</v>
      </c>
      <c r="C1070" t="s">
        <v>30</v>
      </c>
      <c r="D1070" t="s">
        <v>15</v>
      </c>
      <c r="E1070" t="s">
        <v>38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>
      <c r="A1071">
        <v>2010</v>
      </c>
      <c r="C1071" t="s">
        <v>45</v>
      </c>
      <c r="D1071" t="s">
        <v>12</v>
      </c>
      <c r="E1071" t="s">
        <v>38</v>
      </c>
      <c r="F1071">
        <v>79</v>
      </c>
      <c r="G1071">
        <v>58.8</v>
      </c>
      <c r="H1071">
        <v>19</v>
      </c>
      <c r="I1071">
        <v>24.1</v>
      </c>
      <c r="J1071">
        <v>43</v>
      </c>
      <c r="K1071">
        <v>32</v>
      </c>
    </row>
    <row r="1072" spans="1:11">
      <c r="A1072">
        <v>2012</v>
      </c>
      <c r="C1072" t="s">
        <v>59</v>
      </c>
      <c r="D1072" t="s">
        <v>12</v>
      </c>
      <c r="E1072" t="s">
        <v>29</v>
      </c>
      <c r="F1072">
        <v>1</v>
      </c>
      <c r="G1072">
        <v>5.3</v>
      </c>
      <c r="H1072">
        <v>0</v>
      </c>
      <c r="I1072">
        <v>0</v>
      </c>
      <c r="J1072">
        <v>0</v>
      </c>
      <c r="K1072">
        <v>0</v>
      </c>
    </row>
    <row r="1073" spans="1:11">
      <c r="A1073">
        <v>2010</v>
      </c>
      <c r="C1073" t="s">
        <v>42</v>
      </c>
      <c r="D1073" t="s">
        <v>15</v>
      </c>
      <c r="E1073" t="s">
        <v>13</v>
      </c>
      <c r="F1073">
        <v>17</v>
      </c>
      <c r="G1073">
        <v>48.7</v>
      </c>
      <c r="H1073">
        <v>2</v>
      </c>
      <c r="I1073">
        <v>11.8</v>
      </c>
      <c r="J1073">
        <v>11</v>
      </c>
      <c r="K1073">
        <v>31.5</v>
      </c>
    </row>
    <row r="1074" spans="1:11">
      <c r="A1074">
        <v>2010</v>
      </c>
      <c r="C1074" t="s">
        <v>34</v>
      </c>
      <c r="D1074" t="s">
        <v>15</v>
      </c>
      <c r="E1074" t="s">
        <v>36</v>
      </c>
      <c r="F1074">
        <v>0</v>
      </c>
      <c r="G1074">
        <v>0</v>
      </c>
      <c r="H1074">
        <v>0</v>
      </c>
      <c r="I1074">
        <v>0</v>
      </c>
      <c r="J1074">
        <v>2</v>
      </c>
      <c r="K1074">
        <v>4.5</v>
      </c>
    </row>
    <row r="1075" spans="1:11">
      <c r="A1075">
        <v>2013</v>
      </c>
      <c r="C1075" t="s">
        <v>11</v>
      </c>
      <c r="D1075" t="s">
        <v>15</v>
      </c>
      <c r="E1075" t="s">
        <v>20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>
      <c r="A1076">
        <v>2011</v>
      </c>
      <c r="C1076" t="s">
        <v>46</v>
      </c>
      <c r="D1076" t="s">
        <v>15</v>
      </c>
      <c r="E1076" t="s">
        <v>36</v>
      </c>
      <c r="F1076">
        <v>1</v>
      </c>
      <c r="G1076">
        <v>5.5</v>
      </c>
      <c r="H1076">
        <v>0</v>
      </c>
      <c r="I1076">
        <v>0</v>
      </c>
      <c r="J1076">
        <v>0</v>
      </c>
      <c r="K1076">
        <v>0</v>
      </c>
    </row>
    <row r="1077" spans="1:11">
      <c r="A1077">
        <v>2010</v>
      </c>
      <c r="C1077" t="s">
        <v>24</v>
      </c>
      <c r="D1077" t="s">
        <v>15</v>
      </c>
      <c r="E1077" t="s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>
      <c r="A1078">
        <v>2013</v>
      </c>
      <c r="C1078" t="s">
        <v>20</v>
      </c>
      <c r="D1078" t="s">
        <v>15</v>
      </c>
      <c r="E1078" t="s">
        <v>38</v>
      </c>
      <c r="F1078">
        <v>6</v>
      </c>
      <c r="G1078">
        <v>0</v>
      </c>
      <c r="H1078">
        <v>1</v>
      </c>
      <c r="I1078">
        <v>0</v>
      </c>
      <c r="J1078">
        <v>14</v>
      </c>
      <c r="K1078">
        <v>0</v>
      </c>
    </row>
    <row r="1079" spans="1:11">
      <c r="A1079">
        <v>2012</v>
      </c>
      <c r="C1079" t="s">
        <v>20</v>
      </c>
      <c r="D1079" t="s">
        <v>15</v>
      </c>
      <c r="E1079" t="s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>
      <c r="A1080">
        <v>2010</v>
      </c>
      <c r="C1080" t="s">
        <v>40</v>
      </c>
      <c r="D1080" t="s">
        <v>18</v>
      </c>
      <c r="E1080" t="s">
        <v>18</v>
      </c>
      <c r="F1080">
        <v>104</v>
      </c>
      <c r="G1080">
        <v>55.1</v>
      </c>
      <c r="H1080">
        <v>20</v>
      </c>
      <c r="I1080">
        <v>19.2</v>
      </c>
      <c r="J1080">
        <v>82</v>
      </c>
      <c r="K1080">
        <v>43.4</v>
      </c>
    </row>
    <row r="1081" spans="1:11">
      <c r="A1081">
        <v>2012</v>
      </c>
      <c r="C1081" t="s">
        <v>22</v>
      </c>
      <c r="D1081" t="s">
        <v>12</v>
      </c>
      <c r="E1081" t="s">
        <v>16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>
      <c r="A1082">
        <v>2010</v>
      </c>
      <c r="C1082" t="s">
        <v>52</v>
      </c>
      <c r="D1082" t="s">
        <v>15</v>
      </c>
      <c r="E1082" t="s">
        <v>29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>
      <c r="A1083">
        <v>2013</v>
      </c>
      <c r="C1083" t="s">
        <v>58</v>
      </c>
      <c r="D1083" t="s">
        <v>12</v>
      </c>
      <c r="E1083" t="s">
        <v>16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>
      <c r="A1084">
        <v>2012</v>
      </c>
      <c r="C1084" t="s">
        <v>33</v>
      </c>
      <c r="D1084" t="s">
        <v>15</v>
      </c>
      <c r="E1084" t="s">
        <v>18</v>
      </c>
      <c r="F1084">
        <v>2</v>
      </c>
      <c r="G1084">
        <v>2.1</v>
      </c>
      <c r="H1084">
        <v>0</v>
      </c>
      <c r="I1084">
        <v>0</v>
      </c>
      <c r="J1084">
        <v>0</v>
      </c>
      <c r="K1084">
        <v>0</v>
      </c>
    </row>
    <row r="1085" spans="1:11">
      <c r="A1085">
        <v>2011</v>
      </c>
      <c r="C1085" t="s">
        <v>14</v>
      </c>
      <c r="D1085" t="s">
        <v>12</v>
      </c>
      <c r="E1085" t="s">
        <v>36</v>
      </c>
      <c r="F1085">
        <v>5</v>
      </c>
      <c r="G1085">
        <v>17</v>
      </c>
      <c r="H1085">
        <v>2</v>
      </c>
      <c r="I1085">
        <v>40</v>
      </c>
      <c r="J1085">
        <v>5</v>
      </c>
      <c r="K1085">
        <v>17</v>
      </c>
    </row>
    <row r="1086" spans="1:11">
      <c r="A1086">
        <v>2010</v>
      </c>
      <c r="C1086" t="s">
        <v>47</v>
      </c>
      <c r="D1086" t="s">
        <v>12</v>
      </c>
      <c r="E1086" t="s">
        <v>18</v>
      </c>
      <c r="F1086">
        <v>8</v>
      </c>
      <c r="G1086">
        <v>17.4</v>
      </c>
      <c r="H1086">
        <v>2</v>
      </c>
      <c r="I1086">
        <v>25</v>
      </c>
      <c r="J1086">
        <v>3</v>
      </c>
      <c r="K1086">
        <v>6.5</v>
      </c>
    </row>
    <row r="1087" spans="1:11">
      <c r="A1087">
        <v>2013</v>
      </c>
      <c r="C1087" t="s">
        <v>34</v>
      </c>
      <c r="D1087" t="s">
        <v>15</v>
      </c>
      <c r="E1087" t="s">
        <v>13</v>
      </c>
      <c r="F1087">
        <v>4</v>
      </c>
      <c r="G1087">
        <v>63.6</v>
      </c>
      <c r="H1087">
        <v>1</v>
      </c>
      <c r="I1087">
        <v>25</v>
      </c>
      <c r="J1087">
        <v>4</v>
      </c>
      <c r="K1087">
        <v>63.6</v>
      </c>
    </row>
    <row r="1088" spans="1:11">
      <c r="A1088">
        <v>2010</v>
      </c>
      <c r="C1088" t="s">
        <v>53</v>
      </c>
      <c r="D1088" t="s">
        <v>15</v>
      </c>
      <c r="E1088" t="s">
        <v>38</v>
      </c>
      <c r="F1088">
        <v>9</v>
      </c>
      <c r="G1088">
        <v>17.4</v>
      </c>
      <c r="H1088">
        <v>2</v>
      </c>
      <c r="I1088">
        <v>22.2</v>
      </c>
      <c r="J1088">
        <v>9</v>
      </c>
      <c r="K1088">
        <v>17.4</v>
      </c>
    </row>
    <row r="1089" spans="1:11">
      <c r="A1089">
        <v>2013</v>
      </c>
      <c r="C1089" t="s">
        <v>34</v>
      </c>
      <c r="D1089" t="s">
        <v>12</v>
      </c>
      <c r="E1089" t="s">
        <v>26</v>
      </c>
      <c r="F1089">
        <v>2</v>
      </c>
      <c r="G1089">
        <v>107</v>
      </c>
      <c r="H1089">
        <v>0</v>
      </c>
      <c r="I1089">
        <v>0</v>
      </c>
      <c r="J1089">
        <v>0</v>
      </c>
      <c r="K1089">
        <v>0</v>
      </c>
    </row>
    <row r="1090" spans="1:11">
      <c r="A1090">
        <v>2010</v>
      </c>
      <c r="C1090" t="s">
        <v>59</v>
      </c>
      <c r="D1090" t="s">
        <v>12</v>
      </c>
      <c r="E1090" t="s">
        <v>36</v>
      </c>
      <c r="F1090">
        <v>5</v>
      </c>
      <c r="G1090">
        <v>7.8</v>
      </c>
      <c r="H1090">
        <v>2</v>
      </c>
      <c r="I1090">
        <v>40</v>
      </c>
      <c r="J1090">
        <v>7</v>
      </c>
      <c r="K1090">
        <v>10.9</v>
      </c>
    </row>
    <row r="1091" spans="1:11">
      <c r="A1091">
        <v>2012</v>
      </c>
      <c r="C1091" t="s">
        <v>30</v>
      </c>
      <c r="D1091" t="s">
        <v>15</v>
      </c>
      <c r="E1091" t="s">
        <v>16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>
      <c r="A1092">
        <v>2013</v>
      </c>
      <c r="C1092" t="s">
        <v>50</v>
      </c>
      <c r="D1092" t="s">
        <v>15</v>
      </c>
      <c r="E1092" t="s">
        <v>36</v>
      </c>
      <c r="F1092">
        <v>3</v>
      </c>
      <c r="G1092">
        <v>4.4</v>
      </c>
      <c r="H1092">
        <v>0</v>
      </c>
      <c r="I1092">
        <v>0</v>
      </c>
      <c r="J1092">
        <v>0</v>
      </c>
      <c r="K1092">
        <v>0</v>
      </c>
    </row>
    <row r="1093" spans="1:11">
      <c r="A1093">
        <v>2013</v>
      </c>
      <c r="C1093" t="s">
        <v>51</v>
      </c>
      <c r="D1093" t="s">
        <v>15</v>
      </c>
      <c r="E1093" t="s">
        <v>36</v>
      </c>
      <c r="F1093">
        <v>1</v>
      </c>
      <c r="G1093">
        <v>5.1</v>
      </c>
      <c r="H1093">
        <v>0</v>
      </c>
      <c r="I1093">
        <v>0</v>
      </c>
      <c r="J1093">
        <v>1</v>
      </c>
      <c r="K1093">
        <v>5.1</v>
      </c>
    </row>
    <row r="1094" spans="1:11">
      <c r="A1094">
        <v>2010</v>
      </c>
      <c r="C1094" t="s">
        <v>50</v>
      </c>
      <c r="D1094" t="s">
        <v>12</v>
      </c>
      <c r="E1094" t="s">
        <v>29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>
      <c r="A1095">
        <v>2010</v>
      </c>
      <c r="C1095" t="s">
        <v>33</v>
      </c>
      <c r="D1095" t="s">
        <v>15</v>
      </c>
      <c r="E1095" t="s">
        <v>38</v>
      </c>
      <c r="F1095">
        <v>1</v>
      </c>
      <c r="G1095">
        <v>11.4</v>
      </c>
      <c r="H1095">
        <v>0</v>
      </c>
      <c r="I1095">
        <v>0</v>
      </c>
      <c r="J1095">
        <v>1</v>
      </c>
      <c r="K1095">
        <v>11.4</v>
      </c>
    </row>
    <row r="1096" spans="1:11">
      <c r="A1096">
        <v>2012</v>
      </c>
      <c r="C1096" t="s">
        <v>55</v>
      </c>
      <c r="D1096" t="s">
        <v>15</v>
      </c>
      <c r="E1096" t="s">
        <v>29</v>
      </c>
      <c r="F1096">
        <v>1</v>
      </c>
      <c r="G1096">
        <v>31.1</v>
      </c>
      <c r="H1096">
        <v>0</v>
      </c>
      <c r="I1096">
        <v>0</v>
      </c>
      <c r="J1096">
        <v>0</v>
      </c>
      <c r="K1096">
        <v>0</v>
      </c>
    </row>
    <row r="1097" spans="1:11">
      <c r="A1097">
        <v>2011</v>
      </c>
      <c r="C1097" t="s">
        <v>51</v>
      </c>
      <c r="D1097" t="s">
        <v>12</v>
      </c>
      <c r="E1097" t="s">
        <v>16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>
      <c r="A1098">
        <v>2012</v>
      </c>
      <c r="C1098" t="s">
        <v>23</v>
      </c>
      <c r="D1098" t="s">
        <v>12</v>
      </c>
      <c r="E1098" t="s">
        <v>16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>
      <c r="A1099">
        <v>2011</v>
      </c>
      <c r="C1099" t="s">
        <v>50</v>
      </c>
      <c r="D1099" t="s">
        <v>15</v>
      </c>
      <c r="E1099" t="s">
        <v>26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>
      <c r="A1100">
        <v>2011</v>
      </c>
      <c r="C1100" t="s">
        <v>25</v>
      </c>
      <c r="D1100" t="s">
        <v>15</v>
      </c>
      <c r="E1100" t="s">
        <v>26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>
      <c r="A1101">
        <v>2010</v>
      </c>
      <c r="C1101" t="s">
        <v>50</v>
      </c>
      <c r="D1101" t="s">
        <v>15</v>
      </c>
      <c r="E1101" t="s">
        <v>36</v>
      </c>
      <c r="F1101">
        <v>0</v>
      </c>
      <c r="G1101">
        <v>0</v>
      </c>
      <c r="H1101">
        <v>0</v>
      </c>
      <c r="I1101">
        <v>0</v>
      </c>
      <c r="J1101">
        <v>1</v>
      </c>
      <c r="K1101">
        <v>1.5</v>
      </c>
    </row>
    <row r="1102" spans="1:11">
      <c r="A1102">
        <v>2013</v>
      </c>
      <c r="C1102" t="s">
        <v>27</v>
      </c>
      <c r="D1102" t="s">
        <v>12</v>
      </c>
      <c r="E1102" t="s">
        <v>36</v>
      </c>
      <c r="F1102">
        <v>80</v>
      </c>
      <c r="G1102">
        <v>161.8</v>
      </c>
      <c r="H1102">
        <v>12</v>
      </c>
      <c r="I1102">
        <v>15</v>
      </c>
      <c r="J1102">
        <v>31</v>
      </c>
      <c r="K1102">
        <v>62.7</v>
      </c>
    </row>
    <row r="1103" spans="1:11">
      <c r="A1103">
        <v>2011</v>
      </c>
      <c r="C1103" t="s">
        <v>60</v>
      </c>
      <c r="D1103" t="s">
        <v>15</v>
      </c>
      <c r="E1103" t="s">
        <v>13</v>
      </c>
      <c r="F1103">
        <v>17</v>
      </c>
      <c r="G1103">
        <v>48.1</v>
      </c>
      <c r="H1103">
        <v>6</v>
      </c>
      <c r="I1103">
        <v>35.3</v>
      </c>
      <c r="J1103">
        <v>16</v>
      </c>
      <c r="K1103">
        <v>45.3</v>
      </c>
    </row>
    <row r="1104" spans="1:11">
      <c r="A1104">
        <v>2011</v>
      </c>
      <c r="C1104" t="s">
        <v>55</v>
      </c>
      <c r="D1104" t="s">
        <v>15</v>
      </c>
      <c r="E1104" t="s">
        <v>16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>
      <c r="A1105">
        <v>2010</v>
      </c>
      <c r="C1105" t="s">
        <v>57</v>
      </c>
      <c r="D1105" t="s">
        <v>12</v>
      </c>
      <c r="E1105" t="s">
        <v>29</v>
      </c>
      <c r="F1105">
        <v>2</v>
      </c>
      <c r="G1105">
        <v>66.9</v>
      </c>
      <c r="H1105">
        <v>0</v>
      </c>
      <c r="I1105">
        <v>0</v>
      </c>
      <c r="J1105">
        <v>0</v>
      </c>
      <c r="K1105">
        <v>0</v>
      </c>
    </row>
    <row r="1106" spans="1:11">
      <c r="A1106">
        <v>2012</v>
      </c>
      <c r="C1106" t="s">
        <v>59</v>
      </c>
      <c r="D1106" t="s">
        <v>15</v>
      </c>
      <c r="E1106" t="s">
        <v>36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1.5</v>
      </c>
    </row>
    <row r="1107" spans="1:11">
      <c r="A1107">
        <v>2013</v>
      </c>
      <c r="C1107" t="s">
        <v>57</v>
      </c>
      <c r="D1107" t="s">
        <v>12</v>
      </c>
      <c r="E1107" t="s">
        <v>16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>
      <c r="A1108">
        <v>2013</v>
      </c>
      <c r="C1108" t="s">
        <v>33</v>
      </c>
      <c r="D1108" t="s">
        <v>12</v>
      </c>
      <c r="E1108" t="s">
        <v>36</v>
      </c>
      <c r="F1108">
        <v>3</v>
      </c>
      <c r="G1108">
        <v>3.9</v>
      </c>
      <c r="H1108">
        <v>1</v>
      </c>
      <c r="I1108">
        <v>33.3</v>
      </c>
      <c r="J1108">
        <v>1</v>
      </c>
      <c r="K1108">
        <v>1.3</v>
      </c>
    </row>
    <row r="1109" spans="1:11">
      <c r="A1109">
        <v>2011</v>
      </c>
      <c r="C1109" t="s">
        <v>58</v>
      </c>
      <c r="D1109" t="s">
        <v>15</v>
      </c>
      <c r="E1109" t="s">
        <v>18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3.6</v>
      </c>
    </row>
    <row r="1110" spans="1:11">
      <c r="A1110">
        <v>2010</v>
      </c>
      <c r="C1110" t="s">
        <v>48</v>
      </c>
      <c r="D1110" t="s">
        <v>15</v>
      </c>
      <c r="E1110" t="s">
        <v>18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2.2</v>
      </c>
    </row>
    <row r="1111" spans="1:11">
      <c r="A1111">
        <v>2011</v>
      </c>
      <c r="C1111" t="s">
        <v>28</v>
      </c>
      <c r="D1111" t="s">
        <v>15</v>
      </c>
      <c r="E1111" t="s">
        <v>18</v>
      </c>
      <c r="F1111">
        <v>8</v>
      </c>
      <c r="G1111">
        <v>5.1</v>
      </c>
      <c r="H1111">
        <v>2</v>
      </c>
      <c r="I1111">
        <v>25</v>
      </c>
      <c r="J1111">
        <v>5</v>
      </c>
      <c r="K1111">
        <v>3.2</v>
      </c>
    </row>
    <row r="1112" spans="1:11">
      <c r="A1112">
        <v>2013</v>
      </c>
      <c r="C1112" t="s">
        <v>49</v>
      </c>
      <c r="D1112" t="s">
        <v>12</v>
      </c>
      <c r="E1112" t="s">
        <v>16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>
      <c r="A1113">
        <v>2010</v>
      </c>
      <c r="C1113" t="s">
        <v>20</v>
      </c>
      <c r="D1113" t="s">
        <v>12</v>
      </c>
      <c r="E1113" t="s">
        <v>36</v>
      </c>
      <c r="F1113">
        <v>92</v>
      </c>
      <c r="G1113">
        <v>0</v>
      </c>
      <c r="H1113">
        <v>14</v>
      </c>
      <c r="I1113">
        <v>0</v>
      </c>
      <c r="J1113">
        <v>59</v>
      </c>
      <c r="K1113">
        <v>0</v>
      </c>
    </row>
    <row r="1114" spans="1:11">
      <c r="A1114">
        <v>2013</v>
      </c>
      <c r="C1114" t="s">
        <v>39</v>
      </c>
      <c r="D1114" t="s">
        <v>15</v>
      </c>
      <c r="E1114" t="s">
        <v>38</v>
      </c>
      <c r="F1114">
        <v>1</v>
      </c>
      <c r="G1114">
        <v>35.4</v>
      </c>
      <c r="H1114">
        <v>0</v>
      </c>
      <c r="I1114">
        <v>0</v>
      </c>
      <c r="J1114">
        <v>0</v>
      </c>
      <c r="K1114">
        <v>0</v>
      </c>
    </row>
    <row r="1115" spans="1:11">
      <c r="A1115">
        <v>2013</v>
      </c>
      <c r="C1115" t="s">
        <v>20</v>
      </c>
      <c r="D1115" t="s">
        <v>12</v>
      </c>
      <c r="E1115" t="s">
        <v>20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>
      <c r="A1116">
        <v>2013</v>
      </c>
      <c r="C1116" t="s">
        <v>59</v>
      </c>
      <c r="D1116" t="s">
        <v>12</v>
      </c>
      <c r="E1116" t="s">
        <v>26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>
      <c r="A1117">
        <v>2010</v>
      </c>
      <c r="C1117" t="s">
        <v>62</v>
      </c>
      <c r="D1117" t="s">
        <v>15</v>
      </c>
      <c r="E1117" t="s">
        <v>36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>
      <c r="A1118">
        <v>2010</v>
      </c>
      <c r="C1118" t="s">
        <v>47</v>
      </c>
      <c r="D1118" t="s">
        <v>12</v>
      </c>
      <c r="E1118" t="s">
        <v>29</v>
      </c>
      <c r="F1118">
        <v>1</v>
      </c>
      <c r="G1118">
        <v>6.5</v>
      </c>
      <c r="H1118">
        <v>0</v>
      </c>
      <c r="I1118">
        <v>0</v>
      </c>
      <c r="J1118">
        <v>0</v>
      </c>
      <c r="K1118">
        <v>0</v>
      </c>
    </row>
    <row r="1119" spans="1:11">
      <c r="A1119">
        <v>2013</v>
      </c>
      <c r="C1119" t="s">
        <v>52</v>
      </c>
      <c r="D1119" t="s">
        <v>18</v>
      </c>
      <c r="E1119" t="s">
        <v>18</v>
      </c>
      <c r="F1119">
        <v>41</v>
      </c>
      <c r="G1119">
        <v>18</v>
      </c>
      <c r="H1119">
        <v>9</v>
      </c>
      <c r="I1119">
        <v>22</v>
      </c>
      <c r="J1119">
        <v>19</v>
      </c>
      <c r="K1119">
        <v>8.3</v>
      </c>
    </row>
    <row r="1120" spans="1:11">
      <c r="A1120">
        <v>2010</v>
      </c>
      <c r="C1120" t="s">
        <v>14</v>
      </c>
      <c r="D1120" t="s">
        <v>12</v>
      </c>
      <c r="E1120" t="s">
        <v>13</v>
      </c>
      <c r="F1120">
        <v>13</v>
      </c>
      <c r="G1120">
        <v>130.4</v>
      </c>
      <c r="H1120">
        <v>5</v>
      </c>
      <c r="I1120">
        <v>38.5</v>
      </c>
      <c r="J1120">
        <v>12</v>
      </c>
      <c r="K1120">
        <v>120.4</v>
      </c>
    </row>
    <row r="1121" spans="1:11">
      <c r="A1121">
        <v>2012</v>
      </c>
      <c r="C1121" t="s">
        <v>47</v>
      </c>
      <c r="D1121" t="s">
        <v>15</v>
      </c>
      <c r="E1121" t="s">
        <v>20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>
      <c r="A1122">
        <v>2011</v>
      </c>
      <c r="C1122" t="s">
        <v>44</v>
      </c>
      <c r="D1122" t="s">
        <v>12</v>
      </c>
      <c r="E1122" t="s">
        <v>20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>
      <c r="A1123">
        <v>2013</v>
      </c>
      <c r="C1123" t="s">
        <v>25</v>
      </c>
      <c r="D1123" t="s">
        <v>12</v>
      </c>
      <c r="E1123" t="s">
        <v>29</v>
      </c>
      <c r="F1123">
        <v>7</v>
      </c>
      <c r="G1123">
        <v>10.8</v>
      </c>
      <c r="H1123">
        <v>3</v>
      </c>
      <c r="I1123">
        <v>42.9</v>
      </c>
      <c r="J1123">
        <v>3</v>
      </c>
      <c r="K1123">
        <v>4.6</v>
      </c>
    </row>
    <row r="1124" spans="1:11">
      <c r="A1124">
        <v>2013</v>
      </c>
      <c r="C1124" t="s">
        <v>53</v>
      </c>
      <c r="D1124" t="s">
        <v>15</v>
      </c>
      <c r="E1124" t="s">
        <v>26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>
      <c r="A1125">
        <v>2012</v>
      </c>
      <c r="C1125" t="s">
        <v>41</v>
      </c>
      <c r="D1125" t="s">
        <v>15</v>
      </c>
      <c r="E1125" t="s">
        <v>29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>
      <c r="A1126">
        <v>2010</v>
      </c>
      <c r="C1126" t="s">
        <v>51</v>
      </c>
      <c r="D1126" t="s">
        <v>15</v>
      </c>
      <c r="E1126" t="s">
        <v>26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>
      <c r="A1127">
        <v>2013</v>
      </c>
      <c r="C1127" t="s">
        <v>19</v>
      </c>
      <c r="D1127" t="s">
        <v>15</v>
      </c>
      <c r="E1127" t="s">
        <v>16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>
      <c r="A1128">
        <v>2010</v>
      </c>
      <c r="C1128" t="s">
        <v>50</v>
      </c>
      <c r="D1128" t="s">
        <v>12</v>
      </c>
      <c r="E1128" t="s">
        <v>38</v>
      </c>
      <c r="F1128">
        <v>4</v>
      </c>
      <c r="G1128">
        <v>26.5</v>
      </c>
      <c r="H1128">
        <v>0</v>
      </c>
      <c r="I1128">
        <v>0</v>
      </c>
      <c r="J1128">
        <v>4</v>
      </c>
      <c r="K1128">
        <v>26.5</v>
      </c>
    </row>
    <row r="1129" spans="1:11">
      <c r="A1129">
        <v>2012</v>
      </c>
      <c r="C1129" t="s">
        <v>27</v>
      </c>
      <c r="D1129" t="s">
        <v>12</v>
      </c>
      <c r="E1129" t="s">
        <v>38</v>
      </c>
      <c r="F1129">
        <v>29</v>
      </c>
      <c r="G1129">
        <v>258.7</v>
      </c>
      <c r="H1129">
        <v>3</v>
      </c>
      <c r="I1129">
        <v>10.3</v>
      </c>
      <c r="J1129">
        <v>14</v>
      </c>
      <c r="K1129">
        <v>124.9</v>
      </c>
    </row>
    <row r="1130" spans="1:11">
      <c r="A1130">
        <v>2011</v>
      </c>
      <c r="C1130" t="s">
        <v>37</v>
      </c>
      <c r="D1130" t="s">
        <v>12</v>
      </c>
      <c r="E1130" t="s">
        <v>26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>
      <c r="A1131">
        <v>2011</v>
      </c>
      <c r="C1131" t="s">
        <v>47</v>
      </c>
      <c r="D1131" t="s">
        <v>18</v>
      </c>
      <c r="E1131" t="s">
        <v>18</v>
      </c>
      <c r="F1131">
        <v>8</v>
      </c>
      <c r="G1131">
        <v>8.2</v>
      </c>
      <c r="H1131">
        <v>2</v>
      </c>
      <c r="I1131">
        <v>25</v>
      </c>
      <c r="J1131">
        <v>7</v>
      </c>
      <c r="K1131">
        <v>7.2</v>
      </c>
    </row>
    <row r="1132" spans="1:11">
      <c r="A1132">
        <v>2010</v>
      </c>
      <c r="C1132" t="s">
        <v>23</v>
      </c>
      <c r="D1132" t="s">
        <v>15</v>
      </c>
      <c r="E1132" t="s">
        <v>38</v>
      </c>
      <c r="F1132">
        <v>5</v>
      </c>
      <c r="G1132">
        <v>11.3</v>
      </c>
      <c r="H1132">
        <v>1</v>
      </c>
      <c r="I1132">
        <v>20</v>
      </c>
      <c r="J1132">
        <v>4</v>
      </c>
      <c r="K1132">
        <v>9</v>
      </c>
    </row>
    <row r="1133" spans="1:11">
      <c r="A1133">
        <v>2013</v>
      </c>
      <c r="C1133" t="s">
        <v>32</v>
      </c>
      <c r="D1133" t="s">
        <v>12</v>
      </c>
      <c r="E1133" t="s">
        <v>26</v>
      </c>
      <c r="F1133">
        <v>1</v>
      </c>
      <c r="G1133">
        <v>31.8</v>
      </c>
      <c r="H1133">
        <v>0</v>
      </c>
      <c r="I1133">
        <v>0</v>
      </c>
      <c r="J1133">
        <v>0</v>
      </c>
      <c r="K1133">
        <v>0</v>
      </c>
    </row>
    <row r="1134" spans="1:11">
      <c r="A1134">
        <v>2011</v>
      </c>
      <c r="C1134" t="s">
        <v>39</v>
      </c>
      <c r="D1134" t="s">
        <v>12</v>
      </c>
      <c r="E1134" t="s">
        <v>38</v>
      </c>
      <c r="F1134">
        <v>12</v>
      </c>
      <c r="G1134">
        <v>382.9</v>
      </c>
      <c r="H1134">
        <v>3</v>
      </c>
      <c r="I1134">
        <v>25</v>
      </c>
      <c r="J1134">
        <v>5</v>
      </c>
      <c r="K1134">
        <v>159.5</v>
      </c>
    </row>
    <row r="1135" spans="1:11">
      <c r="A1135">
        <v>2013</v>
      </c>
      <c r="C1135" t="s">
        <v>37</v>
      </c>
      <c r="D1135" t="s">
        <v>15</v>
      </c>
      <c r="E1135" t="s">
        <v>38</v>
      </c>
      <c r="F1135">
        <v>3</v>
      </c>
      <c r="G1135">
        <v>23.4</v>
      </c>
      <c r="H1135">
        <v>0</v>
      </c>
      <c r="I1135">
        <v>0</v>
      </c>
      <c r="J1135">
        <v>0</v>
      </c>
      <c r="K1135">
        <v>0</v>
      </c>
    </row>
    <row r="1136" spans="1:11">
      <c r="A1136">
        <v>2012</v>
      </c>
      <c r="C1136" t="s">
        <v>54</v>
      </c>
      <c r="D1136" t="s">
        <v>15</v>
      </c>
      <c r="E1136" t="s">
        <v>20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>
      <c r="A1137">
        <v>2012</v>
      </c>
      <c r="C1137" t="s">
        <v>59</v>
      </c>
      <c r="D1137" t="s">
        <v>12</v>
      </c>
      <c r="E1137" t="s">
        <v>36</v>
      </c>
      <c r="F1137">
        <v>11</v>
      </c>
      <c r="G1137">
        <v>17.4</v>
      </c>
      <c r="H1137">
        <v>3</v>
      </c>
      <c r="I1137">
        <v>27.3</v>
      </c>
      <c r="J1137">
        <v>4</v>
      </c>
      <c r="K1137">
        <v>6.3</v>
      </c>
    </row>
    <row r="1138" spans="1:11">
      <c r="A1138">
        <v>2010</v>
      </c>
      <c r="C1138" t="s">
        <v>45</v>
      </c>
      <c r="D1138" t="s">
        <v>12</v>
      </c>
      <c r="E1138" t="s">
        <v>29</v>
      </c>
      <c r="F1138">
        <v>14</v>
      </c>
      <c r="G1138">
        <v>22.9</v>
      </c>
      <c r="H1138">
        <v>5</v>
      </c>
      <c r="I1138">
        <v>35.7</v>
      </c>
      <c r="J1138">
        <v>6</v>
      </c>
      <c r="K1138">
        <v>9.8</v>
      </c>
    </row>
    <row r="1139" spans="1:11">
      <c r="A1139">
        <v>2013</v>
      </c>
      <c r="C1139" t="s">
        <v>37</v>
      </c>
      <c r="D1139" t="s">
        <v>15</v>
      </c>
      <c r="E1139" t="s">
        <v>29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>
      <c r="A1140">
        <v>2013</v>
      </c>
      <c r="C1140" t="s">
        <v>48</v>
      </c>
      <c r="D1140" t="s">
        <v>15</v>
      </c>
      <c r="E1140" t="s">
        <v>38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>
      <c r="A1141">
        <v>2012</v>
      </c>
      <c r="C1141" t="s">
        <v>42</v>
      </c>
      <c r="D1141" t="s">
        <v>18</v>
      </c>
      <c r="E1141" t="s">
        <v>18</v>
      </c>
      <c r="F1141">
        <v>87</v>
      </c>
      <c r="G1141">
        <v>28.7</v>
      </c>
      <c r="H1141">
        <v>19</v>
      </c>
      <c r="I1141">
        <v>21.8</v>
      </c>
      <c r="J1141">
        <v>67</v>
      </c>
      <c r="K1141">
        <v>22.1</v>
      </c>
    </row>
    <row r="1142" spans="1:11">
      <c r="A1142">
        <v>2010</v>
      </c>
      <c r="C1142" t="s">
        <v>53</v>
      </c>
      <c r="D1142" t="s">
        <v>12</v>
      </c>
      <c r="E1142" t="s">
        <v>26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>
      <c r="A1143">
        <v>2012</v>
      </c>
      <c r="C1143" t="s">
        <v>17</v>
      </c>
      <c r="D1143" t="s">
        <v>15</v>
      </c>
      <c r="E1143" t="s">
        <v>18</v>
      </c>
      <c r="F1143">
        <v>7</v>
      </c>
      <c r="G1143">
        <v>6.6</v>
      </c>
      <c r="H1143">
        <v>2</v>
      </c>
      <c r="I1143">
        <v>28.6</v>
      </c>
      <c r="J1143">
        <v>10</v>
      </c>
      <c r="K1143">
        <v>9.5</v>
      </c>
    </row>
    <row r="1144" spans="1:11">
      <c r="A1144">
        <v>2011</v>
      </c>
      <c r="C1144" t="s">
        <v>45</v>
      </c>
      <c r="D1144" t="s">
        <v>15</v>
      </c>
      <c r="E1144" t="s">
        <v>26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>
      <c r="A1145">
        <v>2010</v>
      </c>
      <c r="C1145" t="s">
        <v>11</v>
      </c>
      <c r="D1145" t="s">
        <v>12</v>
      </c>
      <c r="E1145" t="s">
        <v>36</v>
      </c>
      <c r="F1145">
        <v>14</v>
      </c>
      <c r="G1145">
        <v>31.8</v>
      </c>
      <c r="H1145">
        <v>2</v>
      </c>
      <c r="I1145">
        <v>14.3</v>
      </c>
      <c r="J1145">
        <v>6</v>
      </c>
      <c r="K1145">
        <v>13.6</v>
      </c>
    </row>
    <row r="1146" spans="1:11">
      <c r="A1146">
        <v>2011</v>
      </c>
      <c r="C1146" t="s">
        <v>58</v>
      </c>
      <c r="D1146" t="s">
        <v>12</v>
      </c>
      <c r="E1146" t="s">
        <v>38</v>
      </c>
      <c r="F1146">
        <v>4</v>
      </c>
      <c r="G1146">
        <v>151.6</v>
      </c>
      <c r="H1146">
        <v>0</v>
      </c>
      <c r="I1146">
        <v>0</v>
      </c>
      <c r="J1146">
        <v>2</v>
      </c>
      <c r="K1146">
        <v>75.8</v>
      </c>
    </row>
    <row r="1147" spans="1:11">
      <c r="A1147">
        <v>2010</v>
      </c>
      <c r="C1147" t="s">
        <v>58</v>
      </c>
      <c r="D1147" t="s">
        <v>15</v>
      </c>
      <c r="E1147" t="s">
        <v>20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>
      <c r="A1148">
        <v>2013</v>
      </c>
      <c r="C1148" t="s">
        <v>52</v>
      </c>
      <c r="D1148" t="s">
        <v>12</v>
      </c>
      <c r="E1148" t="s">
        <v>18</v>
      </c>
      <c r="F1148">
        <v>36</v>
      </c>
      <c r="G1148">
        <v>35.6</v>
      </c>
      <c r="H1148">
        <v>6</v>
      </c>
      <c r="I1148">
        <v>16.7</v>
      </c>
      <c r="J1148">
        <v>13</v>
      </c>
      <c r="K1148">
        <v>12.9</v>
      </c>
    </row>
    <row r="1149" spans="1:11">
      <c r="A1149">
        <v>2011</v>
      </c>
      <c r="C1149" t="s">
        <v>19</v>
      </c>
      <c r="D1149" t="s">
        <v>18</v>
      </c>
      <c r="E1149" t="s">
        <v>18</v>
      </c>
      <c r="F1149">
        <v>67</v>
      </c>
      <c r="G1149">
        <v>30</v>
      </c>
      <c r="H1149">
        <v>10</v>
      </c>
      <c r="I1149">
        <v>14.9</v>
      </c>
      <c r="J1149">
        <v>47</v>
      </c>
      <c r="K1149">
        <v>21.1</v>
      </c>
    </row>
    <row r="1150" spans="1:11">
      <c r="A1150">
        <v>2012</v>
      </c>
      <c r="C1150" t="s">
        <v>31</v>
      </c>
      <c r="D1150" t="s">
        <v>12</v>
      </c>
      <c r="E1150" t="s">
        <v>20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>
      <c r="A1151">
        <v>2012</v>
      </c>
      <c r="C1151" t="s">
        <v>21</v>
      </c>
      <c r="D1151" t="s">
        <v>12</v>
      </c>
      <c r="E1151" t="s">
        <v>29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>
      <c r="A1152">
        <v>2010</v>
      </c>
      <c r="C1152" t="s">
        <v>57</v>
      </c>
      <c r="D1152" t="s">
        <v>12</v>
      </c>
      <c r="E1152" t="s">
        <v>26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>
      <c r="A1153">
        <v>2010</v>
      </c>
      <c r="C1153" t="s">
        <v>21</v>
      </c>
      <c r="D1153" t="s">
        <v>15</v>
      </c>
      <c r="E1153" t="s">
        <v>26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>
      <c r="A1154">
        <v>2010</v>
      </c>
      <c r="C1154" t="s">
        <v>58</v>
      </c>
      <c r="D1154" t="s">
        <v>15</v>
      </c>
      <c r="E1154" t="s">
        <v>16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>
      <c r="A1155">
        <v>2013</v>
      </c>
      <c r="C1155" t="s">
        <v>35</v>
      </c>
      <c r="D1155" t="s">
        <v>15</v>
      </c>
      <c r="E1155" t="s">
        <v>18</v>
      </c>
      <c r="F1155">
        <v>4</v>
      </c>
      <c r="G1155">
        <v>2.3</v>
      </c>
      <c r="H1155">
        <v>2</v>
      </c>
      <c r="I1155">
        <v>50</v>
      </c>
      <c r="J1155">
        <v>2</v>
      </c>
      <c r="K1155">
        <v>1.1</v>
      </c>
    </row>
    <row r="1156" spans="1:11">
      <c r="A1156">
        <v>2011</v>
      </c>
      <c r="C1156" t="s">
        <v>19</v>
      </c>
      <c r="D1156" t="s">
        <v>12</v>
      </c>
      <c r="E1156" t="s">
        <v>36</v>
      </c>
      <c r="F1156">
        <v>27</v>
      </c>
      <c r="G1156">
        <v>38.5</v>
      </c>
      <c r="H1156">
        <v>2</v>
      </c>
      <c r="I1156">
        <v>7.4</v>
      </c>
      <c r="J1156">
        <v>8</v>
      </c>
      <c r="K1156">
        <v>11.4</v>
      </c>
    </row>
    <row r="1157" spans="1:11">
      <c r="A1157">
        <v>2012</v>
      </c>
      <c r="C1157" t="s">
        <v>27</v>
      </c>
      <c r="D1157" t="s">
        <v>12</v>
      </c>
      <c r="E1157" t="s">
        <v>29</v>
      </c>
      <c r="F1157">
        <v>8</v>
      </c>
      <c r="G1157">
        <v>81.3</v>
      </c>
      <c r="H1157">
        <v>1</v>
      </c>
      <c r="I1157">
        <v>12.5</v>
      </c>
      <c r="J1157">
        <v>5</v>
      </c>
      <c r="K1157">
        <v>50.8</v>
      </c>
    </row>
    <row r="1158" spans="1:11">
      <c r="A1158">
        <v>2012</v>
      </c>
      <c r="C1158" t="s">
        <v>39</v>
      </c>
      <c r="D1158" t="s">
        <v>12</v>
      </c>
      <c r="E1158" t="s">
        <v>20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>
      <c r="A1159">
        <v>2010</v>
      </c>
      <c r="C1159" t="s">
        <v>61</v>
      </c>
      <c r="D1159" t="s">
        <v>15</v>
      </c>
      <c r="E1159" t="s">
        <v>20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>
      <c r="A1160">
        <v>2010</v>
      </c>
      <c r="C1160" t="s">
        <v>20</v>
      </c>
      <c r="D1160" t="s">
        <v>15</v>
      </c>
      <c r="E1160" t="s">
        <v>16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>
      <c r="A1161">
        <v>2011</v>
      </c>
      <c r="C1161" t="s">
        <v>17</v>
      </c>
      <c r="D1161" t="s">
        <v>15</v>
      </c>
      <c r="E1161" t="s">
        <v>36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7</v>
      </c>
    </row>
    <row r="1162" spans="1:11">
      <c r="A1162">
        <v>2011</v>
      </c>
      <c r="C1162" t="s">
        <v>41</v>
      </c>
      <c r="D1162" t="s">
        <v>15</v>
      </c>
      <c r="E1162" t="s">
        <v>26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>
      <c r="A1163">
        <v>2013</v>
      </c>
      <c r="C1163" t="s">
        <v>59</v>
      </c>
      <c r="D1163" t="s">
        <v>15</v>
      </c>
      <c r="E1163" t="s">
        <v>16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>
      <c r="A1164">
        <v>2010</v>
      </c>
      <c r="C1164" t="s">
        <v>20</v>
      </c>
      <c r="D1164" t="s">
        <v>15</v>
      </c>
      <c r="E1164" t="s">
        <v>13</v>
      </c>
      <c r="F1164">
        <v>22</v>
      </c>
      <c r="G1164">
        <v>0</v>
      </c>
      <c r="H1164">
        <v>0</v>
      </c>
      <c r="I1164">
        <v>0</v>
      </c>
      <c r="J1164">
        <v>26</v>
      </c>
      <c r="K1164">
        <v>0</v>
      </c>
    </row>
    <row r="1165" spans="1:11">
      <c r="A1165">
        <v>2011</v>
      </c>
      <c r="C1165" t="s">
        <v>53</v>
      </c>
      <c r="D1165" t="s">
        <v>12</v>
      </c>
      <c r="E1165" t="s">
        <v>18</v>
      </c>
      <c r="F1165">
        <v>68</v>
      </c>
      <c r="G1165">
        <v>103.4</v>
      </c>
      <c r="H1165">
        <v>18</v>
      </c>
      <c r="I1165">
        <v>26.5</v>
      </c>
      <c r="J1165">
        <v>51</v>
      </c>
      <c r="K1165">
        <v>77.6</v>
      </c>
    </row>
    <row r="1166" spans="1:11">
      <c r="A1166">
        <v>2012</v>
      </c>
      <c r="C1166" t="s">
        <v>14</v>
      </c>
      <c r="D1166" t="s">
        <v>18</v>
      </c>
      <c r="E1166" t="s">
        <v>18</v>
      </c>
      <c r="F1166">
        <v>15</v>
      </c>
      <c r="G1166">
        <v>12</v>
      </c>
      <c r="H1166">
        <v>1</v>
      </c>
      <c r="I1166">
        <v>6.7</v>
      </c>
      <c r="J1166">
        <v>24</v>
      </c>
      <c r="K1166">
        <v>19.2</v>
      </c>
    </row>
    <row r="1167" spans="1:11">
      <c r="A1167">
        <v>2010</v>
      </c>
      <c r="C1167" t="s">
        <v>49</v>
      </c>
      <c r="D1167" t="s">
        <v>15</v>
      </c>
      <c r="E1167" t="s">
        <v>20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>
      <c r="A1168">
        <v>2010</v>
      </c>
      <c r="C1168" t="s">
        <v>19</v>
      </c>
      <c r="D1168" t="s">
        <v>15</v>
      </c>
      <c r="E1168" t="s">
        <v>38</v>
      </c>
      <c r="F1168">
        <v>2</v>
      </c>
      <c r="G1168">
        <v>11.3</v>
      </c>
      <c r="H1168">
        <v>0</v>
      </c>
      <c r="I1168">
        <v>0</v>
      </c>
      <c r="J1168">
        <v>3</v>
      </c>
      <c r="K1168">
        <v>16.9</v>
      </c>
    </row>
    <row r="1169" spans="1:11">
      <c r="A1169">
        <v>2011</v>
      </c>
      <c r="C1169" t="s">
        <v>37</v>
      </c>
      <c r="D1169" t="s">
        <v>15</v>
      </c>
      <c r="E1169" t="s">
        <v>36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8.7</v>
      </c>
    </row>
    <row r="1170" spans="1:11">
      <c r="A1170">
        <v>2011</v>
      </c>
      <c r="C1170" t="s">
        <v>21</v>
      </c>
      <c r="D1170" t="s">
        <v>12</v>
      </c>
      <c r="E1170" t="s">
        <v>26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>
      <c r="A1171">
        <v>2013</v>
      </c>
      <c r="C1171" t="s">
        <v>51</v>
      </c>
      <c r="D1171" t="s">
        <v>15</v>
      </c>
      <c r="E1171" t="s">
        <v>13</v>
      </c>
      <c r="F1171">
        <v>9</v>
      </c>
      <c r="G1171">
        <v>55.1</v>
      </c>
      <c r="H1171">
        <v>4</v>
      </c>
      <c r="I1171">
        <v>44.4</v>
      </c>
      <c r="J1171">
        <v>7</v>
      </c>
      <c r="K1171">
        <v>42.9</v>
      </c>
    </row>
    <row r="1172" spans="1:11">
      <c r="A1172">
        <v>2013</v>
      </c>
      <c r="C1172" t="s">
        <v>61</v>
      </c>
      <c r="D1172" t="s">
        <v>15</v>
      </c>
      <c r="E1172" t="s">
        <v>26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>
      <c r="A1173">
        <v>2012</v>
      </c>
      <c r="C1173" t="s">
        <v>11</v>
      </c>
      <c r="D1173" t="s">
        <v>12</v>
      </c>
      <c r="E1173" t="s">
        <v>16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>
      <c r="A1174">
        <v>2010</v>
      </c>
      <c r="C1174" t="s">
        <v>48</v>
      </c>
      <c r="D1174" t="s">
        <v>12</v>
      </c>
      <c r="E1174" t="s">
        <v>13</v>
      </c>
      <c r="F1174">
        <v>1</v>
      </c>
      <c r="G1174">
        <v>108.4</v>
      </c>
      <c r="H1174">
        <v>1</v>
      </c>
      <c r="I1174">
        <v>100</v>
      </c>
      <c r="J1174">
        <v>3</v>
      </c>
      <c r="K1174">
        <v>325.1</v>
      </c>
    </row>
    <row r="1175" spans="1:11">
      <c r="A1175">
        <v>2012</v>
      </c>
      <c r="C1175" t="s">
        <v>47</v>
      </c>
      <c r="D1175" t="s">
        <v>12</v>
      </c>
      <c r="E1175" t="s">
        <v>36</v>
      </c>
      <c r="F1175">
        <v>2</v>
      </c>
      <c r="G1175">
        <v>10.2</v>
      </c>
      <c r="H1175">
        <v>0</v>
      </c>
      <c r="I1175">
        <v>0</v>
      </c>
      <c r="J1175">
        <v>0</v>
      </c>
      <c r="K1175">
        <v>0</v>
      </c>
    </row>
    <row r="1176" spans="1:11">
      <c r="A1176">
        <v>2011</v>
      </c>
      <c r="C1176" t="s">
        <v>49</v>
      </c>
      <c r="D1176" t="s">
        <v>12</v>
      </c>
      <c r="E1176" t="s">
        <v>38</v>
      </c>
      <c r="F1176">
        <v>41</v>
      </c>
      <c r="G1176">
        <v>67.8</v>
      </c>
      <c r="H1176">
        <v>10</v>
      </c>
      <c r="I1176">
        <v>24.4</v>
      </c>
      <c r="J1176">
        <v>43</v>
      </c>
      <c r="K1176">
        <v>71.1</v>
      </c>
    </row>
    <row r="1177" spans="1:11">
      <c r="A1177">
        <v>2010</v>
      </c>
      <c r="C1177" t="s">
        <v>41</v>
      </c>
      <c r="D1177" t="s">
        <v>12</v>
      </c>
      <c r="E1177" t="s">
        <v>13</v>
      </c>
      <c r="F1177">
        <v>35</v>
      </c>
      <c r="G1177">
        <v>230.5</v>
      </c>
      <c r="H1177">
        <v>9</v>
      </c>
      <c r="I1177">
        <v>25.7</v>
      </c>
      <c r="J1177">
        <v>24</v>
      </c>
      <c r="K1177">
        <v>158.1</v>
      </c>
    </row>
    <row r="1178" spans="1:11">
      <c r="A1178">
        <v>2013</v>
      </c>
      <c r="C1178" t="s">
        <v>23</v>
      </c>
      <c r="D1178" t="s">
        <v>15</v>
      </c>
      <c r="E1178" t="s">
        <v>29</v>
      </c>
      <c r="F1178">
        <v>2</v>
      </c>
      <c r="G1178">
        <v>5.8</v>
      </c>
      <c r="H1178">
        <v>0</v>
      </c>
      <c r="I1178">
        <v>0</v>
      </c>
      <c r="J1178">
        <v>0</v>
      </c>
      <c r="K1178">
        <v>0</v>
      </c>
    </row>
    <row r="1179" spans="1:11">
      <c r="A1179">
        <v>2011</v>
      </c>
      <c r="C1179" t="s">
        <v>44</v>
      </c>
      <c r="D1179" t="s">
        <v>15</v>
      </c>
      <c r="E1179" t="s">
        <v>26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>
      <c r="A1180">
        <v>2012</v>
      </c>
      <c r="C1180" t="s">
        <v>44</v>
      </c>
      <c r="D1180" t="s">
        <v>15</v>
      </c>
      <c r="E1180" t="s">
        <v>18</v>
      </c>
      <c r="F1180">
        <v>29</v>
      </c>
      <c r="G1180">
        <v>32.6</v>
      </c>
      <c r="H1180">
        <v>4</v>
      </c>
      <c r="I1180">
        <v>13.8</v>
      </c>
      <c r="J1180">
        <v>10</v>
      </c>
      <c r="K1180">
        <v>11.2</v>
      </c>
    </row>
    <row r="1181" spans="1:11">
      <c r="A1181">
        <v>2010</v>
      </c>
      <c r="C1181" t="s">
        <v>50</v>
      </c>
      <c r="D1181" t="s">
        <v>12</v>
      </c>
      <c r="E1181" t="s">
        <v>13</v>
      </c>
      <c r="F1181">
        <v>2</v>
      </c>
      <c r="G1181">
        <v>165.1</v>
      </c>
      <c r="H1181">
        <v>0</v>
      </c>
      <c r="I1181">
        <v>0</v>
      </c>
      <c r="J1181">
        <v>0</v>
      </c>
      <c r="K1181">
        <v>0</v>
      </c>
    </row>
    <row r="1182" spans="1:11">
      <c r="A1182">
        <v>2013</v>
      </c>
      <c r="C1182" t="s">
        <v>28</v>
      </c>
      <c r="D1182" t="s">
        <v>12</v>
      </c>
      <c r="E1182" t="s">
        <v>13</v>
      </c>
      <c r="F1182">
        <v>9</v>
      </c>
      <c r="G1182">
        <v>111.7</v>
      </c>
      <c r="H1182">
        <v>0</v>
      </c>
      <c r="I1182">
        <v>0</v>
      </c>
      <c r="J1182">
        <v>0</v>
      </c>
      <c r="K1182">
        <v>0</v>
      </c>
    </row>
    <row r="1183" spans="1:11">
      <c r="A1183">
        <v>2013</v>
      </c>
      <c r="C1183" t="s">
        <v>53</v>
      </c>
      <c r="D1183" t="s">
        <v>15</v>
      </c>
      <c r="E1183" t="s">
        <v>13</v>
      </c>
      <c r="F1183">
        <v>12</v>
      </c>
      <c r="G1183">
        <v>66.4</v>
      </c>
      <c r="H1183">
        <v>0</v>
      </c>
      <c r="I1183">
        <v>0</v>
      </c>
      <c r="J1183">
        <v>7</v>
      </c>
      <c r="K1183">
        <v>38.7</v>
      </c>
    </row>
    <row r="1184" spans="1:11">
      <c r="A1184">
        <v>2010</v>
      </c>
      <c r="C1184" t="s">
        <v>25</v>
      </c>
      <c r="D1184" t="s">
        <v>12</v>
      </c>
      <c r="E1184" t="s">
        <v>29</v>
      </c>
      <c r="F1184">
        <v>3</v>
      </c>
      <c r="G1184">
        <v>4.9</v>
      </c>
      <c r="H1184">
        <v>1</v>
      </c>
      <c r="I1184">
        <v>33.3</v>
      </c>
      <c r="J1184">
        <v>1</v>
      </c>
      <c r="K1184">
        <v>1.6</v>
      </c>
    </row>
    <row r="1185" spans="1:11">
      <c r="A1185">
        <v>2010</v>
      </c>
      <c r="C1185" t="s">
        <v>32</v>
      </c>
      <c r="D1185" t="s">
        <v>12</v>
      </c>
      <c r="E1185" t="s">
        <v>29</v>
      </c>
      <c r="F1185">
        <v>2</v>
      </c>
      <c r="G1185">
        <v>8.5</v>
      </c>
      <c r="H1185">
        <v>2</v>
      </c>
      <c r="I1185">
        <v>100</v>
      </c>
      <c r="J1185">
        <v>2</v>
      </c>
      <c r="K1185">
        <v>8.5</v>
      </c>
    </row>
    <row r="1186" spans="1:11">
      <c r="A1186">
        <v>2012</v>
      </c>
      <c r="C1186" t="s">
        <v>41</v>
      </c>
      <c r="D1186" t="s">
        <v>12</v>
      </c>
      <c r="E1186" t="s">
        <v>16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>
      <c r="A1187">
        <v>2012</v>
      </c>
      <c r="C1187" t="s">
        <v>60</v>
      </c>
      <c r="D1187" t="s">
        <v>15</v>
      </c>
      <c r="E1187" t="s">
        <v>18</v>
      </c>
      <c r="F1187">
        <v>29</v>
      </c>
      <c r="G1187">
        <v>26.6</v>
      </c>
      <c r="H1187">
        <v>4</v>
      </c>
      <c r="I1187">
        <v>13.8</v>
      </c>
      <c r="J1187">
        <v>13</v>
      </c>
      <c r="K1187">
        <v>11.9</v>
      </c>
    </row>
    <row r="1188" spans="1:11">
      <c r="A1188">
        <v>2013</v>
      </c>
      <c r="C1188" t="s">
        <v>24</v>
      </c>
      <c r="D1188" t="s">
        <v>15</v>
      </c>
      <c r="E1188" t="s">
        <v>13</v>
      </c>
      <c r="F1188">
        <v>16</v>
      </c>
      <c r="G1188">
        <v>47.1</v>
      </c>
      <c r="H1188">
        <v>3</v>
      </c>
      <c r="I1188">
        <v>18.8</v>
      </c>
      <c r="J1188">
        <v>11</v>
      </c>
      <c r="K1188">
        <v>32.4</v>
      </c>
    </row>
    <row r="1189" spans="1:11">
      <c r="A1189">
        <v>2011</v>
      </c>
      <c r="C1189" t="s">
        <v>56</v>
      </c>
      <c r="D1189" t="s">
        <v>15</v>
      </c>
      <c r="E1189" t="s">
        <v>20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>
      <c r="A1190">
        <v>2010</v>
      </c>
      <c r="C1190" t="s">
        <v>58</v>
      </c>
      <c r="D1190" t="s">
        <v>12</v>
      </c>
      <c r="E1190" t="s">
        <v>13</v>
      </c>
      <c r="F1190">
        <v>2</v>
      </c>
      <c r="G1190">
        <v>168.5</v>
      </c>
      <c r="H1190">
        <v>1</v>
      </c>
      <c r="I1190">
        <v>50</v>
      </c>
      <c r="J1190">
        <v>5</v>
      </c>
      <c r="K1190">
        <v>421.2</v>
      </c>
    </row>
    <row r="1191" spans="1:11">
      <c r="A1191">
        <v>2012</v>
      </c>
      <c r="C1191" t="s">
        <v>56</v>
      </c>
      <c r="D1191" t="s">
        <v>15</v>
      </c>
      <c r="E1191" t="s">
        <v>20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>
      <c r="A1192">
        <v>2013</v>
      </c>
      <c r="C1192" t="s">
        <v>27</v>
      </c>
      <c r="D1192" t="s">
        <v>18</v>
      </c>
      <c r="E1192" t="s">
        <v>18</v>
      </c>
      <c r="F1192">
        <v>150</v>
      </c>
      <c r="G1192">
        <v>100.8</v>
      </c>
      <c r="H1192">
        <v>20</v>
      </c>
      <c r="I1192">
        <v>13.3</v>
      </c>
      <c r="J1192">
        <v>68</v>
      </c>
      <c r="K1192">
        <v>45.7</v>
      </c>
    </row>
    <row r="1193" spans="1:11">
      <c r="A1193">
        <v>2011</v>
      </c>
      <c r="C1193" t="s">
        <v>62</v>
      </c>
      <c r="D1193" t="s">
        <v>12</v>
      </c>
      <c r="E1193" t="s">
        <v>16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>
      <c r="A1194">
        <v>2013</v>
      </c>
      <c r="C1194" t="s">
        <v>47</v>
      </c>
      <c r="D1194" t="s">
        <v>12</v>
      </c>
      <c r="E1194" t="s">
        <v>38</v>
      </c>
      <c r="F1194">
        <v>2</v>
      </c>
      <c r="G1194">
        <v>30.3</v>
      </c>
      <c r="H1194">
        <v>0</v>
      </c>
      <c r="I1194">
        <v>0</v>
      </c>
      <c r="J1194">
        <v>1</v>
      </c>
      <c r="K1194">
        <v>15.2</v>
      </c>
    </row>
    <row r="1195" spans="1:11">
      <c r="A1195">
        <v>2012</v>
      </c>
      <c r="C1195" t="s">
        <v>11</v>
      </c>
      <c r="D1195" t="s">
        <v>15</v>
      </c>
      <c r="E1195" t="s">
        <v>16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>
      <c r="A1196">
        <v>2010</v>
      </c>
      <c r="C1196" t="s">
        <v>41</v>
      </c>
      <c r="D1196" t="s">
        <v>15</v>
      </c>
      <c r="E1196" t="s">
        <v>29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>
      <c r="A1197">
        <v>2013</v>
      </c>
      <c r="C1197" t="s">
        <v>19</v>
      </c>
      <c r="D1197" t="s">
        <v>15</v>
      </c>
      <c r="E1197" t="s">
        <v>18</v>
      </c>
      <c r="F1197">
        <v>7</v>
      </c>
      <c r="G1197">
        <v>5.7</v>
      </c>
      <c r="H1197">
        <v>2</v>
      </c>
      <c r="I1197">
        <v>28.6</v>
      </c>
      <c r="J1197">
        <v>4</v>
      </c>
      <c r="K1197">
        <v>3.3</v>
      </c>
    </row>
    <row r="1198" spans="1:11">
      <c r="A1198">
        <v>2011</v>
      </c>
      <c r="C1198" t="s">
        <v>42</v>
      </c>
      <c r="D1198" t="s">
        <v>12</v>
      </c>
      <c r="E1198" t="s">
        <v>20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>
      <c r="A1199">
        <v>2010</v>
      </c>
      <c r="C1199" t="s">
        <v>14</v>
      </c>
      <c r="D1199" t="s">
        <v>12</v>
      </c>
      <c r="E1199" t="s">
        <v>18</v>
      </c>
      <c r="F1199">
        <v>21</v>
      </c>
      <c r="G1199">
        <v>35.1</v>
      </c>
      <c r="H1199">
        <v>7</v>
      </c>
      <c r="I1199">
        <v>33.3</v>
      </c>
      <c r="J1199">
        <v>20</v>
      </c>
      <c r="K1199">
        <v>33.5</v>
      </c>
    </row>
    <row r="1200" spans="1:11">
      <c r="A1200">
        <v>2013</v>
      </c>
      <c r="C1200" t="s">
        <v>43</v>
      </c>
      <c r="D1200" t="s">
        <v>15</v>
      </c>
      <c r="E1200" t="s">
        <v>36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>
      <c r="A1201">
        <v>2013</v>
      </c>
      <c r="C1201" t="s">
        <v>55</v>
      </c>
      <c r="D1201" t="s">
        <v>12</v>
      </c>
      <c r="E1201" t="s">
        <v>38</v>
      </c>
      <c r="F1201">
        <v>12</v>
      </c>
      <c r="G1201">
        <v>53.1</v>
      </c>
      <c r="H1201">
        <v>2</v>
      </c>
      <c r="I1201">
        <v>16.7</v>
      </c>
      <c r="J1201">
        <v>4</v>
      </c>
      <c r="K1201">
        <v>17.7</v>
      </c>
    </row>
    <row r="1202" spans="1:11">
      <c r="A1202">
        <v>2012</v>
      </c>
      <c r="C1202" t="s">
        <v>11</v>
      </c>
      <c r="D1202" t="s">
        <v>18</v>
      </c>
      <c r="E1202" t="s">
        <v>18</v>
      </c>
      <c r="F1202">
        <v>35</v>
      </c>
      <c r="G1202">
        <v>27.3</v>
      </c>
      <c r="H1202">
        <v>3</v>
      </c>
      <c r="I1202">
        <v>8.6</v>
      </c>
      <c r="J1202">
        <v>11</v>
      </c>
      <c r="K1202">
        <v>8.6</v>
      </c>
    </row>
    <row r="1203" spans="1:11">
      <c r="A1203">
        <v>2010</v>
      </c>
      <c r="C1203" t="s">
        <v>14</v>
      </c>
      <c r="D1203" t="s">
        <v>12</v>
      </c>
      <c r="E1203" t="s">
        <v>16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>
      <c r="A1204">
        <v>2013</v>
      </c>
      <c r="C1204" t="s">
        <v>33</v>
      </c>
      <c r="D1204" t="s">
        <v>15</v>
      </c>
      <c r="E1204" t="s">
        <v>16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>
      <c r="A1205">
        <v>2011</v>
      </c>
      <c r="C1205" t="s">
        <v>34</v>
      </c>
      <c r="D1205" t="s">
        <v>12</v>
      </c>
      <c r="E1205" t="s">
        <v>16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>
      <c r="A1206">
        <v>2012</v>
      </c>
      <c r="C1206" t="s">
        <v>37</v>
      </c>
      <c r="D1206" t="s">
        <v>15</v>
      </c>
      <c r="E1206" t="s">
        <v>16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>
      <c r="A1207">
        <v>2010</v>
      </c>
      <c r="C1207" t="s">
        <v>44</v>
      </c>
      <c r="D1207" t="s">
        <v>12</v>
      </c>
      <c r="E1207" t="s">
        <v>16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>
      <c r="A1208">
        <v>2012</v>
      </c>
      <c r="C1208" t="s">
        <v>39</v>
      </c>
      <c r="D1208" t="s">
        <v>15</v>
      </c>
      <c r="E1208" t="s">
        <v>36</v>
      </c>
      <c r="F1208">
        <v>1</v>
      </c>
      <c r="G1208">
        <v>3.4</v>
      </c>
      <c r="H1208">
        <v>0</v>
      </c>
      <c r="I1208">
        <v>0</v>
      </c>
      <c r="J1208">
        <v>0</v>
      </c>
      <c r="K1208">
        <v>0</v>
      </c>
    </row>
    <row r="1209" spans="1:11">
      <c r="A1209">
        <v>2011</v>
      </c>
      <c r="C1209" t="s">
        <v>19</v>
      </c>
      <c r="D1209" t="s">
        <v>12</v>
      </c>
      <c r="E1209" t="s">
        <v>26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>
      <c r="A1210">
        <v>2013</v>
      </c>
      <c r="C1210" t="s">
        <v>61</v>
      </c>
      <c r="D1210" t="s">
        <v>12</v>
      </c>
      <c r="E1210" t="s">
        <v>16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>
      <c r="A1211">
        <v>2012</v>
      </c>
      <c r="C1211" t="s">
        <v>55</v>
      </c>
      <c r="D1211" t="s">
        <v>12</v>
      </c>
      <c r="E1211" t="s">
        <v>29</v>
      </c>
      <c r="F1211">
        <v>0</v>
      </c>
      <c r="G1211">
        <v>0</v>
      </c>
      <c r="H1211">
        <v>0</v>
      </c>
      <c r="I1211">
        <v>0</v>
      </c>
      <c r="J1211">
        <v>2</v>
      </c>
      <c r="K1211">
        <v>69.4</v>
      </c>
    </row>
    <row r="1212" spans="1:11">
      <c r="A1212">
        <v>2012</v>
      </c>
      <c r="C1212" t="s">
        <v>45</v>
      </c>
      <c r="D1212" t="s">
        <v>12</v>
      </c>
      <c r="E1212" t="s">
        <v>36</v>
      </c>
      <c r="F1212">
        <v>9</v>
      </c>
      <c r="G1212">
        <v>22.8</v>
      </c>
      <c r="H1212">
        <v>2</v>
      </c>
      <c r="I1212">
        <v>22.2</v>
      </c>
      <c r="J1212">
        <v>8</v>
      </c>
      <c r="K1212">
        <v>20.2</v>
      </c>
    </row>
    <row r="1213" spans="1:11">
      <c r="A1213">
        <v>2012</v>
      </c>
      <c r="C1213" t="s">
        <v>22</v>
      </c>
      <c r="D1213" t="s">
        <v>15</v>
      </c>
      <c r="E1213" t="s">
        <v>16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>
      <c r="A1214">
        <v>2012</v>
      </c>
      <c r="C1214" t="s">
        <v>52</v>
      </c>
      <c r="D1214" t="s">
        <v>15</v>
      </c>
      <c r="E1214" t="s">
        <v>13</v>
      </c>
      <c r="F1214">
        <v>0</v>
      </c>
      <c r="G1214">
        <v>0</v>
      </c>
      <c r="H1214">
        <v>0</v>
      </c>
      <c r="I1214">
        <v>0</v>
      </c>
      <c r="J1214">
        <v>2</v>
      </c>
      <c r="K1214">
        <v>49.1</v>
      </c>
    </row>
    <row r="1215" spans="1:11">
      <c r="A1215">
        <v>2012</v>
      </c>
      <c r="C1215" t="s">
        <v>33</v>
      </c>
      <c r="D1215" t="s">
        <v>12</v>
      </c>
      <c r="E1215" t="s">
        <v>16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>
      <c r="A1216">
        <v>2013</v>
      </c>
      <c r="C1216" t="s">
        <v>60</v>
      </c>
      <c r="D1216" t="s">
        <v>12</v>
      </c>
      <c r="E1216" t="s">
        <v>26</v>
      </c>
      <c r="F1216">
        <v>1</v>
      </c>
      <c r="G1216">
        <v>96.4</v>
      </c>
      <c r="H1216">
        <v>0</v>
      </c>
      <c r="I1216">
        <v>0</v>
      </c>
      <c r="J1216">
        <v>0</v>
      </c>
      <c r="K1216">
        <v>0</v>
      </c>
    </row>
    <row r="1217" spans="1:11">
      <c r="A1217">
        <v>2012</v>
      </c>
      <c r="C1217" t="s">
        <v>56</v>
      </c>
      <c r="D1217" t="s">
        <v>12</v>
      </c>
      <c r="E1217" t="s">
        <v>13</v>
      </c>
      <c r="F1217">
        <v>25</v>
      </c>
      <c r="G1217">
        <v>47.3</v>
      </c>
      <c r="H1217">
        <v>3</v>
      </c>
      <c r="I1217">
        <v>12</v>
      </c>
      <c r="J1217">
        <v>18</v>
      </c>
      <c r="K1217">
        <v>34.1</v>
      </c>
    </row>
    <row r="1218" spans="1:11">
      <c r="A1218">
        <v>2010</v>
      </c>
      <c r="C1218" t="s">
        <v>48</v>
      </c>
      <c r="D1218" t="s">
        <v>15</v>
      </c>
      <c r="E1218" t="s">
        <v>13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>
      <c r="A1219">
        <v>2010</v>
      </c>
      <c r="C1219" t="s">
        <v>58</v>
      </c>
      <c r="D1219" t="s">
        <v>15</v>
      </c>
      <c r="E1219" t="s">
        <v>13</v>
      </c>
      <c r="F1219">
        <v>1</v>
      </c>
      <c r="G1219">
        <v>82</v>
      </c>
      <c r="H1219">
        <v>0</v>
      </c>
      <c r="I1219">
        <v>0</v>
      </c>
      <c r="J1219">
        <v>0</v>
      </c>
      <c r="K1219">
        <v>0</v>
      </c>
    </row>
    <row r="1220" spans="1:11">
      <c r="A1220">
        <v>2010</v>
      </c>
      <c r="C1220" t="s">
        <v>57</v>
      </c>
      <c r="D1220" t="s">
        <v>15</v>
      </c>
      <c r="E1220" t="s">
        <v>18</v>
      </c>
      <c r="F1220">
        <v>23</v>
      </c>
      <c r="G1220">
        <v>39.4</v>
      </c>
      <c r="H1220">
        <v>4</v>
      </c>
      <c r="I1220">
        <v>17.4</v>
      </c>
      <c r="J1220">
        <v>20</v>
      </c>
      <c r="K1220">
        <v>34.3</v>
      </c>
    </row>
    <row r="1221" spans="1:11">
      <c r="A1221">
        <v>2012</v>
      </c>
      <c r="C1221" t="s">
        <v>46</v>
      </c>
      <c r="D1221" t="s">
        <v>15</v>
      </c>
      <c r="E1221" t="s">
        <v>29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27.7</v>
      </c>
    </row>
    <row r="1222" spans="1:11">
      <c r="A1222">
        <v>2013</v>
      </c>
      <c r="C1222" t="s">
        <v>32</v>
      </c>
      <c r="D1222" t="s">
        <v>12</v>
      </c>
      <c r="E1222" t="s">
        <v>20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>
      <c r="A1223">
        <v>2012</v>
      </c>
      <c r="C1223" t="s">
        <v>57</v>
      </c>
      <c r="D1223" t="s">
        <v>15</v>
      </c>
      <c r="E1223" t="s">
        <v>20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>
      <c r="A1224">
        <v>2013</v>
      </c>
      <c r="C1224" t="s">
        <v>47</v>
      </c>
      <c r="D1224" t="s">
        <v>12</v>
      </c>
      <c r="E1224" t="s">
        <v>29</v>
      </c>
      <c r="F1224">
        <v>2</v>
      </c>
      <c r="G1224">
        <v>12.3</v>
      </c>
      <c r="H1224">
        <v>1</v>
      </c>
      <c r="I1224">
        <v>50</v>
      </c>
      <c r="J1224">
        <v>1</v>
      </c>
      <c r="K1224">
        <v>6.1</v>
      </c>
    </row>
    <row r="1225" spans="1:11">
      <c r="A1225">
        <v>2013</v>
      </c>
      <c r="C1225" t="s">
        <v>62</v>
      </c>
      <c r="D1225" t="s">
        <v>12</v>
      </c>
      <c r="E1225" t="s">
        <v>26</v>
      </c>
      <c r="F1225">
        <v>1</v>
      </c>
      <c r="G1225">
        <v>52.2</v>
      </c>
      <c r="H1225">
        <v>0</v>
      </c>
      <c r="I1225">
        <v>0</v>
      </c>
      <c r="J1225">
        <v>0</v>
      </c>
      <c r="K1225">
        <v>0</v>
      </c>
    </row>
    <row r="1226" spans="1:11">
      <c r="A1226">
        <v>2011</v>
      </c>
      <c r="C1226" t="s">
        <v>34</v>
      </c>
      <c r="D1226" t="s">
        <v>12</v>
      </c>
      <c r="E1226" t="s">
        <v>18</v>
      </c>
      <c r="F1226">
        <v>81</v>
      </c>
      <c r="G1226">
        <v>85.1</v>
      </c>
      <c r="H1226">
        <v>18</v>
      </c>
      <c r="I1226">
        <v>22.2</v>
      </c>
      <c r="J1226">
        <v>49</v>
      </c>
      <c r="K1226">
        <v>51.5</v>
      </c>
    </row>
    <row r="1227" spans="1:11">
      <c r="A1227">
        <v>2013</v>
      </c>
      <c r="C1227" t="s">
        <v>54</v>
      </c>
      <c r="D1227" t="s">
        <v>12</v>
      </c>
      <c r="E1227" t="s">
        <v>26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>
      <c r="A1228">
        <v>2012</v>
      </c>
      <c r="C1228" t="s">
        <v>32</v>
      </c>
      <c r="D1228" t="s">
        <v>18</v>
      </c>
      <c r="E1228" t="s">
        <v>18</v>
      </c>
      <c r="F1228">
        <v>87</v>
      </c>
      <c r="G1228">
        <v>29.7</v>
      </c>
      <c r="H1228">
        <v>23</v>
      </c>
      <c r="I1228">
        <v>26.4</v>
      </c>
      <c r="J1228">
        <v>67</v>
      </c>
      <c r="K1228">
        <v>22.9</v>
      </c>
    </row>
    <row r="1229" spans="1:11">
      <c r="A1229">
        <v>2011</v>
      </c>
      <c r="C1229" t="s">
        <v>43</v>
      </c>
      <c r="D1229" t="s">
        <v>12</v>
      </c>
      <c r="E1229" t="s">
        <v>38</v>
      </c>
      <c r="F1229">
        <v>12</v>
      </c>
      <c r="G1229">
        <v>40.1</v>
      </c>
      <c r="H1229">
        <v>4</v>
      </c>
      <c r="I1229">
        <v>33.3</v>
      </c>
      <c r="J1229">
        <v>9</v>
      </c>
      <c r="K1229">
        <v>30.1</v>
      </c>
    </row>
    <row r="1230" spans="1:11">
      <c r="A1230">
        <v>2011</v>
      </c>
      <c r="C1230" t="s">
        <v>61</v>
      </c>
      <c r="D1230" t="s">
        <v>12</v>
      </c>
      <c r="E1230" t="s">
        <v>18</v>
      </c>
      <c r="F1230">
        <v>18</v>
      </c>
      <c r="G1230">
        <v>33.2</v>
      </c>
      <c r="H1230">
        <v>10</v>
      </c>
      <c r="I1230">
        <v>55.6</v>
      </c>
      <c r="J1230">
        <v>18</v>
      </c>
      <c r="K1230">
        <v>33.2</v>
      </c>
    </row>
    <row r="1231" spans="1:11">
      <c r="A1231">
        <v>2013</v>
      </c>
      <c r="C1231" t="s">
        <v>44</v>
      </c>
      <c r="D1231" t="s">
        <v>15</v>
      </c>
      <c r="E1231" t="s">
        <v>38</v>
      </c>
      <c r="F1231">
        <v>6</v>
      </c>
      <c r="G1231">
        <v>27.2</v>
      </c>
      <c r="H1231">
        <v>1</v>
      </c>
      <c r="I1231">
        <v>16.7</v>
      </c>
      <c r="J1231">
        <v>4</v>
      </c>
      <c r="K1231">
        <v>18.2</v>
      </c>
    </row>
    <row r="1232" spans="1:11">
      <c r="A1232">
        <v>2012</v>
      </c>
      <c r="C1232" t="s">
        <v>23</v>
      </c>
      <c r="D1232" t="s">
        <v>12</v>
      </c>
      <c r="E1232" t="s">
        <v>38</v>
      </c>
      <c r="F1232">
        <v>20</v>
      </c>
      <c r="G1232">
        <v>45.8</v>
      </c>
      <c r="H1232">
        <v>2</v>
      </c>
      <c r="I1232">
        <v>10</v>
      </c>
      <c r="J1232">
        <v>8</v>
      </c>
      <c r="K1232">
        <v>18.3</v>
      </c>
    </row>
    <row r="1233" spans="1:11">
      <c r="A1233">
        <v>2010</v>
      </c>
      <c r="C1233" t="s">
        <v>46</v>
      </c>
      <c r="D1233" t="s">
        <v>15</v>
      </c>
      <c r="E1233" t="s">
        <v>16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>
      <c r="A1234">
        <v>2010</v>
      </c>
      <c r="C1234" t="s">
        <v>55</v>
      </c>
      <c r="D1234" t="s">
        <v>15</v>
      </c>
      <c r="E1234" t="s">
        <v>18</v>
      </c>
      <c r="F1234">
        <v>26</v>
      </c>
      <c r="G1234">
        <v>24.7</v>
      </c>
      <c r="H1234">
        <v>3</v>
      </c>
      <c r="I1234">
        <v>11.5</v>
      </c>
      <c r="J1234">
        <v>23</v>
      </c>
      <c r="K1234">
        <v>21.8</v>
      </c>
    </row>
    <row r="1235" spans="1:11">
      <c r="A1235">
        <v>2013</v>
      </c>
      <c r="C1235" t="s">
        <v>19</v>
      </c>
      <c r="D1235" t="s">
        <v>12</v>
      </c>
      <c r="E1235" t="s">
        <v>13</v>
      </c>
      <c r="F1235">
        <v>7</v>
      </c>
      <c r="G1235">
        <v>95.2</v>
      </c>
      <c r="H1235">
        <v>1</v>
      </c>
      <c r="I1235">
        <v>14.3</v>
      </c>
      <c r="J1235">
        <v>11</v>
      </c>
      <c r="K1235">
        <v>149.7</v>
      </c>
    </row>
    <row r="1236" spans="1:11">
      <c r="A1236">
        <v>2013</v>
      </c>
      <c r="C1236" t="s">
        <v>62</v>
      </c>
      <c r="D1236" t="s">
        <v>15</v>
      </c>
      <c r="E1236" t="s">
        <v>20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>
      <c r="A1237">
        <v>2012</v>
      </c>
      <c r="C1237" t="s">
        <v>48</v>
      </c>
      <c r="D1237" t="s">
        <v>15</v>
      </c>
      <c r="E1237" t="s">
        <v>20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>
      <c r="A1238">
        <v>2013</v>
      </c>
      <c r="C1238" t="s">
        <v>43</v>
      </c>
      <c r="D1238" t="s">
        <v>12</v>
      </c>
      <c r="E1238" t="s">
        <v>20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>
      <c r="A1239">
        <v>2011</v>
      </c>
      <c r="C1239" t="s">
        <v>62</v>
      </c>
      <c r="D1239" t="s">
        <v>15</v>
      </c>
      <c r="E1239" t="s">
        <v>18</v>
      </c>
      <c r="F1239">
        <v>5</v>
      </c>
      <c r="G1239">
        <v>4.6</v>
      </c>
      <c r="H1239">
        <v>1</v>
      </c>
      <c r="I1239">
        <v>20</v>
      </c>
      <c r="J1239">
        <v>7</v>
      </c>
      <c r="K1239">
        <v>6.5</v>
      </c>
    </row>
    <row r="1240" spans="1:11">
      <c r="A1240">
        <v>2013</v>
      </c>
      <c r="C1240" t="s">
        <v>31</v>
      </c>
      <c r="D1240" t="s">
        <v>15</v>
      </c>
      <c r="E1240" t="s">
        <v>16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>
      <c r="A1241">
        <v>2010</v>
      </c>
      <c r="C1241" t="s">
        <v>14</v>
      </c>
      <c r="D1241" t="s">
        <v>12</v>
      </c>
      <c r="E1241" t="s">
        <v>36</v>
      </c>
      <c r="F1241">
        <v>5</v>
      </c>
      <c r="G1241">
        <v>17</v>
      </c>
      <c r="H1241">
        <v>1</v>
      </c>
      <c r="I1241">
        <v>20</v>
      </c>
      <c r="J1241">
        <v>1</v>
      </c>
      <c r="K1241">
        <v>3.4</v>
      </c>
    </row>
    <row r="1242" spans="1:11">
      <c r="A1242">
        <v>2013</v>
      </c>
      <c r="C1242" t="s">
        <v>41</v>
      </c>
      <c r="D1242" t="s">
        <v>15</v>
      </c>
      <c r="E1242" t="s">
        <v>13</v>
      </c>
      <c r="F1242">
        <v>5</v>
      </c>
      <c r="G1242">
        <v>24.5</v>
      </c>
      <c r="H1242">
        <v>1</v>
      </c>
      <c r="I1242">
        <v>20</v>
      </c>
      <c r="J1242">
        <v>1</v>
      </c>
      <c r="K1242">
        <v>4.9</v>
      </c>
    </row>
    <row r="1243" spans="1:11">
      <c r="A1243">
        <v>2012</v>
      </c>
      <c r="C1243" t="s">
        <v>60</v>
      </c>
      <c r="D1243" t="s">
        <v>15</v>
      </c>
      <c r="E1243" t="s">
        <v>16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>
      <c r="A1244">
        <v>2012</v>
      </c>
      <c r="C1244" t="s">
        <v>32</v>
      </c>
      <c r="D1244" t="s">
        <v>15</v>
      </c>
      <c r="E1244" t="s">
        <v>36</v>
      </c>
      <c r="F1244">
        <v>2</v>
      </c>
      <c r="G1244">
        <v>19.3</v>
      </c>
      <c r="H1244">
        <v>0</v>
      </c>
      <c r="I1244">
        <v>0</v>
      </c>
      <c r="J1244">
        <v>0</v>
      </c>
      <c r="K1244">
        <v>0</v>
      </c>
    </row>
    <row r="1245" spans="1:11">
      <c r="A1245">
        <v>2013</v>
      </c>
      <c r="C1245" t="s">
        <v>31</v>
      </c>
      <c r="D1245" t="s">
        <v>12</v>
      </c>
      <c r="E1245" t="s">
        <v>29</v>
      </c>
      <c r="F1245">
        <v>2</v>
      </c>
      <c r="G1245">
        <v>126</v>
      </c>
      <c r="H1245">
        <v>0</v>
      </c>
      <c r="I1245">
        <v>0</v>
      </c>
      <c r="J1245">
        <v>0</v>
      </c>
      <c r="K1245">
        <v>0</v>
      </c>
    </row>
    <row r="1246" spans="1:11">
      <c r="A1246">
        <v>2010</v>
      </c>
      <c r="C1246" t="s">
        <v>46</v>
      </c>
      <c r="D1246" t="s">
        <v>15</v>
      </c>
      <c r="E1246" t="s">
        <v>13</v>
      </c>
      <c r="F1246">
        <v>56</v>
      </c>
      <c r="G1246">
        <v>43.7</v>
      </c>
      <c r="H1246">
        <v>15</v>
      </c>
      <c r="I1246">
        <v>26.8</v>
      </c>
      <c r="J1246">
        <v>73</v>
      </c>
      <c r="K1246">
        <v>56.9</v>
      </c>
    </row>
    <row r="1247" spans="1:11">
      <c r="A1247">
        <v>2013</v>
      </c>
      <c r="C1247" t="s">
        <v>45</v>
      </c>
      <c r="D1247" t="s">
        <v>12</v>
      </c>
      <c r="E1247" t="s">
        <v>38</v>
      </c>
      <c r="F1247">
        <v>94</v>
      </c>
      <c r="G1247">
        <v>68.1</v>
      </c>
      <c r="H1247">
        <v>22</v>
      </c>
      <c r="I1247">
        <v>23.4</v>
      </c>
      <c r="J1247">
        <v>47</v>
      </c>
      <c r="K1247">
        <v>34</v>
      </c>
    </row>
    <row r="1248" spans="1:11">
      <c r="A1248">
        <v>2012</v>
      </c>
      <c r="C1248" t="s">
        <v>58</v>
      </c>
      <c r="D1248" t="s">
        <v>12</v>
      </c>
      <c r="E1248" t="s">
        <v>16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>
      <c r="A1249">
        <v>2013</v>
      </c>
      <c r="C1249" t="s">
        <v>59</v>
      </c>
      <c r="D1249" t="s">
        <v>12</v>
      </c>
      <c r="E1249" t="s">
        <v>29</v>
      </c>
      <c r="F1249">
        <v>3</v>
      </c>
      <c r="G1249">
        <v>15.6</v>
      </c>
      <c r="H1249">
        <v>1</v>
      </c>
      <c r="I1249">
        <v>33.3</v>
      </c>
      <c r="J1249">
        <v>1</v>
      </c>
      <c r="K1249">
        <v>5.2</v>
      </c>
    </row>
    <row r="1250" spans="1:11">
      <c r="A1250">
        <v>2013</v>
      </c>
      <c r="C1250" t="s">
        <v>60</v>
      </c>
      <c r="D1250" t="s">
        <v>15</v>
      </c>
      <c r="E1250" t="s">
        <v>29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>
      <c r="A1251">
        <v>2012</v>
      </c>
      <c r="C1251" t="s">
        <v>46</v>
      </c>
      <c r="D1251" t="s">
        <v>15</v>
      </c>
      <c r="E1251" t="s">
        <v>18</v>
      </c>
      <c r="F1251">
        <v>53</v>
      </c>
      <c r="G1251">
        <v>30.2</v>
      </c>
      <c r="H1251">
        <v>15</v>
      </c>
      <c r="I1251">
        <v>28.3</v>
      </c>
      <c r="J1251">
        <v>56</v>
      </c>
      <c r="K1251">
        <v>31.9</v>
      </c>
    </row>
    <row r="1252" spans="1:11">
      <c r="A1252">
        <v>2010</v>
      </c>
      <c r="C1252" t="s">
        <v>34</v>
      </c>
      <c r="D1252" t="s">
        <v>15</v>
      </c>
      <c r="E1252" t="s">
        <v>13</v>
      </c>
      <c r="F1252">
        <v>2</v>
      </c>
      <c r="G1252">
        <v>31.7</v>
      </c>
      <c r="H1252">
        <v>1</v>
      </c>
      <c r="I1252">
        <v>50</v>
      </c>
      <c r="J1252">
        <v>7</v>
      </c>
      <c r="K1252">
        <v>110.8</v>
      </c>
    </row>
    <row r="1253" spans="1:11">
      <c r="A1253">
        <v>2010</v>
      </c>
      <c r="C1253" t="s">
        <v>11</v>
      </c>
      <c r="D1253" t="s">
        <v>12</v>
      </c>
      <c r="E1253" t="s">
        <v>18</v>
      </c>
      <c r="F1253">
        <v>21</v>
      </c>
      <c r="G1253">
        <v>33.4</v>
      </c>
      <c r="H1253">
        <v>3</v>
      </c>
      <c r="I1253">
        <v>14.3</v>
      </c>
      <c r="J1253">
        <v>20</v>
      </c>
      <c r="K1253">
        <v>31.8</v>
      </c>
    </row>
    <row r="1254" spans="1:11">
      <c r="A1254">
        <v>2012</v>
      </c>
      <c r="C1254" t="s">
        <v>48</v>
      </c>
      <c r="D1254" t="s">
        <v>12</v>
      </c>
      <c r="E1254" t="s">
        <v>38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>
      <c r="A1255">
        <v>2010</v>
      </c>
      <c r="C1255" t="s">
        <v>60</v>
      </c>
      <c r="D1255" t="s">
        <v>15</v>
      </c>
      <c r="E1255" t="s">
        <v>38</v>
      </c>
      <c r="F1255">
        <v>11</v>
      </c>
      <c r="G1255">
        <v>21</v>
      </c>
      <c r="H1255">
        <v>0</v>
      </c>
      <c r="I1255">
        <v>0</v>
      </c>
      <c r="J1255">
        <v>9</v>
      </c>
      <c r="K1255">
        <v>17.2</v>
      </c>
    </row>
    <row r="1256" spans="1:11">
      <c r="A1256">
        <v>2011</v>
      </c>
      <c r="C1256" t="s">
        <v>56</v>
      </c>
      <c r="D1256" t="s">
        <v>15</v>
      </c>
      <c r="E1256" t="s">
        <v>38</v>
      </c>
      <c r="F1256">
        <v>0</v>
      </c>
      <c r="G1256">
        <v>0</v>
      </c>
      <c r="H1256">
        <v>0</v>
      </c>
      <c r="I1256">
        <v>0</v>
      </c>
      <c r="J1256">
        <v>2</v>
      </c>
      <c r="K1256">
        <v>20.4</v>
      </c>
    </row>
    <row r="1257" spans="1:11">
      <c r="A1257">
        <v>2012</v>
      </c>
      <c r="C1257" t="s">
        <v>52</v>
      </c>
      <c r="D1257" t="s">
        <v>12</v>
      </c>
      <c r="E1257" t="s">
        <v>29</v>
      </c>
      <c r="F1257">
        <v>4</v>
      </c>
      <c r="G1257">
        <v>45.7</v>
      </c>
      <c r="H1257">
        <v>1</v>
      </c>
      <c r="I1257">
        <v>25</v>
      </c>
      <c r="J1257">
        <v>1</v>
      </c>
      <c r="K1257">
        <v>11.4</v>
      </c>
    </row>
    <row r="1258" spans="1:11">
      <c r="A1258">
        <v>2012</v>
      </c>
      <c r="C1258" t="s">
        <v>61</v>
      </c>
      <c r="D1258" t="s">
        <v>12</v>
      </c>
      <c r="E1258" t="s">
        <v>38</v>
      </c>
      <c r="F1258">
        <v>6</v>
      </c>
      <c r="G1258">
        <v>50.4</v>
      </c>
      <c r="H1258">
        <v>0</v>
      </c>
      <c r="I1258">
        <v>0</v>
      </c>
      <c r="J1258">
        <v>2</v>
      </c>
      <c r="K1258">
        <v>16.8</v>
      </c>
    </row>
    <row r="1259" spans="1:11">
      <c r="A1259">
        <v>2011</v>
      </c>
      <c r="C1259" t="s">
        <v>47</v>
      </c>
      <c r="D1259" t="s">
        <v>15</v>
      </c>
      <c r="E1259" t="s">
        <v>36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>
      <c r="A1260">
        <v>2012</v>
      </c>
      <c r="C1260" t="s">
        <v>50</v>
      </c>
      <c r="D1260" t="s">
        <v>12</v>
      </c>
      <c r="E1260" t="s">
        <v>26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>
      <c r="A1261">
        <v>2013</v>
      </c>
      <c r="C1261" t="s">
        <v>58</v>
      </c>
      <c r="D1261" t="s">
        <v>15</v>
      </c>
      <c r="E1261" t="s">
        <v>16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>
      <c r="A1262">
        <v>2013</v>
      </c>
      <c r="C1262" t="s">
        <v>58</v>
      </c>
      <c r="D1262" t="s">
        <v>18</v>
      </c>
      <c r="E1262" t="s">
        <v>18</v>
      </c>
      <c r="F1262">
        <v>16</v>
      </c>
      <c r="G1262">
        <v>29.1</v>
      </c>
      <c r="H1262">
        <v>5</v>
      </c>
      <c r="I1262">
        <v>31.3</v>
      </c>
      <c r="J1262">
        <v>11</v>
      </c>
      <c r="K1262">
        <v>20</v>
      </c>
    </row>
    <row r="1263" spans="1:11">
      <c r="A1263">
        <v>2010</v>
      </c>
      <c r="C1263" t="s">
        <v>24</v>
      </c>
      <c r="D1263" t="s">
        <v>15</v>
      </c>
      <c r="E1263" t="s">
        <v>38</v>
      </c>
      <c r="F1263">
        <v>16</v>
      </c>
      <c r="G1263">
        <v>20</v>
      </c>
      <c r="H1263">
        <v>2</v>
      </c>
      <c r="I1263">
        <v>12.5</v>
      </c>
      <c r="J1263">
        <v>19</v>
      </c>
      <c r="K1263">
        <v>23.8</v>
      </c>
    </row>
    <row r="1264" spans="1:11">
      <c r="A1264">
        <v>2011</v>
      </c>
      <c r="C1264" t="s">
        <v>56</v>
      </c>
      <c r="D1264" t="s">
        <v>12</v>
      </c>
      <c r="E1264" t="s">
        <v>20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>
      <c r="A1265">
        <v>2013</v>
      </c>
      <c r="C1265" t="s">
        <v>22</v>
      </c>
      <c r="D1265" t="s">
        <v>15</v>
      </c>
      <c r="E1265" t="s">
        <v>29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>
      <c r="A1266">
        <v>2013</v>
      </c>
      <c r="C1266" t="s">
        <v>37</v>
      </c>
      <c r="D1266" t="s">
        <v>12</v>
      </c>
      <c r="E1266" t="s">
        <v>36</v>
      </c>
      <c r="F1266">
        <v>3</v>
      </c>
      <c r="G1266">
        <v>27.7</v>
      </c>
      <c r="H1266">
        <v>1</v>
      </c>
      <c r="I1266">
        <v>33.3</v>
      </c>
      <c r="J1266">
        <v>2</v>
      </c>
      <c r="K1266">
        <v>18.4</v>
      </c>
    </row>
    <row r="1267" spans="1:11">
      <c r="A1267">
        <v>2010</v>
      </c>
      <c r="C1267" t="s">
        <v>40</v>
      </c>
      <c r="D1267" t="s">
        <v>12</v>
      </c>
      <c r="E1267" t="s">
        <v>29</v>
      </c>
      <c r="F1267">
        <v>1</v>
      </c>
      <c r="G1267">
        <v>19.1</v>
      </c>
      <c r="H1267">
        <v>1</v>
      </c>
      <c r="I1267">
        <v>100</v>
      </c>
      <c r="J1267">
        <v>1</v>
      </c>
      <c r="K1267">
        <v>19.1</v>
      </c>
    </row>
    <row r="1268" spans="1:11">
      <c r="A1268">
        <v>2013</v>
      </c>
      <c r="C1268" t="s">
        <v>22</v>
      </c>
      <c r="D1268" t="s">
        <v>12</v>
      </c>
      <c r="E1268" t="s">
        <v>36</v>
      </c>
      <c r="F1268">
        <v>9</v>
      </c>
      <c r="G1268">
        <v>50.1</v>
      </c>
      <c r="H1268">
        <v>1</v>
      </c>
      <c r="I1268">
        <v>11.1</v>
      </c>
      <c r="J1268">
        <v>2</v>
      </c>
      <c r="K1268">
        <v>11.1</v>
      </c>
    </row>
    <row r="1269" spans="1:11">
      <c r="A1269">
        <v>2013</v>
      </c>
      <c r="C1269" t="s">
        <v>52</v>
      </c>
      <c r="D1269" t="s">
        <v>15</v>
      </c>
      <c r="E1269" t="s">
        <v>29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>
      <c r="A1270">
        <v>2012</v>
      </c>
      <c r="C1270" t="s">
        <v>24</v>
      </c>
      <c r="D1270" t="s">
        <v>12</v>
      </c>
      <c r="E1270" t="s">
        <v>18</v>
      </c>
      <c r="F1270">
        <v>78</v>
      </c>
      <c r="G1270">
        <v>63.9</v>
      </c>
      <c r="H1270">
        <v>14</v>
      </c>
      <c r="I1270">
        <v>17.9</v>
      </c>
      <c r="J1270">
        <v>48</v>
      </c>
      <c r="K1270">
        <v>39.3</v>
      </c>
    </row>
    <row r="1271" spans="1:11">
      <c r="A1271">
        <v>2012</v>
      </c>
      <c r="C1271" t="s">
        <v>46</v>
      </c>
      <c r="D1271" t="s">
        <v>12</v>
      </c>
      <c r="E1271" t="s">
        <v>29</v>
      </c>
      <c r="F1271">
        <v>1</v>
      </c>
      <c r="G1271">
        <v>34.2</v>
      </c>
      <c r="H1271">
        <v>1</v>
      </c>
      <c r="I1271">
        <v>100</v>
      </c>
      <c r="J1271">
        <v>3</v>
      </c>
      <c r="K1271">
        <v>102.5</v>
      </c>
    </row>
    <row r="1272" spans="1:11">
      <c r="A1272">
        <v>2012</v>
      </c>
      <c r="C1272" t="s">
        <v>31</v>
      </c>
      <c r="D1272" t="s">
        <v>15</v>
      </c>
      <c r="E1272" t="s">
        <v>18</v>
      </c>
      <c r="F1272">
        <v>34</v>
      </c>
      <c r="G1272">
        <v>30.5</v>
      </c>
      <c r="H1272">
        <v>8</v>
      </c>
      <c r="I1272">
        <v>23.5</v>
      </c>
      <c r="J1272">
        <v>28</v>
      </c>
      <c r="K1272">
        <v>25.1</v>
      </c>
    </row>
    <row r="1273" spans="1:11">
      <c r="A1273">
        <v>2013</v>
      </c>
      <c r="C1273" t="s">
        <v>33</v>
      </c>
      <c r="D1273" t="s">
        <v>18</v>
      </c>
      <c r="E1273" t="s">
        <v>18</v>
      </c>
      <c r="F1273">
        <v>6</v>
      </c>
      <c r="G1273">
        <v>3.2</v>
      </c>
      <c r="H1273">
        <v>2</v>
      </c>
      <c r="I1273">
        <v>33.3</v>
      </c>
      <c r="J1273">
        <v>3</v>
      </c>
      <c r="K1273">
        <v>1.6</v>
      </c>
    </row>
    <row r="1274" spans="1:11">
      <c r="A1274">
        <v>2011</v>
      </c>
      <c r="C1274" t="s">
        <v>17</v>
      </c>
      <c r="D1274" t="s">
        <v>18</v>
      </c>
      <c r="E1274" t="s">
        <v>18</v>
      </c>
      <c r="F1274">
        <v>30</v>
      </c>
      <c r="G1274">
        <v>15.3</v>
      </c>
      <c r="H1274">
        <v>10</v>
      </c>
      <c r="I1274">
        <v>33.3</v>
      </c>
      <c r="J1274">
        <v>20</v>
      </c>
      <c r="K1274">
        <v>10.2</v>
      </c>
    </row>
    <row r="1275" spans="1:11">
      <c r="A1275">
        <v>2010</v>
      </c>
      <c r="C1275" t="s">
        <v>59</v>
      </c>
      <c r="D1275" t="s">
        <v>15</v>
      </c>
      <c r="E1275" t="s">
        <v>36</v>
      </c>
      <c r="F1275">
        <v>2</v>
      </c>
      <c r="G1275">
        <v>2.9</v>
      </c>
      <c r="H1275">
        <v>0</v>
      </c>
      <c r="I1275">
        <v>0</v>
      </c>
      <c r="J1275">
        <v>1</v>
      </c>
      <c r="K1275">
        <v>1.4</v>
      </c>
    </row>
    <row r="1276" spans="1:11">
      <c r="A1276">
        <v>2010</v>
      </c>
      <c r="C1276" t="s">
        <v>56</v>
      </c>
      <c r="D1276" t="s">
        <v>12</v>
      </c>
      <c r="E1276" t="s">
        <v>18</v>
      </c>
      <c r="F1276">
        <v>38</v>
      </c>
      <c r="G1276">
        <v>43.2</v>
      </c>
      <c r="H1276">
        <v>15</v>
      </c>
      <c r="I1276">
        <v>39.5</v>
      </c>
      <c r="J1276">
        <v>34</v>
      </c>
      <c r="K1276">
        <v>38.6</v>
      </c>
    </row>
    <row r="1277" spans="1:11">
      <c r="A1277">
        <v>2013</v>
      </c>
      <c r="C1277" t="s">
        <v>52</v>
      </c>
      <c r="D1277" t="s">
        <v>12</v>
      </c>
      <c r="E1277" t="s">
        <v>13</v>
      </c>
      <c r="F1277">
        <v>2</v>
      </c>
      <c r="G1277">
        <v>56.7</v>
      </c>
      <c r="H1277">
        <v>0</v>
      </c>
      <c r="I1277">
        <v>0</v>
      </c>
      <c r="J1277">
        <v>4</v>
      </c>
      <c r="K1277">
        <v>113.4</v>
      </c>
    </row>
    <row r="1278" spans="1:11">
      <c r="A1278">
        <v>2012</v>
      </c>
      <c r="C1278" t="s">
        <v>47</v>
      </c>
      <c r="D1278" t="s">
        <v>15</v>
      </c>
      <c r="E1278" t="s">
        <v>29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>
      <c r="A1279">
        <v>2013</v>
      </c>
      <c r="C1279" t="s">
        <v>43</v>
      </c>
      <c r="D1279" t="s">
        <v>12</v>
      </c>
      <c r="E1279" t="s">
        <v>18</v>
      </c>
      <c r="F1279">
        <v>16</v>
      </c>
      <c r="G1279">
        <v>23.2</v>
      </c>
      <c r="H1279">
        <v>1</v>
      </c>
      <c r="I1279">
        <v>6.3</v>
      </c>
      <c r="J1279">
        <v>10</v>
      </c>
      <c r="K1279">
        <v>14.5</v>
      </c>
    </row>
    <row r="1280" spans="1:11">
      <c r="A1280">
        <v>2010</v>
      </c>
      <c r="C1280" t="s">
        <v>62</v>
      </c>
      <c r="D1280" t="s">
        <v>15</v>
      </c>
      <c r="E1280" t="s">
        <v>29</v>
      </c>
      <c r="F1280">
        <v>1</v>
      </c>
      <c r="G1280">
        <v>5.2</v>
      </c>
      <c r="H1280">
        <v>0</v>
      </c>
      <c r="I1280">
        <v>0</v>
      </c>
      <c r="J1280">
        <v>0</v>
      </c>
      <c r="K1280">
        <v>0</v>
      </c>
    </row>
    <row r="1281" spans="1:11">
      <c r="A1281">
        <v>2012</v>
      </c>
      <c r="C1281" t="s">
        <v>51</v>
      </c>
      <c r="D1281" t="s">
        <v>15</v>
      </c>
      <c r="E1281" t="s">
        <v>26</v>
      </c>
      <c r="F1281">
        <v>1</v>
      </c>
      <c r="G1281">
        <v>70.4</v>
      </c>
      <c r="H1281">
        <v>0</v>
      </c>
      <c r="I1281">
        <v>0</v>
      </c>
      <c r="J1281">
        <v>0</v>
      </c>
      <c r="K1281">
        <v>0</v>
      </c>
    </row>
    <row r="1282" spans="1:11">
      <c r="A1282">
        <v>2013</v>
      </c>
      <c r="C1282" t="s">
        <v>24</v>
      </c>
      <c r="D1282" t="s">
        <v>15</v>
      </c>
      <c r="E1282" t="s">
        <v>18</v>
      </c>
      <c r="F1282">
        <v>40</v>
      </c>
      <c r="G1282">
        <v>29.4</v>
      </c>
      <c r="H1282">
        <v>9</v>
      </c>
      <c r="I1282">
        <v>22.5</v>
      </c>
      <c r="J1282">
        <v>27</v>
      </c>
      <c r="K1282">
        <v>19.8</v>
      </c>
    </row>
    <row r="1283" spans="1:11">
      <c r="A1283">
        <v>2013</v>
      </c>
      <c r="C1283" t="s">
        <v>50</v>
      </c>
      <c r="D1283" t="s">
        <v>12</v>
      </c>
      <c r="E1283" t="s">
        <v>29</v>
      </c>
      <c r="F1283">
        <v>1</v>
      </c>
      <c r="G1283">
        <v>3.7</v>
      </c>
      <c r="H1283">
        <v>0</v>
      </c>
      <c r="I1283">
        <v>0</v>
      </c>
      <c r="J1283">
        <v>1</v>
      </c>
      <c r="K1283">
        <v>3.7</v>
      </c>
    </row>
    <row r="1284" spans="1:11">
      <c r="A1284">
        <v>2012</v>
      </c>
      <c r="C1284" t="s">
        <v>48</v>
      </c>
      <c r="D1284" t="s">
        <v>18</v>
      </c>
      <c r="E1284" t="s">
        <v>18</v>
      </c>
      <c r="F1284">
        <v>2</v>
      </c>
      <c r="G1284">
        <v>2.3</v>
      </c>
      <c r="H1284">
        <v>0</v>
      </c>
      <c r="I1284">
        <v>0</v>
      </c>
      <c r="J1284">
        <v>0</v>
      </c>
      <c r="K1284">
        <v>0</v>
      </c>
    </row>
    <row r="1285" spans="1:11">
      <c r="A1285">
        <v>2013</v>
      </c>
      <c r="C1285" t="s">
        <v>48</v>
      </c>
      <c r="D1285" t="s">
        <v>12</v>
      </c>
      <c r="E1285" t="s">
        <v>16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>
      <c r="A1286">
        <v>2011</v>
      </c>
      <c r="C1286" t="s">
        <v>22</v>
      </c>
      <c r="D1286" t="s">
        <v>15</v>
      </c>
      <c r="E1286" t="s">
        <v>36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5.7</v>
      </c>
    </row>
    <row r="1287" spans="1:11">
      <c r="A1287">
        <v>2011</v>
      </c>
      <c r="C1287" t="s">
        <v>22</v>
      </c>
      <c r="D1287" t="s">
        <v>12</v>
      </c>
      <c r="E1287" t="s">
        <v>18</v>
      </c>
      <c r="F1287">
        <v>117</v>
      </c>
      <c r="G1287">
        <v>87.3</v>
      </c>
      <c r="H1287">
        <v>29</v>
      </c>
      <c r="I1287">
        <v>24.8</v>
      </c>
      <c r="J1287">
        <v>79</v>
      </c>
      <c r="K1287">
        <v>58.9</v>
      </c>
    </row>
    <row r="1288" spans="1:11">
      <c r="A1288">
        <v>2013</v>
      </c>
      <c r="C1288" t="s">
        <v>30</v>
      </c>
      <c r="D1288" t="s">
        <v>15</v>
      </c>
      <c r="E1288" t="s">
        <v>13</v>
      </c>
      <c r="F1288">
        <v>2</v>
      </c>
      <c r="G1288">
        <v>85.9</v>
      </c>
      <c r="H1288">
        <v>0</v>
      </c>
      <c r="I1288">
        <v>0</v>
      </c>
      <c r="J1288">
        <v>0</v>
      </c>
      <c r="K1288">
        <v>0</v>
      </c>
    </row>
    <row r="1289" spans="1:11">
      <c r="A1289">
        <v>2013</v>
      </c>
      <c r="C1289" t="s">
        <v>34</v>
      </c>
      <c r="D1289" t="s">
        <v>18</v>
      </c>
      <c r="E1289" t="s">
        <v>18</v>
      </c>
      <c r="F1289">
        <v>87</v>
      </c>
      <c r="G1289">
        <v>42.7</v>
      </c>
      <c r="H1289">
        <v>19</v>
      </c>
      <c r="I1289">
        <v>21.8</v>
      </c>
      <c r="J1289">
        <v>41</v>
      </c>
      <c r="K1289">
        <v>20.1</v>
      </c>
    </row>
    <row r="1290" spans="1:11">
      <c r="A1290">
        <v>2011</v>
      </c>
      <c r="C1290" t="s">
        <v>23</v>
      </c>
      <c r="D1290" t="s">
        <v>12</v>
      </c>
      <c r="E1290" t="s">
        <v>16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>
      <c r="A1291">
        <v>2012</v>
      </c>
      <c r="C1291" t="s">
        <v>59</v>
      </c>
      <c r="D1291" t="s">
        <v>12</v>
      </c>
      <c r="E1291" t="s">
        <v>16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>
      <c r="A1292">
        <v>2012</v>
      </c>
      <c r="C1292" t="s">
        <v>56</v>
      </c>
      <c r="D1292" t="s">
        <v>12</v>
      </c>
      <c r="E1292" t="s">
        <v>20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>
      <c r="A1293">
        <v>2013</v>
      </c>
      <c r="C1293" t="s">
        <v>60</v>
      </c>
      <c r="D1293" t="s">
        <v>12</v>
      </c>
      <c r="E1293" t="s">
        <v>16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>
      <c r="A1294">
        <v>2011</v>
      </c>
      <c r="C1294" t="s">
        <v>11</v>
      </c>
      <c r="D1294" t="s">
        <v>12</v>
      </c>
      <c r="E1294" t="s">
        <v>29</v>
      </c>
      <c r="F1294">
        <v>1</v>
      </c>
      <c r="G1294">
        <v>42.7</v>
      </c>
      <c r="H1294">
        <v>1</v>
      </c>
      <c r="I1294">
        <v>100</v>
      </c>
      <c r="J1294">
        <v>1</v>
      </c>
      <c r="K1294">
        <v>42.7</v>
      </c>
    </row>
    <row r="1295" spans="1:11">
      <c r="A1295">
        <v>2011</v>
      </c>
      <c r="C1295" t="s">
        <v>47</v>
      </c>
      <c r="D1295" t="s">
        <v>12</v>
      </c>
      <c r="E1295" t="s">
        <v>16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>
      <c r="A1296">
        <v>2011</v>
      </c>
      <c r="C1296" t="s">
        <v>34</v>
      </c>
      <c r="D1296" t="s">
        <v>12</v>
      </c>
      <c r="E1296" t="s">
        <v>13</v>
      </c>
      <c r="F1296">
        <v>8</v>
      </c>
      <c r="G1296">
        <v>141.5</v>
      </c>
      <c r="H1296">
        <v>4</v>
      </c>
      <c r="I1296">
        <v>50</v>
      </c>
      <c r="J1296">
        <v>17</v>
      </c>
      <c r="K1296">
        <v>300.7</v>
      </c>
    </row>
    <row r="1297" spans="1:11">
      <c r="A1297">
        <v>2010</v>
      </c>
      <c r="C1297" t="s">
        <v>33</v>
      </c>
      <c r="D1297" t="s">
        <v>15</v>
      </c>
      <c r="E1297" t="s">
        <v>18</v>
      </c>
      <c r="F1297">
        <v>2</v>
      </c>
      <c r="G1297">
        <v>2.1</v>
      </c>
      <c r="H1297">
        <v>0</v>
      </c>
      <c r="I1297">
        <v>0</v>
      </c>
      <c r="J1297">
        <v>4</v>
      </c>
      <c r="K1297">
        <v>4.1</v>
      </c>
    </row>
    <row r="1298" spans="1:11">
      <c r="A1298">
        <v>2011</v>
      </c>
      <c r="C1298" t="s">
        <v>37</v>
      </c>
      <c r="D1298" t="s">
        <v>12</v>
      </c>
      <c r="E1298" t="s">
        <v>20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>
      <c r="A1299">
        <v>2013</v>
      </c>
      <c r="C1299" t="s">
        <v>22</v>
      </c>
      <c r="D1299" t="s">
        <v>15</v>
      </c>
      <c r="E1299" t="s">
        <v>36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>
      <c r="A1300">
        <v>2012</v>
      </c>
      <c r="C1300" t="s">
        <v>34</v>
      </c>
      <c r="D1300" t="s">
        <v>12</v>
      </c>
      <c r="E1300" t="s">
        <v>38</v>
      </c>
      <c r="F1300">
        <v>23</v>
      </c>
      <c r="G1300">
        <v>118.6</v>
      </c>
      <c r="H1300">
        <v>6</v>
      </c>
      <c r="I1300">
        <v>26.1</v>
      </c>
      <c r="J1300">
        <v>17</v>
      </c>
      <c r="K1300">
        <v>87.7</v>
      </c>
    </row>
    <row r="1301" spans="1:11">
      <c r="A1301">
        <v>2010</v>
      </c>
      <c r="C1301" t="s">
        <v>59</v>
      </c>
      <c r="D1301" t="s">
        <v>12</v>
      </c>
      <c r="E1301" t="s">
        <v>38</v>
      </c>
      <c r="F1301">
        <v>15</v>
      </c>
      <c r="G1301">
        <v>48.2</v>
      </c>
      <c r="H1301">
        <v>4</v>
      </c>
      <c r="I1301">
        <v>26.7</v>
      </c>
      <c r="J1301">
        <v>11</v>
      </c>
      <c r="K1301">
        <v>35.4</v>
      </c>
    </row>
    <row r="1302" spans="1:11">
      <c r="A1302">
        <v>2012</v>
      </c>
      <c r="C1302" t="s">
        <v>43</v>
      </c>
      <c r="D1302" t="s">
        <v>12</v>
      </c>
      <c r="E1302" t="s">
        <v>26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>
      <c r="A1303">
        <v>2010</v>
      </c>
      <c r="C1303" t="s">
        <v>41</v>
      </c>
      <c r="D1303" t="s">
        <v>12</v>
      </c>
      <c r="E1303" t="s">
        <v>26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>
      <c r="A1304">
        <v>2011</v>
      </c>
      <c r="C1304" t="s">
        <v>25</v>
      </c>
      <c r="D1304" t="s">
        <v>12</v>
      </c>
      <c r="E1304" t="s">
        <v>18</v>
      </c>
      <c r="F1304">
        <v>14</v>
      </c>
      <c r="G1304">
        <v>11.2</v>
      </c>
      <c r="H1304">
        <v>4</v>
      </c>
      <c r="I1304">
        <v>28.6</v>
      </c>
      <c r="J1304">
        <v>8</v>
      </c>
      <c r="K1304">
        <v>6.4</v>
      </c>
    </row>
    <row r="1305" spans="1:11">
      <c r="A1305">
        <v>2012</v>
      </c>
      <c r="C1305" t="s">
        <v>47</v>
      </c>
      <c r="D1305" t="s">
        <v>15</v>
      </c>
      <c r="E1305" t="s">
        <v>38</v>
      </c>
      <c r="F1305">
        <v>1</v>
      </c>
      <c r="G1305">
        <v>12.6</v>
      </c>
      <c r="H1305">
        <v>0</v>
      </c>
      <c r="I1305">
        <v>0</v>
      </c>
      <c r="J1305">
        <v>0</v>
      </c>
      <c r="K1305">
        <v>0</v>
      </c>
    </row>
    <row r="1306" spans="1:11">
      <c r="A1306">
        <v>2013</v>
      </c>
      <c r="C1306" t="s">
        <v>28</v>
      </c>
      <c r="D1306" t="s">
        <v>15</v>
      </c>
      <c r="E1306" t="s">
        <v>29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>
      <c r="A1307">
        <v>2011</v>
      </c>
      <c r="C1307" t="s">
        <v>61</v>
      </c>
      <c r="D1307" t="s">
        <v>15</v>
      </c>
      <c r="E1307" t="s">
        <v>29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>
      <c r="A1308">
        <v>2011</v>
      </c>
      <c r="C1308" t="s">
        <v>43</v>
      </c>
      <c r="D1308" t="s">
        <v>15</v>
      </c>
      <c r="E1308" t="s">
        <v>36</v>
      </c>
      <c r="F1308">
        <v>1</v>
      </c>
      <c r="G1308">
        <v>9.6</v>
      </c>
      <c r="H1308">
        <v>0</v>
      </c>
      <c r="I1308">
        <v>0</v>
      </c>
      <c r="J1308">
        <v>0</v>
      </c>
      <c r="K1308">
        <v>0</v>
      </c>
    </row>
    <row r="1309" spans="1:11">
      <c r="A1309">
        <v>2011</v>
      </c>
      <c r="C1309" t="s">
        <v>59</v>
      </c>
      <c r="D1309" t="s">
        <v>15</v>
      </c>
      <c r="E1309" t="s">
        <v>16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>
      <c r="A1310">
        <v>2010</v>
      </c>
      <c r="C1310" t="s">
        <v>50</v>
      </c>
      <c r="D1310" t="s">
        <v>15</v>
      </c>
      <c r="E1310" t="s">
        <v>26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>
      <c r="A1311">
        <v>2013</v>
      </c>
      <c r="C1311" t="s">
        <v>41</v>
      </c>
      <c r="D1311" t="s">
        <v>12</v>
      </c>
      <c r="E1311" t="s">
        <v>20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>
      <c r="A1312">
        <v>2013</v>
      </c>
      <c r="C1312" t="s">
        <v>51</v>
      </c>
      <c r="D1312" t="s">
        <v>12</v>
      </c>
      <c r="E1312" t="s">
        <v>36</v>
      </c>
      <c r="F1312">
        <v>23</v>
      </c>
      <c r="G1312">
        <v>113.3</v>
      </c>
      <c r="H1312">
        <v>0</v>
      </c>
      <c r="I1312">
        <v>0</v>
      </c>
      <c r="J1312">
        <v>11</v>
      </c>
      <c r="K1312">
        <v>54.2</v>
      </c>
    </row>
    <row r="1313" spans="1:11">
      <c r="A1313">
        <v>2013</v>
      </c>
      <c r="C1313" t="s">
        <v>23</v>
      </c>
      <c r="D1313" t="s">
        <v>12</v>
      </c>
      <c r="E1313" t="s">
        <v>16</v>
      </c>
      <c r="F1313">
        <v>1</v>
      </c>
      <c r="G1313">
        <v>72.8</v>
      </c>
      <c r="H1313">
        <v>0</v>
      </c>
      <c r="I1313">
        <v>0</v>
      </c>
      <c r="J1313">
        <v>0</v>
      </c>
      <c r="K1313">
        <v>0</v>
      </c>
    </row>
    <row r="1314" spans="1:11">
      <c r="A1314">
        <v>2012</v>
      </c>
      <c r="C1314" t="s">
        <v>62</v>
      </c>
      <c r="D1314" t="s">
        <v>15</v>
      </c>
      <c r="E1314" t="s">
        <v>16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>
      <c r="A1315">
        <v>2012</v>
      </c>
      <c r="C1315" t="s">
        <v>20</v>
      </c>
      <c r="D1315" t="s">
        <v>18</v>
      </c>
      <c r="E1315" t="s">
        <v>18</v>
      </c>
      <c r="F1315">
        <v>314</v>
      </c>
      <c r="G1315">
        <v>0</v>
      </c>
      <c r="H1315">
        <v>47</v>
      </c>
      <c r="I1315">
        <v>0</v>
      </c>
      <c r="J1315">
        <v>222</v>
      </c>
      <c r="K1315">
        <v>0</v>
      </c>
    </row>
    <row r="1316" spans="1:11">
      <c r="A1316">
        <v>2013</v>
      </c>
      <c r="C1316" t="s">
        <v>62</v>
      </c>
      <c r="D1316" t="s">
        <v>15</v>
      </c>
      <c r="E1316" t="s">
        <v>29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>
      <c r="A1317">
        <v>2013</v>
      </c>
      <c r="C1317" t="s">
        <v>31</v>
      </c>
      <c r="D1317" t="s">
        <v>12</v>
      </c>
      <c r="E1317" t="s">
        <v>13</v>
      </c>
      <c r="F1317">
        <v>37</v>
      </c>
      <c r="G1317">
        <v>129.6</v>
      </c>
      <c r="H1317">
        <v>7</v>
      </c>
      <c r="I1317">
        <v>18.9</v>
      </c>
      <c r="J1317">
        <v>23</v>
      </c>
      <c r="K1317">
        <v>80.5</v>
      </c>
    </row>
    <row r="1318" spans="1:11">
      <c r="A1318">
        <v>2013</v>
      </c>
      <c r="C1318" t="s">
        <v>17</v>
      </c>
      <c r="D1318" t="s">
        <v>15</v>
      </c>
      <c r="E1318" t="s">
        <v>38</v>
      </c>
      <c r="F1318">
        <v>1</v>
      </c>
      <c r="G1318">
        <v>8</v>
      </c>
      <c r="H1318">
        <v>0</v>
      </c>
      <c r="I1318">
        <v>0</v>
      </c>
      <c r="J1318">
        <v>2</v>
      </c>
      <c r="K1318">
        <v>16</v>
      </c>
    </row>
    <row r="1319" spans="1:11">
      <c r="A1319">
        <v>2010</v>
      </c>
      <c r="C1319" t="s">
        <v>11</v>
      </c>
      <c r="D1319" t="s">
        <v>15</v>
      </c>
      <c r="E1319" t="s">
        <v>38</v>
      </c>
      <c r="F1319">
        <v>1</v>
      </c>
      <c r="G1319">
        <v>6.5</v>
      </c>
      <c r="H1319">
        <v>1</v>
      </c>
      <c r="I1319">
        <v>100</v>
      </c>
      <c r="J1319">
        <v>3</v>
      </c>
      <c r="K1319">
        <v>19.5</v>
      </c>
    </row>
    <row r="1320" spans="1:11">
      <c r="A1320">
        <v>2013</v>
      </c>
      <c r="C1320" t="s">
        <v>50</v>
      </c>
      <c r="D1320" t="s">
        <v>15</v>
      </c>
      <c r="E1320" t="s">
        <v>18</v>
      </c>
      <c r="F1320">
        <v>5</v>
      </c>
      <c r="G1320">
        <v>4.4</v>
      </c>
      <c r="H1320">
        <v>1</v>
      </c>
      <c r="I1320">
        <v>20</v>
      </c>
      <c r="J1320">
        <v>2</v>
      </c>
      <c r="K1320">
        <v>1.8</v>
      </c>
    </row>
    <row r="1321" spans="1:11">
      <c r="A1321">
        <v>2011</v>
      </c>
      <c r="C1321" t="s">
        <v>42</v>
      </c>
      <c r="D1321" t="s">
        <v>12</v>
      </c>
      <c r="E1321" t="s">
        <v>13</v>
      </c>
      <c r="F1321">
        <v>23</v>
      </c>
      <c r="G1321">
        <v>81.1</v>
      </c>
      <c r="H1321">
        <v>2</v>
      </c>
      <c r="I1321">
        <v>8.7</v>
      </c>
      <c r="J1321">
        <v>17</v>
      </c>
      <c r="K1321">
        <v>59.9</v>
      </c>
    </row>
    <row r="1322" spans="1:11">
      <c r="A1322">
        <v>2010</v>
      </c>
      <c r="C1322" t="s">
        <v>62</v>
      </c>
      <c r="D1322" t="s">
        <v>15</v>
      </c>
      <c r="E1322" t="s">
        <v>20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>
      <c r="A1323">
        <v>2011</v>
      </c>
      <c r="C1323" t="s">
        <v>30</v>
      </c>
      <c r="D1323" t="s">
        <v>12</v>
      </c>
      <c r="E1323" t="s">
        <v>29</v>
      </c>
      <c r="F1323">
        <v>3</v>
      </c>
      <c r="G1323">
        <v>34.6</v>
      </c>
      <c r="H1323">
        <v>0</v>
      </c>
      <c r="I1323">
        <v>0</v>
      </c>
      <c r="J1323">
        <v>1</v>
      </c>
      <c r="K1323">
        <v>11.5</v>
      </c>
    </row>
    <row r="1324" spans="1:11">
      <c r="A1324">
        <v>2011</v>
      </c>
      <c r="C1324" t="s">
        <v>23</v>
      </c>
      <c r="D1324" t="s">
        <v>12</v>
      </c>
      <c r="E1324" t="s">
        <v>13</v>
      </c>
      <c r="F1324">
        <v>12</v>
      </c>
      <c r="G1324">
        <v>64.8</v>
      </c>
      <c r="H1324">
        <v>2</v>
      </c>
      <c r="I1324">
        <v>16.7</v>
      </c>
      <c r="J1324">
        <v>6</v>
      </c>
      <c r="K1324">
        <v>32.4</v>
      </c>
    </row>
    <row r="1325" spans="1:11">
      <c r="A1325">
        <v>2010</v>
      </c>
      <c r="C1325" t="s">
        <v>56</v>
      </c>
      <c r="D1325" t="s">
        <v>15</v>
      </c>
      <c r="E1325" t="s">
        <v>16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>
      <c r="A1326">
        <v>2012</v>
      </c>
      <c r="C1326" t="s">
        <v>45</v>
      </c>
      <c r="D1326" t="s">
        <v>15</v>
      </c>
      <c r="E1326" t="s">
        <v>16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>
      <c r="A1327">
        <v>2011</v>
      </c>
      <c r="C1327" t="s">
        <v>28</v>
      </c>
      <c r="D1327" t="s">
        <v>12</v>
      </c>
      <c r="E1327" t="s">
        <v>26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>
      <c r="A1328">
        <v>2010</v>
      </c>
      <c r="C1328" t="s">
        <v>32</v>
      </c>
      <c r="D1328" t="s">
        <v>15</v>
      </c>
      <c r="E1328" t="s">
        <v>36</v>
      </c>
      <c r="F1328">
        <v>2</v>
      </c>
      <c r="G1328">
        <v>18.8</v>
      </c>
      <c r="H1328">
        <v>0</v>
      </c>
      <c r="I1328">
        <v>0</v>
      </c>
      <c r="J1328">
        <v>0</v>
      </c>
      <c r="K1328">
        <v>0</v>
      </c>
    </row>
    <row r="1329" spans="1:11">
      <c r="A1329">
        <v>2013</v>
      </c>
      <c r="C1329" t="s">
        <v>23</v>
      </c>
      <c r="D1329" t="s">
        <v>15</v>
      </c>
      <c r="E1329" t="s">
        <v>26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>
      <c r="A1330">
        <v>2011</v>
      </c>
      <c r="C1330" t="s">
        <v>50</v>
      </c>
      <c r="D1330" t="s">
        <v>15</v>
      </c>
      <c r="E1330" t="s">
        <v>18</v>
      </c>
      <c r="F1330">
        <v>1</v>
      </c>
      <c r="G1330">
        <v>0.9</v>
      </c>
      <c r="H1330">
        <v>0</v>
      </c>
      <c r="I1330">
        <v>0</v>
      </c>
      <c r="J1330">
        <v>1</v>
      </c>
      <c r="K1330">
        <v>0.9</v>
      </c>
    </row>
    <row r="1331" spans="1:11">
      <c r="A1331">
        <v>2013</v>
      </c>
      <c r="C1331" t="s">
        <v>33</v>
      </c>
      <c r="D1331" t="s">
        <v>12</v>
      </c>
      <c r="E1331" t="s">
        <v>20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>
      <c r="A1332">
        <v>2010</v>
      </c>
      <c r="C1332" t="s">
        <v>57</v>
      </c>
      <c r="D1332" t="s">
        <v>15</v>
      </c>
      <c r="E1332" t="s">
        <v>26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>
      <c r="A1333">
        <v>2012</v>
      </c>
      <c r="C1333" t="s">
        <v>32</v>
      </c>
      <c r="D1333" t="s">
        <v>12</v>
      </c>
      <c r="E1333" t="s">
        <v>29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>
      <c r="A1334">
        <v>2010</v>
      </c>
      <c r="C1334" t="s">
        <v>30</v>
      </c>
      <c r="D1334" t="s">
        <v>15</v>
      </c>
      <c r="E1334" t="s">
        <v>26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>
      <c r="A1335">
        <v>2013</v>
      </c>
      <c r="C1335" t="s">
        <v>55</v>
      </c>
      <c r="D1335" t="s">
        <v>15</v>
      </c>
      <c r="E1335" t="s">
        <v>38</v>
      </c>
      <c r="F1335">
        <v>4</v>
      </c>
      <c r="G1335">
        <v>15.2</v>
      </c>
      <c r="H1335">
        <v>1</v>
      </c>
      <c r="I1335">
        <v>25</v>
      </c>
      <c r="J1335">
        <v>6</v>
      </c>
      <c r="K1335">
        <v>22.8</v>
      </c>
    </row>
    <row r="1336" spans="1:11">
      <c r="A1336">
        <v>2011</v>
      </c>
      <c r="C1336" t="s">
        <v>62</v>
      </c>
      <c r="D1336" t="s">
        <v>15</v>
      </c>
      <c r="E1336" t="s">
        <v>13</v>
      </c>
      <c r="F1336">
        <v>2</v>
      </c>
      <c r="G1336">
        <v>27.3</v>
      </c>
      <c r="H1336">
        <v>0</v>
      </c>
      <c r="I1336">
        <v>0</v>
      </c>
      <c r="J1336">
        <v>3</v>
      </c>
      <c r="K1336">
        <v>40.9</v>
      </c>
    </row>
    <row r="1337" spans="1:11">
      <c r="A1337">
        <v>2010</v>
      </c>
      <c r="C1337" t="s">
        <v>55</v>
      </c>
      <c r="D1337" t="s">
        <v>15</v>
      </c>
      <c r="E1337" t="s">
        <v>38</v>
      </c>
      <c r="F1337">
        <v>8</v>
      </c>
      <c r="G1337">
        <v>31.6</v>
      </c>
      <c r="H1337">
        <v>0</v>
      </c>
      <c r="I1337">
        <v>0</v>
      </c>
      <c r="J1337">
        <v>5</v>
      </c>
      <c r="K1337">
        <v>19.8</v>
      </c>
    </row>
    <row r="1338" spans="1:11">
      <c r="A1338">
        <v>2010</v>
      </c>
      <c r="C1338" t="s">
        <v>20</v>
      </c>
      <c r="D1338" t="s">
        <v>12</v>
      </c>
      <c r="E1338" t="s">
        <v>16</v>
      </c>
      <c r="F1338">
        <v>2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>
      <c r="A1339">
        <v>2011</v>
      </c>
      <c r="C1339" t="s">
        <v>60</v>
      </c>
      <c r="D1339" t="s">
        <v>12</v>
      </c>
      <c r="E1339" t="s">
        <v>36</v>
      </c>
      <c r="F1339">
        <v>25</v>
      </c>
      <c r="G1339">
        <v>146.6</v>
      </c>
      <c r="H1339">
        <v>4</v>
      </c>
      <c r="I1339">
        <v>16</v>
      </c>
      <c r="J1339">
        <v>7</v>
      </c>
      <c r="K1339">
        <v>41.1</v>
      </c>
    </row>
    <row r="1340" spans="1:11">
      <c r="A1340">
        <v>2010</v>
      </c>
      <c r="C1340" t="s">
        <v>54</v>
      </c>
      <c r="D1340" t="s">
        <v>15</v>
      </c>
      <c r="E1340" t="s">
        <v>29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>
      <c r="A1341">
        <v>2010</v>
      </c>
      <c r="C1341" t="s">
        <v>42</v>
      </c>
      <c r="D1341" t="s">
        <v>15</v>
      </c>
      <c r="E1341" t="s">
        <v>18</v>
      </c>
      <c r="F1341">
        <v>26</v>
      </c>
      <c r="G1341">
        <v>16.4</v>
      </c>
      <c r="H1341">
        <v>5</v>
      </c>
      <c r="I1341">
        <v>19.2</v>
      </c>
      <c r="J1341">
        <v>26</v>
      </c>
      <c r="K1341">
        <v>16.4</v>
      </c>
    </row>
    <row r="1342" spans="1:11">
      <c r="A1342">
        <v>2010</v>
      </c>
      <c r="C1342" t="s">
        <v>59</v>
      </c>
      <c r="D1342" t="s">
        <v>12</v>
      </c>
      <c r="E1342" t="s">
        <v>16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>
      <c r="A1343">
        <v>2010</v>
      </c>
      <c r="C1343" t="s">
        <v>34</v>
      </c>
      <c r="D1343" t="s">
        <v>12</v>
      </c>
      <c r="E1343" t="s">
        <v>16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>
      <c r="A1344">
        <v>2013</v>
      </c>
      <c r="C1344" t="s">
        <v>51</v>
      </c>
      <c r="D1344" t="s">
        <v>12</v>
      </c>
      <c r="E1344" t="s">
        <v>26</v>
      </c>
      <c r="F1344">
        <v>1</v>
      </c>
      <c r="G1344">
        <v>76.5</v>
      </c>
      <c r="H1344">
        <v>1</v>
      </c>
      <c r="I1344">
        <v>100</v>
      </c>
      <c r="J1344">
        <v>1</v>
      </c>
      <c r="K1344">
        <v>76.5</v>
      </c>
    </row>
    <row r="1345" spans="1:11">
      <c r="A1345">
        <v>2011</v>
      </c>
      <c r="C1345" t="s">
        <v>28</v>
      </c>
      <c r="D1345" t="s">
        <v>15</v>
      </c>
      <c r="E1345" t="s">
        <v>20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>
      <c r="A1346">
        <v>2011</v>
      </c>
      <c r="C1346" t="s">
        <v>53</v>
      </c>
      <c r="D1346" t="s">
        <v>12</v>
      </c>
      <c r="E1346" t="s">
        <v>38</v>
      </c>
      <c r="F1346">
        <v>34</v>
      </c>
      <c r="G1346">
        <v>71</v>
      </c>
      <c r="H1346">
        <v>11</v>
      </c>
      <c r="I1346">
        <v>32.4</v>
      </c>
      <c r="J1346">
        <v>29</v>
      </c>
      <c r="K1346">
        <v>60.6</v>
      </c>
    </row>
    <row r="1347" spans="1:11">
      <c r="A1347">
        <v>2010</v>
      </c>
      <c r="C1347" t="s">
        <v>49</v>
      </c>
      <c r="D1347" t="s">
        <v>15</v>
      </c>
      <c r="E1347" t="s">
        <v>36</v>
      </c>
      <c r="F1347">
        <v>1</v>
      </c>
      <c r="G1347">
        <v>68</v>
      </c>
      <c r="H1347">
        <v>0</v>
      </c>
      <c r="I1347">
        <v>0</v>
      </c>
      <c r="J1347">
        <v>0</v>
      </c>
      <c r="K1347">
        <v>0</v>
      </c>
    </row>
    <row r="1348" spans="1:11">
      <c r="A1348">
        <v>2012</v>
      </c>
      <c r="C1348" t="s">
        <v>52</v>
      </c>
      <c r="D1348" t="s">
        <v>12</v>
      </c>
      <c r="E1348" t="s">
        <v>13</v>
      </c>
      <c r="F1348">
        <v>3</v>
      </c>
      <c r="G1348">
        <v>85.5</v>
      </c>
      <c r="H1348">
        <v>0</v>
      </c>
      <c r="I1348">
        <v>0</v>
      </c>
      <c r="J1348">
        <v>2</v>
      </c>
      <c r="K1348">
        <v>57</v>
      </c>
    </row>
    <row r="1349" spans="1:11">
      <c r="A1349">
        <v>2012</v>
      </c>
      <c r="C1349" t="s">
        <v>14</v>
      </c>
      <c r="D1349" t="s">
        <v>15</v>
      </c>
      <c r="E1349" t="s">
        <v>29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>
      <c r="A1350">
        <v>2013</v>
      </c>
      <c r="C1350" t="s">
        <v>56</v>
      </c>
      <c r="D1350" t="s">
        <v>15</v>
      </c>
      <c r="E1350" t="s">
        <v>20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>
      <c r="A1351">
        <v>2013</v>
      </c>
      <c r="C1351" t="s">
        <v>30</v>
      </c>
      <c r="D1351" t="s">
        <v>18</v>
      </c>
      <c r="E1351" t="s">
        <v>18</v>
      </c>
      <c r="F1351">
        <v>40</v>
      </c>
      <c r="G1351">
        <v>29.2</v>
      </c>
      <c r="H1351">
        <v>7</v>
      </c>
      <c r="I1351">
        <v>17.5</v>
      </c>
      <c r="J1351">
        <v>21</v>
      </c>
      <c r="K1351">
        <v>15.3</v>
      </c>
    </row>
    <row r="1352" spans="1:11">
      <c r="A1352">
        <v>2013</v>
      </c>
      <c r="C1352" t="s">
        <v>20</v>
      </c>
      <c r="D1352" t="s">
        <v>15</v>
      </c>
      <c r="E1352" t="s">
        <v>13</v>
      </c>
      <c r="F1352">
        <v>19</v>
      </c>
      <c r="G1352">
        <v>0</v>
      </c>
      <c r="H1352">
        <v>1</v>
      </c>
      <c r="I1352">
        <v>0</v>
      </c>
      <c r="J1352">
        <v>23</v>
      </c>
      <c r="K1352">
        <v>0</v>
      </c>
    </row>
    <row r="1353" spans="1:11">
      <c r="A1353">
        <v>2011</v>
      </c>
      <c r="C1353" t="s">
        <v>47</v>
      </c>
      <c r="D1353" t="s">
        <v>15</v>
      </c>
      <c r="E1353" t="s">
        <v>18</v>
      </c>
      <c r="F1353">
        <v>2</v>
      </c>
      <c r="G1353">
        <v>3.9</v>
      </c>
      <c r="H1353">
        <v>1</v>
      </c>
      <c r="I1353">
        <v>50</v>
      </c>
      <c r="J1353">
        <v>1</v>
      </c>
      <c r="K1353">
        <v>2</v>
      </c>
    </row>
    <row r="1354" spans="1:11">
      <c r="A1354">
        <v>2011</v>
      </c>
      <c r="C1354" t="s">
        <v>32</v>
      </c>
      <c r="D1354" t="s">
        <v>12</v>
      </c>
      <c r="E1354" t="s">
        <v>13</v>
      </c>
      <c r="F1354">
        <v>55</v>
      </c>
      <c r="G1354">
        <v>76.5</v>
      </c>
      <c r="H1354">
        <v>7</v>
      </c>
      <c r="I1354">
        <v>12.7</v>
      </c>
      <c r="J1354">
        <v>36</v>
      </c>
      <c r="K1354">
        <v>50.1</v>
      </c>
    </row>
    <row r="1355" spans="1:11">
      <c r="A1355">
        <v>2011</v>
      </c>
      <c r="C1355" t="s">
        <v>28</v>
      </c>
      <c r="D1355" t="s">
        <v>15</v>
      </c>
      <c r="E1355" t="s">
        <v>38</v>
      </c>
      <c r="F1355">
        <v>5</v>
      </c>
      <c r="G1355">
        <v>28.3</v>
      </c>
      <c r="H1355">
        <v>2</v>
      </c>
      <c r="I1355">
        <v>40</v>
      </c>
      <c r="J1355">
        <v>2</v>
      </c>
      <c r="K1355">
        <v>11.3</v>
      </c>
    </row>
    <row r="1356" spans="1:11">
      <c r="A1356">
        <v>2010</v>
      </c>
      <c r="C1356" t="s">
        <v>46</v>
      </c>
      <c r="D1356" t="s">
        <v>12</v>
      </c>
      <c r="E1356" t="s">
        <v>36</v>
      </c>
      <c r="F1356">
        <v>10</v>
      </c>
      <c r="G1356">
        <v>54.4</v>
      </c>
      <c r="H1356">
        <v>2</v>
      </c>
      <c r="I1356">
        <v>20</v>
      </c>
      <c r="J1356">
        <v>8</v>
      </c>
      <c r="K1356">
        <v>43.5</v>
      </c>
    </row>
    <row r="1357" spans="1:11">
      <c r="A1357">
        <v>2012</v>
      </c>
      <c r="C1357" t="s">
        <v>27</v>
      </c>
      <c r="D1357" t="s">
        <v>15</v>
      </c>
      <c r="E1357" t="s">
        <v>29</v>
      </c>
      <c r="F1357">
        <v>1</v>
      </c>
      <c r="G1357">
        <v>8.3</v>
      </c>
      <c r="H1357">
        <v>0</v>
      </c>
      <c r="I1357">
        <v>0</v>
      </c>
      <c r="J1357">
        <v>0</v>
      </c>
      <c r="K1357">
        <v>0</v>
      </c>
    </row>
    <row r="1358" spans="1:11">
      <c r="A1358">
        <v>2011</v>
      </c>
      <c r="C1358" t="s">
        <v>49</v>
      </c>
      <c r="D1358" t="s">
        <v>15</v>
      </c>
      <c r="E1358" t="s">
        <v>38</v>
      </c>
      <c r="F1358">
        <v>18</v>
      </c>
      <c r="G1358">
        <v>26.2</v>
      </c>
      <c r="H1358">
        <v>3</v>
      </c>
      <c r="I1358">
        <v>16.7</v>
      </c>
      <c r="J1358">
        <v>16</v>
      </c>
      <c r="K1358">
        <v>23.2</v>
      </c>
    </row>
    <row r="1359" spans="1:11">
      <c r="A1359">
        <v>2010</v>
      </c>
      <c r="C1359" t="s">
        <v>21</v>
      </c>
      <c r="D1359" t="s">
        <v>12</v>
      </c>
      <c r="E1359" t="s">
        <v>36</v>
      </c>
      <c r="F1359">
        <v>1</v>
      </c>
      <c r="G1359">
        <v>3.6</v>
      </c>
      <c r="H1359">
        <v>0</v>
      </c>
      <c r="I1359">
        <v>0</v>
      </c>
      <c r="J1359">
        <v>2</v>
      </c>
      <c r="K1359">
        <v>7.2</v>
      </c>
    </row>
    <row r="1360" spans="1:11">
      <c r="A1360">
        <v>2013</v>
      </c>
      <c r="C1360" t="s">
        <v>24</v>
      </c>
      <c r="D1360" t="s">
        <v>15</v>
      </c>
      <c r="E1360" t="s">
        <v>38</v>
      </c>
      <c r="F1360">
        <v>19</v>
      </c>
      <c r="G1360">
        <v>23</v>
      </c>
      <c r="H1360">
        <v>6</v>
      </c>
      <c r="I1360">
        <v>31.6</v>
      </c>
      <c r="J1360">
        <v>16</v>
      </c>
      <c r="K1360">
        <v>19.4</v>
      </c>
    </row>
    <row r="1361" spans="1:11">
      <c r="A1361">
        <v>2012</v>
      </c>
      <c r="C1361" t="s">
        <v>25</v>
      </c>
      <c r="D1361" t="s">
        <v>15</v>
      </c>
      <c r="E1361" t="s">
        <v>29</v>
      </c>
      <c r="F1361">
        <v>1</v>
      </c>
      <c r="G1361">
        <v>1.4</v>
      </c>
      <c r="H1361">
        <v>0</v>
      </c>
      <c r="I1361">
        <v>0</v>
      </c>
      <c r="J1361">
        <v>0</v>
      </c>
      <c r="K1361">
        <v>0</v>
      </c>
    </row>
    <row r="1362" spans="1:11">
      <c r="A1362">
        <v>2012</v>
      </c>
      <c r="C1362" t="s">
        <v>52</v>
      </c>
      <c r="D1362" t="s">
        <v>15</v>
      </c>
      <c r="E1362" t="s">
        <v>29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>
      <c r="A1363">
        <v>2012</v>
      </c>
      <c r="C1363" t="s">
        <v>20</v>
      </c>
      <c r="D1363" t="s">
        <v>15</v>
      </c>
      <c r="E1363" t="s">
        <v>29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>
      <c r="A1364">
        <v>2011</v>
      </c>
      <c r="C1364" t="s">
        <v>57</v>
      </c>
      <c r="D1364" t="s">
        <v>12</v>
      </c>
      <c r="E1364" t="s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>
      <c r="A1365">
        <v>2013</v>
      </c>
      <c r="C1365" t="s">
        <v>35</v>
      </c>
      <c r="D1365" t="s">
        <v>15</v>
      </c>
      <c r="E1365" t="s">
        <v>16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>
      <c r="A1366">
        <v>2010</v>
      </c>
      <c r="C1366" t="s">
        <v>61</v>
      </c>
      <c r="D1366" t="s">
        <v>18</v>
      </c>
      <c r="E1366" t="s">
        <v>18</v>
      </c>
      <c r="F1366">
        <v>38</v>
      </c>
      <c r="G1366">
        <v>32.9</v>
      </c>
      <c r="H1366">
        <v>12</v>
      </c>
      <c r="I1366">
        <v>31.6</v>
      </c>
      <c r="J1366">
        <v>38</v>
      </c>
      <c r="K1366">
        <v>32.9</v>
      </c>
    </row>
    <row r="1367" spans="1:11">
      <c r="A1367">
        <v>2012</v>
      </c>
      <c r="C1367" t="s">
        <v>52</v>
      </c>
      <c r="D1367" t="s">
        <v>12</v>
      </c>
      <c r="E1367" t="s">
        <v>20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>
      <c r="A1368">
        <v>2012</v>
      </c>
      <c r="C1368" t="s">
        <v>49</v>
      </c>
      <c r="D1368" t="s">
        <v>15</v>
      </c>
      <c r="E1368" t="s">
        <v>38</v>
      </c>
      <c r="F1368">
        <v>18</v>
      </c>
      <c r="G1368">
        <v>25.8</v>
      </c>
      <c r="H1368">
        <v>2</v>
      </c>
      <c r="I1368">
        <v>11.1</v>
      </c>
      <c r="J1368">
        <v>15</v>
      </c>
      <c r="K1368">
        <v>21.5</v>
      </c>
    </row>
    <row r="1369" spans="1:11">
      <c r="A1369">
        <v>2011</v>
      </c>
      <c r="C1369" t="s">
        <v>52</v>
      </c>
      <c r="D1369" t="s">
        <v>15</v>
      </c>
      <c r="E1369" t="s">
        <v>13</v>
      </c>
      <c r="F1369">
        <v>5</v>
      </c>
      <c r="G1369">
        <v>122.5</v>
      </c>
      <c r="H1369">
        <v>2</v>
      </c>
      <c r="I1369">
        <v>40</v>
      </c>
      <c r="J1369">
        <v>2</v>
      </c>
      <c r="K1369">
        <v>49</v>
      </c>
    </row>
    <row r="1370" spans="1:11">
      <c r="A1370">
        <v>2010</v>
      </c>
      <c r="C1370" t="s">
        <v>35</v>
      </c>
      <c r="D1370" t="s">
        <v>18</v>
      </c>
      <c r="E1370" t="s">
        <v>18</v>
      </c>
      <c r="F1370">
        <v>30</v>
      </c>
      <c r="G1370">
        <v>8.7</v>
      </c>
      <c r="H1370">
        <v>8</v>
      </c>
      <c r="I1370">
        <v>26.7</v>
      </c>
      <c r="J1370">
        <v>27</v>
      </c>
      <c r="K1370">
        <v>7.9</v>
      </c>
    </row>
    <row r="1371" spans="1:11">
      <c r="A1371">
        <v>2013</v>
      </c>
      <c r="C1371" t="s">
        <v>34</v>
      </c>
      <c r="D1371" t="s">
        <v>15</v>
      </c>
      <c r="E1371" t="s">
        <v>38</v>
      </c>
      <c r="F1371">
        <v>6</v>
      </c>
      <c r="G1371">
        <v>26</v>
      </c>
      <c r="H1371">
        <v>3</v>
      </c>
      <c r="I1371">
        <v>50</v>
      </c>
      <c r="J1371">
        <v>5</v>
      </c>
      <c r="K1371">
        <v>21.7</v>
      </c>
    </row>
    <row r="1372" spans="1:11">
      <c r="A1372">
        <v>2010</v>
      </c>
      <c r="C1372" t="s">
        <v>58</v>
      </c>
      <c r="D1372" t="s">
        <v>15</v>
      </c>
      <c r="E1372" t="s">
        <v>36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>
      <c r="A1373">
        <v>2011</v>
      </c>
      <c r="C1373" t="s">
        <v>52</v>
      </c>
      <c r="D1373" t="s">
        <v>12</v>
      </c>
      <c r="E1373" t="s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>
      <c r="A1374">
        <v>2011</v>
      </c>
      <c r="C1374" t="s">
        <v>58</v>
      </c>
      <c r="D1374" t="s">
        <v>15</v>
      </c>
      <c r="E1374" t="s">
        <v>16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>
      <c r="A1375">
        <v>2010</v>
      </c>
      <c r="C1375" t="s">
        <v>53</v>
      </c>
      <c r="D1375" t="s">
        <v>15</v>
      </c>
      <c r="E1375" t="s">
        <v>29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>
      <c r="A1376">
        <v>2012</v>
      </c>
      <c r="C1376" t="s">
        <v>40</v>
      </c>
      <c r="D1376" t="s">
        <v>12</v>
      </c>
      <c r="E1376" t="s">
        <v>38</v>
      </c>
      <c r="F1376">
        <v>17</v>
      </c>
      <c r="G1376">
        <v>48.4</v>
      </c>
      <c r="H1376">
        <v>4</v>
      </c>
      <c r="I1376">
        <v>23.5</v>
      </c>
      <c r="J1376">
        <v>9</v>
      </c>
      <c r="K1376">
        <v>25.6</v>
      </c>
    </row>
    <row r="1377" spans="1:11">
      <c r="A1377">
        <v>2011</v>
      </c>
      <c r="C1377" t="s">
        <v>22</v>
      </c>
      <c r="D1377" t="s">
        <v>15</v>
      </c>
      <c r="E1377" t="s">
        <v>38</v>
      </c>
      <c r="F1377">
        <v>3</v>
      </c>
      <c r="G1377">
        <v>17.2</v>
      </c>
      <c r="H1377">
        <v>0</v>
      </c>
      <c r="I1377">
        <v>0</v>
      </c>
      <c r="J1377">
        <v>5</v>
      </c>
      <c r="K1377">
        <v>28.7</v>
      </c>
    </row>
    <row r="1378" spans="1:11">
      <c r="A1378">
        <v>2010</v>
      </c>
      <c r="C1378" t="s">
        <v>50</v>
      </c>
      <c r="D1378" t="s">
        <v>15</v>
      </c>
      <c r="E1378" t="s">
        <v>16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>
      <c r="A1379">
        <v>2013</v>
      </c>
      <c r="C1379" t="s">
        <v>21</v>
      </c>
      <c r="D1379" t="s">
        <v>18</v>
      </c>
      <c r="E1379" t="s">
        <v>18</v>
      </c>
      <c r="F1379">
        <v>2</v>
      </c>
      <c r="G1379">
        <v>2.3</v>
      </c>
      <c r="H1379">
        <v>0</v>
      </c>
      <c r="I1379">
        <v>0</v>
      </c>
      <c r="J1379">
        <v>2</v>
      </c>
      <c r="K1379">
        <v>2.3</v>
      </c>
    </row>
    <row r="1380" spans="1:11">
      <c r="A1380">
        <v>2011</v>
      </c>
      <c r="C1380" t="s">
        <v>30</v>
      </c>
      <c r="D1380" t="s">
        <v>12</v>
      </c>
      <c r="E1380" t="s">
        <v>36</v>
      </c>
      <c r="F1380">
        <v>23</v>
      </c>
      <c r="G1380">
        <v>50.8</v>
      </c>
      <c r="H1380">
        <v>3</v>
      </c>
      <c r="I1380">
        <v>13</v>
      </c>
      <c r="J1380">
        <v>8</v>
      </c>
      <c r="K1380">
        <v>17.7</v>
      </c>
    </row>
    <row r="1381" spans="1:11">
      <c r="A1381">
        <v>2013</v>
      </c>
      <c r="C1381" t="s">
        <v>43</v>
      </c>
      <c r="D1381" t="s">
        <v>12</v>
      </c>
      <c r="E1381" t="s">
        <v>16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>
      <c r="A1382">
        <v>2013</v>
      </c>
      <c r="C1382" t="s">
        <v>33</v>
      </c>
      <c r="D1382" t="s">
        <v>15</v>
      </c>
      <c r="E1382" t="s">
        <v>38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>
      <c r="A1383">
        <v>2011</v>
      </c>
      <c r="C1383" t="s">
        <v>60</v>
      </c>
      <c r="D1383" t="s">
        <v>12</v>
      </c>
      <c r="E1383" t="s">
        <v>29</v>
      </c>
      <c r="F1383">
        <v>4</v>
      </c>
      <c r="G1383">
        <v>85.3</v>
      </c>
      <c r="H1383">
        <v>1</v>
      </c>
      <c r="I1383">
        <v>25</v>
      </c>
      <c r="J1383">
        <v>1</v>
      </c>
      <c r="K1383">
        <v>21.3</v>
      </c>
    </row>
    <row r="1384" spans="1:11">
      <c r="A1384">
        <v>2010</v>
      </c>
      <c r="C1384" t="s">
        <v>39</v>
      </c>
      <c r="D1384" t="s">
        <v>12</v>
      </c>
      <c r="E1384" t="s">
        <v>38</v>
      </c>
      <c r="F1384">
        <v>13</v>
      </c>
      <c r="G1384">
        <v>426.2</v>
      </c>
      <c r="H1384">
        <v>1</v>
      </c>
      <c r="I1384">
        <v>7.7</v>
      </c>
      <c r="J1384">
        <v>5</v>
      </c>
      <c r="K1384">
        <v>163.9</v>
      </c>
    </row>
    <row r="1385" spans="1:11">
      <c r="A1385">
        <v>2011</v>
      </c>
      <c r="C1385" t="s">
        <v>53</v>
      </c>
      <c r="D1385" t="s">
        <v>15</v>
      </c>
      <c r="E1385" t="s">
        <v>13</v>
      </c>
      <c r="F1385">
        <v>13</v>
      </c>
      <c r="G1385">
        <v>71.4</v>
      </c>
      <c r="H1385">
        <v>4</v>
      </c>
      <c r="I1385">
        <v>30.8</v>
      </c>
      <c r="J1385">
        <v>12</v>
      </c>
      <c r="K1385">
        <v>65.9</v>
      </c>
    </row>
    <row r="1386" spans="1:11">
      <c r="A1386">
        <v>2013</v>
      </c>
      <c r="C1386" t="s">
        <v>45</v>
      </c>
      <c r="D1386" t="s">
        <v>12</v>
      </c>
      <c r="E1386" t="s">
        <v>36</v>
      </c>
      <c r="F1386">
        <v>13</v>
      </c>
      <c r="G1386">
        <v>33</v>
      </c>
      <c r="H1386">
        <v>5</v>
      </c>
      <c r="I1386">
        <v>38.5</v>
      </c>
      <c r="J1386">
        <v>7</v>
      </c>
      <c r="K1386">
        <v>17.8</v>
      </c>
    </row>
    <row r="1387" spans="1:11">
      <c r="A1387">
        <v>2013</v>
      </c>
      <c r="C1387" t="s">
        <v>27</v>
      </c>
      <c r="D1387" t="s">
        <v>12</v>
      </c>
      <c r="E1387" t="s">
        <v>18</v>
      </c>
      <c r="F1387">
        <v>145</v>
      </c>
      <c r="G1387">
        <v>189</v>
      </c>
      <c r="H1387">
        <v>19</v>
      </c>
      <c r="I1387">
        <v>13.1</v>
      </c>
      <c r="J1387">
        <v>64</v>
      </c>
      <c r="K1387">
        <v>83.4</v>
      </c>
    </row>
    <row r="1388" spans="1:11">
      <c r="A1388">
        <v>2012</v>
      </c>
      <c r="C1388" t="s">
        <v>17</v>
      </c>
      <c r="D1388" t="s">
        <v>15</v>
      </c>
      <c r="E1388" t="s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>
      <c r="A1389">
        <v>2013</v>
      </c>
      <c r="C1389" t="s">
        <v>23</v>
      </c>
      <c r="D1389" t="s">
        <v>12</v>
      </c>
      <c r="E1389" t="s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>
      <c r="A1390">
        <v>2012</v>
      </c>
      <c r="C1390" t="s">
        <v>53</v>
      </c>
      <c r="D1390" t="s">
        <v>15</v>
      </c>
      <c r="E1390" t="s">
        <v>16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>
      <c r="A1391">
        <v>2013</v>
      </c>
      <c r="C1391" t="s">
        <v>45</v>
      </c>
      <c r="D1391" t="s">
        <v>12</v>
      </c>
      <c r="E1391" t="s">
        <v>20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>
      <c r="A1392">
        <v>2012</v>
      </c>
      <c r="C1392" t="s">
        <v>17</v>
      </c>
      <c r="D1392" t="s">
        <v>15</v>
      </c>
      <c r="E1392" t="s">
        <v>38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>
      <c r="A1393">
        <v>2011</v>
      </c>
      <c r="C1393" t="s">
        <v>61</v>
      </c>
      <c r="D1393" t="s">
        <v>18</v>
      </c>
      <c r="E1393" t="s">
        <v>18</v>
      </c>
      <c r="F1393">
        <v>26</v>
      </c>
      <c r="G1393">
        <v>22.6</v>
      </c>
      <c r="H1393">
        <v>13</v>
      </c>
      <c r="I1393">
        <v>50</v>
      </c>
      <c r="J1393">
        <v>25</v>
      </c>
      <c r="K1393">
        <v>21.7</v>
      </c>
    </row>
    <row r="1394" spans="1:11">
      <c r="A1394">
        <v>2012</v>
      </c>
      <c r="C1394" t="s">
        <v>47</v>
      </c>
      <c r="D1394" t="s">
        <v>12</v>
      </c>
      <c r="E1394" t="s">
        <v>18</v>
      </c>
      <c r="F1394">
        <v>5</v>
      </c>
      <c r="G1394">
        <v>10.7</v>
      </c>
      <c r="H1394">
        <v>1</v>
      </c>
      <c r="I1394">
        <v>20</v>
      </c>
      <c r="J1394">
        <v>2</v>
      </c>
      <c r="K1394">
        <v>4.3</v>
      </c>
    </row>
    <row r="1395" spans="1:11">
      <c r="A1395">
        <v>2012</v>
      </c>
      <c r="C1395" t="s">
        <v>44</v>
      </c>
      <c r="D1395" t="s">
        <v>12</v>
      </c>
      <c r="E1395" t="s">
        <v>29</v>
      </c>
      <c r="F1395">
        <v>1</v>
      </c>
      <c r="G1395">
        <v>31.1</v>
      </c>
      <c r="H1395">
        <v>0</v>
      </c>
      <c r="I1395">
        <v>0</v>
      </c>
      <c r="J1395">
        <v>0</v>
      </c>
      <c r="K1395">
        <v>0</v>
      </c>
    </row>
    <row r="1396" spans="1:11">
      <c r="A1396">
        <v>2012</v>
      </c>
      <c r="C1396" t="s">
        <v>56</v>
      </c>
      <c r="D1396" t="s">
        <v>12</v>
      </c>
      <c r="E1396" t="s">
        <v>36</v>
      </c>
      <c r="F1396">
        <v>2</v>
      </c>
      <c r="G1396">
        <v>8.8</v>
      </c>
      <c r="H1396">
        <v>1</v>
      </c>
      <c r="I1396">
        <v>50</v>
      </c>
      <c r="J1396">
        <v>1</v>
      </c>
      <c r="K1396">
        <v>4.4</v>
      </c>
    </row>
    <row r="1397" spans="1:11">
      <c r="A1397">
        <v>2011</v>
      </c>
      <c r="C1397" t="s">
        <v>14</v>
      </c>
      <c r="D1397" t="s">
        <v>15</v>
      </c>
      <c r="E1397" t="s">
        <v>36</v>
      </c>
      <c r="F1397">
        <v>2</v>
      </c>
      <c r="G1397">
        <v>6.4</v>
      </c>
      <c r="H1397">
        <v>0</v>
      </c>
      <c r="I1397">
        <v>0</v>
      </c>
      <c r="J1397">
        <v>0</v>
      </c>
      <c r="K1397">
        <v>0</v>
      </c>
    </row>
    <row r="1398" spans="1:11">
      <c r="A1398">
        <v>2011</v>
      </c>
      <c r="C1398" t="s">
        <v>60</v>
      </c>
      <c r="D1398" t="s">
        <v>15</v>
      </c>
      <c r="E1398" t="s">
        <v>18</v>
      </c>
      <c r="F1398">
        <v>23</v>
      </c>
      <c r="G1398">
        <v>21.2</v>
      </c>
      <c r="H1398">
        <v>6</v>
      </c>
      <c r="I1398">
        <v>26.1</v>
      </c>
      <c r="J1398">
        <v>20</v>
      </c>
      <c r="K1398">
        <v>18.4</v>
      </c>
    </row>
    <row r="1399" spans="1:11">
      <c r="A1399">
        <v>2011</v>
      </c>
      <c r="C1399" t="s">
        <v>40</v>
      </c>
      <c r="D1399" t="s">
        <v>12</v>
      </c>
      <c r="E1399" t="s">
        <v>20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>
      <c r="A1400">
        <v>2011</v>
      </c>
      <c r="C1400" t="s">
        <v>55</v>
      </c>
      <c r="D1400" t="s">
        <v>12</v>
      </c>
      <c r="E1400" t="s">
        <v>38</v>
      </c>
      <c r="F1400">
        <v>12</v>
      </c>
      <c r="G1400">
        <v>54.9</v>
      </c>
      <c r="H1400">
        <v>2</v>
      </c>
      <c r="I1400">
        <v>16.7</v>
      </c>
      <c r="J1400">
        <v>13</v>
      </c>
      <c r="K1400">
        <v>59.4</v>
      </c>
    </row>
    <row r="1401" spans="1:11">
      <c r="A1401">
        <v>2011</v>
      </c>
      <c r="C1401" t="s">
        <v>42</v>
      </c>
      <c r="D1401" t="s">
        <v>15</v>
      </c>
      <c r="E1401" t="s">
        <v>16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>
      <c r="A1402">
        <v>2012</v>
      </c>
      <c r="C1402" t="s">
        <v>32</v>
      </c>
      <c r="D1402" t="s">
        <v>15</v>
      </c>
      <c r="E1402" t="s">
        <v>26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>
      <c r="A1403">
        <v>2013</v>
      </c>
      <c r="C1403" t="s">
        <v>11</v>
      </c>
      <c r="D1403" t="s">
        <v>12</v>
      </c>
      <c r="E1403" t="s">
        <v>26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>
      <c r="A1404">
        <v>2011</v>
      </c>
      <c r="C1404" t="s">
        <v>47</v>
      </c>
      <c r="D1404" t="s">
        <v>15</v>
      </c>
      <c r="E1404" t="s">
        <v>13</v>
      </c>
      <c r="F1404">
        <v>2</v>
      </c>
      <c r="G1404">
        <v>42.8</v>
      </c>
      <c r="H1404">
        <v>1</v>
      </c>
      <c r="I1404">
        <v>50</v>
      </c>
      <c r="J1404">
        <v>1</v>
      </c>
      <c r="K1404">
        <v>21.4</v>
      </c>
    </row>
    <row r="1405" spans="1:11">
      <c r="A1405">
        <v>2012</v>
      </c>
      <c r="C1405" t="s">
        <v>30</v>
      </c>
      <c r="D1405" t="s">
        <v>15</v>
      </c>
      <c r="E1405" t="s">
        <v>13</v>
      </c>
      <c r="F1405">
        <v>4</v>
      </c>
      <c r="G1405">
        <v>171.4</v>
      </c>
      <c r="H1405">
        <v>2</v>
      </c>
      <c r="I1405">
        <v>50</v>
      </c>
      <c r="J1405">
        <v>3</v>
      </c>
      <c r="K1405">
        <v>128.6</v>
      </c>
    </row>
    <row r="1406" spans="1:11">
      <c r="A1406">
        <v>2010</v>
      </c>
      <c r="C1406" t="s">
        <v>53</v>
      </c>
      <c r="D1406" t="s">
        <v>12</v>
      </c>
      <c r="E1406" t="s">
        <v>16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>
      <c r="A1407">
        <v>2010</v>
      </c>
      <c r="C1407" t="s">
        <v>33</v>
      </c>
      <c r="D1407" t="s">
        <v>12</v>
      </c>
      <c r="E1407" t="s">
        <v>13</v>
      </c>
      <c r="F1407">
        <v>3</v>
      </c>
      <c r="G1407">
        <v>231.6</v>
      </c>
      <c r="H1407">
        <v>0</v>
      </c>
      <c r="I1407">
        <v>0</v>
      </c>
      <c r="J1407">
        <v>4</v>
      </c>
      <c r="K1407">
        <v>308.8</v>
      </c>
    </row>
    <row r="1408" spans="1:11">
      <c r="A1408">
        <v>2012</v>
      </c>
      <c r="C1408" t="s">
        <v>14</v>
      </c>
      <c r="D1408" t="s">
        <v>12</v>
      </c>
      <c r="E1408" t="s">
        <v>38</v>
      </c>
      <c r="F1408">
        <v>2</v>
      </c>
      <c r="G1408">
        <v>14.5</v>
      </c>
      <c r="H1408">
        <v>0</v>
      </c>
      <c r="I1408">
        <v>0</v>
      </c>
      <c r="J1408">
        <v>5</v>
      </c>
      <c r="K1408">
        <v>36.2</v>
      </c>
    </row>
    <row r="1409" spans="1:11">
      <c r="A1409">
        <v>2010</v>
      </c>
      <c r="C1409" t="s">
        <v>50</v>
      </c>
      <c r="D1409" t="s">
        <v>15</v>
      </c>
      <c r="E1409" t="s">
        <v>18</v>
      </c>
      <c r="F1409">
        <v>1</v>
      </c>
      <c r="G1409">
        <v>0.9</v>
      </c>
      <c r="H1409">
        <v>0</v>
      </c>
      <c r="I1409">
        <v>0</v>
      </c>
      <c r="J1409">
        <v>1</v>
      </c>
      <c r="K1409">
        <v>0.9</v>
      </c>
    </row>
    <row r="1410" spans="1:11">
      <c r="A1410">
        <v>2012</v>
      </c>
      <c r="C1410" t="s">
        <v>41</v>
      </c>
      <c r="D1410" t="s">
        <v>15</v>
      </c>
      <c r="E1410" t="s">
        <v>36</v>
      </c>
      <c r="F1410">
        <v>2</v>
      </c>
      <c r="G1410">
        <v>3</v>
      </c>
      <c r="H1410">
        <v>0</v>
      </c>
      <c r="I1410">
        <v>0</v>
      </c>
      <c r="J1410">
        <v>0</v>
      </c>
      <c r="K1410">
        <v>0</v>
      </c>
    </row>
    <row r="1411" spans="1:11">
      <c r="A1411">
        <v>2013</v>
      </c>
      <c r="C1411" t="s">
        <v>41</v>
      </c>
      <c r="D1411" t="s">
        <v>12</v>
      </c>
      <c r="E1411" t="s">
        <v>38</v>
      </c>
      <c r="F1411">
        <v>13</v>
      </c>
      <c r="G1411">
        <v>66.7</v>
      </c>
      <c r="H1411">
        <v>2</v>
      </c>
      <c r="I1411">
        <v>15.4</v>
      </c>
      <c r="J1411">
        <v>7</v>
      </c>
      <c r="K1411">
        <v>35.9</v>
      </c>
    </row>
    <row r="1412" spans="1:11">
      <c r="A1412">
        <v>2012</v>
      </c>
      <c r="C1412" t="s">
        <v>47</v>
      </c>
      <c r="D1412" t="s">
        <v>15</v>
      </c>
      <c r="E1412" t="s">
        <v>26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>
      <c r="A1413">
        <v>2013</v>
      </c>
      <c r="C1413" t="s">
        <v>23</v>
      </c>
      <c r="D1413" t="s">
        <v>12</v>
      </c>
      <c r="E1413" t="s">
        <v>38</v>
      </c>
      <c r="F1413">
        <v>22</v>
      </c>
      <c r="G1413">
        <v>49.7</v>
      </c>
      <c r="H1413">
        <v>2</v>
      </c>
      <c r="I1413">
        <v>9.1</v>
      </c>
      <c r="J1413">
        <v>6</v>
      </c>
      <c r="K1413">
        <v>13.5</v>
      </c>
    </row>
    <row r="1414" spans="1:11">
      <c r="A1414">
        <v>2010</v>
      </c>
      <c r="C1414" t="s">
        <v>37</v>
      </c>
      <c r="D1414" t="s">
        <v>15</v>
      </c>
      <c r="E1414" t="s">
        <v>18</v>
      </c>
      <c r="F1414">
        <v>3</v>
      </c>
      <c r="G1414">
        <v>8.3</v>
      </c>
      <c r="H1414">
        <v>0</v>
      </c>
      <c r="I1414">
        <v>0</v>
      </c>
      <c r="J1414">
        <v>0</v>
      </c>
      <c r="K1414">
        <v>0</v>
      </c>
    </row>
    <row r="1415" spans="1:11">
      <c r="A1415">
        <v>2010</v>
      </c>
      <c r="C1415" t="s">
        <v>37</v>
      </c>
      <c r="D1415" t="s">
        <v>12</v>
      </c>
      <c r="E1415" t="s">
        <v>13</v>
      </c>
      <c r="F1415">
        <v>4</v>
      </c>
      <c r="G1415">
        <v>49.5</v>
      </c>
      <c r="H1415">
        <v>3</v>
      </c>
      <c r="I1415">
        <v>75</v>
      </c>
      <c r="J1415">
        <v>4</v>
      </c>
      <c r="K1415">
        <v>49.5</v>
      </c>
    </row>
    <row r="1416" spans="1:11">
      <c r="A1416">
        <v>2013</v>
      </c>
      <c r="C1416" t="s">
        <v>60</v>
      </c>
      <c r="D1416" t="s">
        <v>12</v>
      </c>
      <c r="E1416" t="s">
        <v>36</v>
      </c>
      <c r="F1416">
        <v>12</v>
      </c>
      <c r="G1416">
        <v>68.6</v>
      </c>
      <c r="H1416">
        <v>0</v>
      </c>
      <c r="I1416">
        <v>0</v>
      </c>
      <c r="J1416">
        <v>2</v>
      </c>
      <c r="K1416">
        <v>11.4</v>
      </c>
    </row>
    <row r="1417" spans="1:11">
      <c r="A1417">
        <v>2010</v>
      </c>
      <c r="C1417" t="s">
        <v>46</v>
      </c>
      <c r="D1417" t="s">
        <v>12</v>
      </c>
      <c r="E1417" t="s">
        <v>18</v>
      </c>
      <c r="F1417">
        <v>143</v>
      </c>
      <c r="G1417">
        <v>99.6</v>
      </c>
      <c r="H1417">
        <v>33</v>
      </c>
      <c r="I1417">
        <v>23.1</v>
      </c>
      <c r="J1417">
        <v>122</v>
      </c>
      <c r="K1417">
        <v>85</v>
      </c>
    </row>
    <row r="1418" spans="1:11">
      <c r="A1418">
        <v>2013</v>
      </c>
      <c r="C1418" t="s">
        <v>40</v>
      </c>
      <c r="D1418" t="s">
        <v>12</v>
      </c>
      <c r="E1418" t="s">
        <v>38</v>
      </c>
      <c r="F1418">
        <v>10</v>
      </c>
      <c r="G1418">
        <v>28.3</v>
      </c>
      <c r="H1418">
        <v>3</v>
      </c>
      <c r="I1418">
        <v>30</v>
      </c>
      <c r="J1418">
        <v>10</v>
      </c>
      <c r="K1418">
        <v>28.3</v>
      </c>
    </row>
    <row r="1419" spans="1:11">
      <c r="A1419">
        <v>2011</v>
      </c>
      <c r="C1419" t="s">
        <v>60</v>
      </c>
      <c r="D1419" t="s">
        <v>12</v>
      </c>
      <c r="E1419" t="s">
        <v>18</v>
      </c>
      <c r="F1419">
        <v>125</v>
      </c>
      <c r="G1419">
        <v>122.6</v>
      </c>
      <c r="H1419">
        <v>22</v>
      </c>
      <c r="I1419">
        <v>17.6</v>
      </c>
      <c r="J1419">
        <v>57</v>
      </c>
      <c r="K1419">
        <v>55.9</v>
      </c>
    </row>
    <row r="1420" spans="1:11">
      <c r="A1420">
        <v>2012</v>
      </c>
      <c r="C1420" t="s">
        <v>14</v>
      </c>
      <c r="D1420" t="s">
        <v>15</v>
      </c>
      <c r="E1420" t="s">
        <v>18</v>
      </c>
      <c r="F1420">
        <v>6</v>
      </c>
      <c r="G1420">
        <v>9.3</v>
      </c>
      <c r="H1420">
        <v>0</v>
      </c>
      <c r="I1420">
        <v>0</v>
      </c>
      <c r="J1420">
        <v>8</v>
      </c>
      <c r="K1420">
        <v>12.4</v>
      </c>
    </row>
    <row r="1421" spans="1:11">
      <c r="A1421">
        <v>2012</v>
      </c>
      <c r="C1421" t="s">
        <v>22</v>
      </c>
      <c r="D1421" t="s">
        <v>15</v>
      </c>
      <c r="E1421" t="s">
        <v>26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>
      <c r="A1422">
        <v>2013</v>
      </c>
      <c r="C1422" t="s">
        <v>17</v>
      </c>
      <c r="D1422" t="s">
        <v>15</v>
      </c>
      <c r="E1422" t="s">
        <v>29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>
      <c r="A1423">
        <v>2013</v>
      </c>
      <c r="C1423" t="s">
        <v>57</v>
      </c>
      <c r="D1423" t="s">
        <v>15</v>
      </c>
      <c r="E1423" t="s">
        <v>20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>
      <c r="A1424">
        <v>2010</v>
      </c>
      <c r="C1424" t="s">
        <v>17</v>
      </c>
      <c r="D1424" t="s">
        <v>15</v>
      </c>
      <c r="E1424" t="s">
        <v>36</v>
      </c>
      <c r="F1424">
        <v>1</v>
      </c>
      <c r="G1424">
        <v>6.9</v>
      </c>
      <c r="H1424">
        <v>0</v>
      </c>
      <c r="I1424">
        <v>0</v>
      </c>
      <c r="J1424">
        <v>0</v>
      </c>
      <c r="K1424">
        <v>0</v>
      </c>
    </row>
    <row r="1425" spans="1:11">
      <c r="A1425">
        <v>2012</v>
      </c>
      <c r="C1425" t="s">
        <v>42</v>
      </c>
      <c r="D1425" t="s">
        <v>15</v>
      </c>
      <c r="E1425" t="s">
        <v>36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>
      <c r="A1426">
        <v>2012</v>
      </c>
      <c r="C1426" t="s">
        <v>30</v>
      </c>
      <c r="D1426" t="s">
        <v>15</v>
      </c>
      <c r="E1426" t="s">
        <v>29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>
      <c r="A1427">
        <v>2011</v>
      </c>
      <c r="C1427" t="s">
        <v>48</v>
      </c>
      <c r="D1427" t="s">
        <v>15</v>
      </c>
      <c r="E1427" t="s">
        <v>36</v>
      </c>
      <c r="F1427">
        <v>1</v>
      </c>
      <c r="G1427">
        <v>4.8</v>
      </c>
      <c r="H1427">
        <v>0</v>
      </c>
      <c r="I1427">
        <v>0</v>
      </c>
      <c r="J1427">
        <v>0</v>
      </c>
      <c r="K1427">
        <v>0</v>
      </c>
    </row>
    <row r="1428" spans="1:11">
      <c r="A1428">
        <v>2011</v>
      </c>
      <c r="C1428" t="s">
        <v>51</v>
      </c>
      <c r="D1428" t="s">
        <v>12</v>
      </c>
      <c r="E1428" t="s">
        <v>38</v>
      </c>
      <c r="F1428">
        <v>57</v>
      </c>
      <c r="G1428">
        <v>69.3</v>
      </c>
      <c r="H1428">
        <v>9</v>
      </c>
      <c r="I1428">
        <v>15.8</v>
      </c>
      <c r="J1428">
        <v>46</v>
      </c>
      <c r="K1428">
        <v>55.9</v>
      </c>
    </row>
    <row r="1429" spans="1:11">
      <c r="A1429">
        <v>2012</v>
      </c>
      <c r="C1429" t="s">
        <v>35</v>
      </c>
      <c r="D1429" t="s">
        <v>12</v>
      </c>
      <c r="E1429" t="s">
        <v>16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>
      <c r="A1430">
        <v>2013</v>
      </c>
      <c r="C1430" t="s">
        <v>42</v>
      </c>
      <c r="D1430" t="s">
        <v>12</v>
      </c>
      <c r="E1430" t="s">
        <v>16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>
      <c r="A1431">
        <v>2012</v>
      </c>
      <c r="C1431" t="s">
        <v>55</v>
      </c>
      <c r="D1431" t="s">
        <v>12</v>
      </c>
      <c r="E1431" t="s">
        <v>36</v>
      </c>
      <c r="F1431">
        <v>3</v>
      </c>
      <c r="G1431">
        <v>29.5</v>
      </c>
      <c r="H1431">
        <v>0</v>
      </c>
      <c r="I1431">
        <v>0</v>
      </c>
      <c r="J1431">
        <v>4</v>
      </c>
      <c r="K1431">
        <v>39.3</v>
      </c>
    </row>
    <row r="1432" spans="1:11">
      <c r="A1432">
        <v>2010</v>
      </c>
      <c r="C1432" t="s">
        <v>62</v>
      </c>
      <c r="D1432" t="s">
        <v>12</v>
      </c>
      <c r="E1432" t="s">
        <v>16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>
      <c r="A1433">
        <v>2010</v>
      </c>
      <c r="C1433" t="s">
        <v>20</v>
      </c>
      <c r="D1433" t="s">
        <v>15</v>
      </c>
      <c r="E1433" t="s">
        <v>26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>
      <c r="A1434">
        <v>2012</v>
      </c>
      <c r="C1434" t="s">
        <v>20</v>
      </c>
      <c r="D1434" t="s">
        <v>15</v>
      </c>
      <c r="E1434" t="s">
        <v>26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>
      <c r="A1435">
        <v>2011</v>
      </c>
      <c r="C1435" t="s">
        <v>55</v>
      </c>
      <c r="D1435" t="s">
        <v>15</v>
      </c>
      <c r="E1435" t="s">
        <v>29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>
      <c r="A1436">
        <v>2010</v>
      </c>
      <c r="C1436" t="s">
        <v>34</v>
      </c>
      <c r="D1436" t="s">
        <v>15</v>
      </c>
      <c r="E1436" t="s">
        <v>29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>
      <c r="A1437">
        <v>2013</v>
      </c>
      <c r="C1437" t="s">
        <v>25</v>
      </c>
      <c r="D1437" t="s">
        <v>12</v>
      </c>
      <c r="E1437" t="s">
        <v>38</v>
      </c>
      <c r="F1437">
        <v>11</v>
      </c>
      <c r="G1437">
        <v>52.3</v>
      </c>
      <c r="H1437">
        <v>1</v>
      </c>
      <c r="I1437">
        <v>9.1</v>
      </c>
      <c r="J1437">
        <v>2</v>
      </c>
      <c r="K1437">
        <v>9.5</v>
      </c>
    </row>
    <row r="1438" spans="1:11">
      <c r="A1438">
        <v>2010</v>
      </c>
      <c r="C1438" t="s">
        <v>41</v>
      </c>
      <c r="D1438" t="s">
        <v>15</v>
      </c>
      <c r="E1438" t="s">
        <v>38</v>
      </c>
      <c r="F1438">
        <v>4</v>
      </c>
      <c r="G1438">
        <v>19</v>
      </c>
      <c r="H1438">
        <v>1</v>
      </c>
      <c r="I1438">
        <v>25</v>
      </c>
      <c r="J1438">
        <v>3</v>
      </c>
      <c r="K1438">
        <v>14.2</v>
      </c>
    </row>
    <row r="1439" spans="1:11">
      <c r="A1439">
        <v>2012</v>
      </c>
      <c r="C1439" t="s">
        <v>43</v>
      </c>
      <c r="D1439" t="s">
        <v>15</v>
      </c>
      <c r="E1439" t="s">
        <v>29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>
      <c r="A1440">
        <v>2012</v>
      </c>
      <c r="C1440" t="s">
        <v>32</v>
      </c>
      <c r="D1440" t="s">
        <v>15</v>
      </c>
      <c r="E1440" t="s">
        <v>38</v>
      </c>
      <c r="F1440">
        <v>4</v>
      </c>
      <c r="G1440">
        <v>15.1</v>
      </c>
      <c r="H1440">
        <v>2</v>
      </c>
      <c r="I1440">
        <v>50</v>
      </c>
      <c r="J1440">
        <v>2</v>
      </c>
      <c r="K1440">
        <v>7.6</v>
      </c>
    </row>
    <row r="1441" spans="1:11">
      <c r="A1441">
        <v>2010</v>
      </c>
      <c r="C1441" t="s">
        <v>30</v>
      </c>
      <c r="D1441" t="s">
        <v>15</v>
      </c>
      <c r="E1441" t="s">
        <v>38</v>
      </c>
      <c r="F1441">
        <v>1</v>
      </c>
      <c r="G1441">
        <v>18.2</v>
      </c>
      <c r="H1441">
        <v>0</v>
      </c>
      <c r="I1441">
        <v>0</v>
      </c>
      <c r="J1441">
        <v>0</v>
      </c>
      <c r="K1441">
        <v>0</v>
      </c>
    </row>
    <row r="1442" spans="1:11">
      <c r="A1442">
        <v>2011</v>
      </c>
      <c r="C1442" t="s">
        <v>42</v>
      </c>
      <c r="D1442" t="s">
        <v>15</v>
      </c>
      <c r="E1442" t="s">
        <v>26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>
      <c r="A1443">
        <v>2012</v>
      </c>
      <c r="C1443" t="s">
        <v>42</v>
      </c>
      <c r="D1443" t="s">
        <v>12</v>
      </c>
      <c r="E1443" t="s">
        <v>13</v>
      </c>
      <c r="F1443">
        <v>26</v>
      </c>
      <c r="G1443">
        <v>91.7</v>
      </c>
      <c r="H1443">
        <v>8</v>
      </c>
      <c r="I1443">
        <v>30.8</v>
      </c>
      <c r="J1443">
        <v>24</v>
      </c>
      <c r="K1443">
        <v>84.6</v>
      </c>
    </row>
    <row r="1444" spans="1:11">
      <c r="A1444">
        <v>2011</v>
      </c>
      <c r="C1444" t="s">
        <v>24</v>
      </c>
      <c r="D1444" t="s">
        <v>15</v>
      </c>
      <c r="E1444" t="s">
        <v>18</v>
      </c>
      <c r="F1444">
        <v>29</v>
      </c>
      <c r="G1444">
        <v>21.7</v>
      </c>
      <c r="H1444">
        <v>6</v>
      </c>
      <c r="I1444">
        <v>20.7</v>
      </c>
      <c r="J1444">
        <v>33</v>
      </c>
      <c r="K1444">
        <v>24.7</v>
      </c>
    </row>
    <row r="1445" spans="1:11">
      <c r="A1445">
        <v>2012</v>
      </c>
      <c r="C1445" t="s">
        <v>45</v>
      </c>
      <c r="D1445" t="s">
        <v>12</v>
      </c>
      <c r="E1445" t="s">
        <v>38</v>
      </c>
      <c r="F1445">
        <v>88</v>
      </c>
      <c r="G1445">
        <v>64.5</v>
      </c>
      <c r="H1445">
        <v>16</v>
      </c>
      <c r="I1445">
        <v>18.2</v>
      </c>
      <c r="J1445">
        <v>41</v>
      </c>
      <c r="K1445">
        <v>30.1</v>
      </c>
    </row>
    <row r="1446" spans="1:11">
      <c r="A1446">
        <v>2013</v>
      </c>
      <c r="C1446" t="s">
        <v>59</v>
      </c>
      <c r="D1446" t="s">
        <v>15</v>
      </c>
      <c r="E1446" t="s">
        <v>13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>
      <c r="A1447">
        <v>2011</v>
      </c>
      <c r="C1447" t="s">
        <v>61</v>
      </c>
      <c r="D1447" t="s">
        <v>12</v>
      </c>
      <c r="E1447" t="s">
        <v>20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>
      <c r="A1448">
        <v>2012</v>
      </c>
      <c r="C1448" t="s">
        <v>53</v>
      </c>
      <c r="D1448" t="s">
        <v>18</v>
      </c>
      <c r="E1448" t="s">
        <v>18</v>
      </c>
      <c r="F1448">
        <v>74</v>
      </c>
      <c r="G1448">
        <v>53</v>
      </c>
      <c r="H1448">
        <v>12</v>
      </c>
      <c r="I1448">
        <v>16.2</v>
      </c>
      <c r="J1448">
        <v>66</v>
      </c>
      <c r="K1448">
        <v>47.2</v>
      </c>
    </row>
    <row r="1449" spans="1:11">
      <c r="A1449">
        <v>2011</v>
      </c>
      <c r="C1449" t="s">
        <v>40</v>
      </c>
      <c r="D1449" t="s">
        <v>15</v>
      </c>
      <c r="E1449" t="s">
        <v>20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>
      <c r="A1450">
        <v>2013</v>
      </c>
      <c r="C1450" t="s">
        <v>41</v>
      </c>
      <c r="D1450" t="s">
        <v>15</v>
      </c>
      <c r="E1450" t="s">
        <v>29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>
      <c r="A1451">
        <v>2011</v>
      </c>
      <c r="C1451" t="s">
        <v>35</v>
      </c>
      <c r="D1451" t="s">
        <v>18</v>
      </c>
      <c r="E1451" t="s">
        <v>18</v>
      </c>
      <c r="F1451">
        <v>28</v>
      </c>
      <c r="G1451">
        <v>8.2</v>
      </c>
      <c r="H1451">
        <v>4</v>
      </c>
      <c r="I1451">
        <v>14.3</v>
      </c>
      <c r="J1451">
        <v>14</v>
      </c>
      <c r="K1451">
        <v>4.1</v>
      </c>
    </row>
    <row r="1452" spans="1:11">
      <c r="A1452">
        <v>2011</v>
      </c>
      <c r="C1452" t="s">
        <v>35</v>
      </c>
      <c r="D1452" t="s">
        <v>12</v>
      </c>
      <c r="E1452" t="s">
        <v>38</v>
      </c>
      <c r="F1452">
        <v>9</v>
      </c>
      <c r="G1452">
        <v>39.2</v>
      </c>
      <c r="H1452">
        <v>2</v>
      </c>
      <c r="I1452">
        <v>22.2</v>
      </c>
      <c r="J1452">
        <v>4</v>
      </c>
      <c r="K1452">
        <v>17.4</v>
      </c>
    </row>
    <row r="1453" spans="1:11">
      <c r="A1453">
        <v>2013</v>
      </c>
      <c r="C1453" t="s">
        <v>42</v>
      </c>
      <c r="D1453" t="s">
        <v>12</v>
      </c>
      <c r="E1453" t="s">
        <v>29</v>
      </c>
      <c r="F1453">
        <v>4</v>
      </c>
      <c r="G1453">
        <v>36.3</v>
      </c>
      <c r="H1453">
        <v>1</v>
      </c>
      <c r="I1453">
        <v>25</v>
      </c>
      <c r="J1453">
        <v>1</v>
      </c>
      <c r="K1453">
        <v>9.1</v>
      </c>
    </row>
    <row r="1454" spans="1:11">
      <c r="A1454">
        <v>2012</v>
      </c>
      <c r="C1454" t="s">
        <v>43</v>
      </c>
      <c r="D1454" t="s">
        <v>18</v>
      </c>
      <c r="E1454" t="s">
        <v>18</v>
      </c>
      <c r="F1454">
        <v>23</v>
      </c>
      <c r="G1454">
        <v>17.4</v>
      </c>
      <c r="H1454">
        <v>3</v>
      </c>
      <c r="I1454">
        <v>13</v>
      </c>
      <c r="J1454">
        <v>11</v>
      </c>
      <c r="K1454">
        <v>8.3</v>
      </c>
    </row>
    <row r="1455" spans="1:11">
      <c r="A1455">
        <v>2013</v>
      </c>
      <c r="C1455" t="s">
        <v>14</v>
      </c>
      <c r="D1455" t="s">
        <v>15</v>
      </c>
      <c r="E1455" t="s">
        <v>38</v>
      </c>
      <c r="F1455">
        <v>1</v>
      </c>
      <c r="G1455">
        <v>6.9</v>
      </c>
      <c r="H1455">
        <v>1</v>
      </c>
      <c r="I1455">
        <v>100</v>
      </c>
      <c r="J1455">
        <v>2</v>
      </c>
      <c r="K1455">
        <v>13.8</v>
      </c>
    </row>
    <row r="1456" spans="1:11">
      <c r="A1456">
        <v>2013</v>
      </c>
      <c r="C1456" t="s">
        <v>62</v>
      </c>
      <c r="D1456" t="s">
        <v>18</v>
      </c>
      <c r="E1456" t="s">
        <v>18</v>
      </c>
      <c r="F1456">
        <v>79</v>
      </c>
      <c r="G1456">
        <v>36.5</v>
      </c>
      <c r="H1456">
        <v>16</v>
      </c>
      <c r="I1456">
        <v>20.3</v>
      </c>
      <c r="J1456">
        <v>34</v>
      </c>
      <c r="K1456">
        <v>15.7</v>
      </c>
    </row>
    <row r="1457" spans="1:11">
      <c r="A1457">
        <v>2013</v>
      </c>
      <c r="C1457" t="s">
        <v>51</v>
      </c>
      <c r="D1457" t="s">
        <v>12</v>
      </c>
      <c r="E1457" t="s">
        <v>18</v>
      </c>
      <c r="F1457">
        <v>109</v>
      </c>
      <c r="G1457">
        <v>88.3</v>
      </c>
      <c r="H1457">
        <v>15</v>
      </c>
      <c r="I1457">
        <v>13.8</v>
      </c>
      <c r="J1457">
        <v>54</v>
      </c>
      <c r="K1457">
        <v>43.7</v>
      </c>
    </row>
    <row r="1458" spans="1:11">
      <c r="A1458">
        <v>2012</v>
      </c>
      <c r="C1458" t="s">
        <v>20</v>
      </c>
      <c r="D1458" t="s">
        <v>12</v>
      </c>
      <c r="E1458" t="s">
        <v>26</v>
      </c>
      <c r="F1458">
        <v>1</v>
      </c>
      <c r="G1458">
        <v>0</v>
      </c>
      <c r="H1458">
        <v>0</v>
      </c>
      <c r="I1458">
        <v>0</v>
      </c>
      <c r="J1458">
        <v>1</v>
      </c>
      <c r="K1458">
        <v>0</v>
      </c>
    </row>
    <row r="1459" spans="1:11">
      <c r="A1459">
        <v>2013</v>
      </c>
      <c r="C1459" t="s">
        <v>54</v>
      </c>
      <c r="D1459" t="s">
        <v>12</v>
      </c>
      <c r="E1459" t="s">
        <v>13</v>
      </c>
      <c r="F1459">
        <v>5</v>
      </c>
      <c r="G1459">
        <v>110.7</v>
      </c>
      <c r="H1459">
        <v>0</v>
      </c>
      <c r="I1459">
        <v>0</v>
      </c>
      <c r="J1459">
        <v>1</v>
      </c>
      <c r="K1459">
        <v>22.1</v>
      </c>
    </row>
    <row r="1460" spans="1:11">
      <c r="A1460">
        <v>2013</v>
      </c>
      <c r="C1460" t="s">
        <v>25</v>
      </c>
      <c r="D1460" t="s">
        <v>18</v>
      </c>
      <c r="E1460" t="s">
        <v>18</v>
      </c>
      <c r="F1460">
        <v>23</v>
      </c>
      <c r="G1460">
        <v>8.6</v>
      </c>
      <c r="H1460">
        <v>5</v>
      </c>
      <c r="I1460">
        <v>21.7</v>
      </c>
      <c r="J1460">
        <v>8</v>
      </c>
      <c r="K1460">
        <v>3</v>
      </c>
    </row>
    <row r="1461" spans="1:11">
      <c r="A1461">
        <v>2012</v>
      </c>
      <c r="C1461" t="s">
        <v>30</v>
      </c>
      <c r="D1461" t="s">
        <v>15</v>
      </c>
      <c r="E1461" t="s">
        <v>36</v>
      </c>
      <c r="F1461">
        <v>1</v>
      </c>
      <c r="G1461">
        <v>1.9</v>
      </c>
      <c r="H1461">
        <v>0</v>
      </c>
      <c r="I1461">
        <v>0</v>
      </c>
      <c r="J1461">
        <v>0</v>
      </c>
      <c r="K1461">
        <v>0</v>
      </c>
    </row>
    <row r="1462" spans="1:11">
      <c r="A1462">
        <v>2011</v>
      </c>
      <c r="C1462" t="s">
        <v>20</v>
      </c>
      <c r="D1462" t="s">
        <v>15</v>
      </c>
      <c r="E1462" t="s">
        <v>36</v>
      </c>
      <c r="F1462">
        <v>7</v>
      </c>
      <c r="G1462">
        <v>0</v>
      </c>
      <c r="H1462">
        <v>2</v>
      </c>
      <c r="I1462">
        <v>0</v>
      </c>
      <c r="J1462">
        <v>7</v>
      </c>
      <c r="K1462">
        <v>0</v>
      </c>
    </row>
    <row r="1463" spans="1:11">
      <c r="A1463">
        <v>2013</v>
      </c>
      <c r="C1463" t="s">
        <v>62</v>
      </c>
      <c r="D1463" t="s">
        <v>15</v>
      </c>
      <c r="E1463" t="s">
        <v>36</v>
      </c>
      <c r="F1463">
        <v>2</v>
      </c>
      <c r="G1463">
        <v>4.1</v>
      </c>
      <c r="H1463">
        <v>1</v>
      </c>
      <c r="I1463">
        <v>50</v>
      </c>
      <c r="J1463">
        <v>1</v>
      </c>
      <c r="K1463">
        <v>2</v>
      </c>
    </row>
    <row r="1464" spans="1:11">
      <c r="A1464">
        <v>2010</v>
      </c>
      <c r="C1464" t="s">
        <v>61</v>
      </c>
      <c r="D1464" t="s">
        <v>15</v>
      </c>
      <c r="E1464" t="s">
        <v>38</v>
      </c>
      <c r="F1464">
        <v>3</v>
      </c>
      <c r="G1464">
        <v>23.9</v>
      </c>
      <c r="H1464">
        <v>1</v>
      </c>
      <c r="I1464">
        <v>33.3</v>
      </c>
      <c r="J1464">
        <v>7</v>
      </c>
      <c r="K1464">
        <v>55.7</v>
      </c>
    </row>
    <row r="1465" spans="1:11">
      <c r="A1465">
        <v>2012</v>
      </c>
      <c r="C1465" t="s">
        <v>53</v>
      </c>
      <c r="D1465" t="s">
        <v>12</v>
      </c>
      <c r="E1465" t="s">
        <v>38</v>
      </c>
      <c r="F1465">
        <v>25</v>
      </c>
      <c r="G1465">
        <v>51.3</v>
      </c>
      <c r="H1465">
        <v>4</v>
      </c>
      <c r="I1465">
        <v>16</v>
      </c>
      <c r="J1465">
        <v>22</v>
      </c>
      <c r="K1465">
        <v>45.2</v>
      </c>
    </row>
    <row r="1466" spans="1:11">
      <c r="A1466">
        <v>2010</v>
      </c>
      <c r="C1466" t="s">
        <v>46</v>
      </c>
      <c r="D1466" t="s">
        <v>12</v>
      </c>
      <c r="E1466" t="s">
        <v>29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>
      <c r="A1467">
        <v>2013</v>
      </c>
      <c r="C1467" t="s">
        <v>54</v>
      </c>
      <c r="D1467" t="s">
        <v>15</v>
      </c>
      <c r="E1467" t="s">
        <v>20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>
      <c r="A1468">
        <v>2010</v>
      </c>
      <c r="C1468" t="s">
        <v>54</v>
      </c>
      <c r="D1468" t="s">
        <v>12</v>
      </c>
      <c r="E1468" t="s">
        <v>29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>
      <c r="A1469">
        <v>2013</v>
      </c>
      <c r="C1469" t="s">
        <v>14</v>
      </c>
      <c r="D1469" t="s">
        <v>15</v>
      </c>
      <c r="E1469" t="s">
        <v>18</v>
      </c>
      <c r="F1469">
        <v>5</v>
      </c>
      <c r="G1469">
        <v>7.7</v>
      </c>
      <c r="H1469">
        <v>3</v>
      </c>
      <c r="I1469">
        <v>60</v>
      </c>
      <c r="J1469">
        <v>4</v>
      </c>
      <c r="K1469">
        <v>6.2</v>
      </c>
    </row>
    <row r="1470" spans="1:11">
      <c r="A1470">
        <v>2011</v>
      </c>
      <c r="C1470" t="s">
        <v>54</v>
      </c>
      <c r="D1470" t="s">
        <v>15</v>
      </c>
      <c r="E1470" t="s">
        <v>36</v>
      </c>
      <c r="F1470">
        <v>1</v>
      </c>
      <c r="G1470">
        <v>4.8</v>
      </c>
      <c r="H1470">
        <v>0</v>
      </c>
      <c r="I1470">
        <v>0</v>
      </c>
      <c r="J1470">
        <v>1</v>
      </c>
      <c r="K1470">
        <v>4.8</v>
      </c>
    </row>
    <row r="1471" spans="1:11">
      <c r="A1471">
        <v>2013</v>
      </c>
      <c r="C1471" t="s">
        <v>42</v>
      </c>
      <c r="D1471" t="s">
        <v>12</v>
      </c>
      <c r="E1471" t="s">
        <v>13</v>
      </c>
      <c r="F1471">
        <v>24</v>
      </c>
      <c r="G1471">
        <v>84.1</v>
      </c>
      <c r="H1471">
        <v>4</v>
      </c>
      <c r="I1471">
        <v>16.7</v>
      </c>
      <c r="J1471">
        <v>23</v>
      </c>
      <c r="K1471">
        <v>80.6</v>
      </c>
    </row>
    <row r="1472" spans="1:11">
      <c r="A1472">
        <v>2013</v>
      </c>
      <c r="C1472" t="s">
        <v>58</v>
      </c>
      <c r="D1472" t="s">
        <v>12</v>
      </c>
      <c r="E1472" t="s">
        <v>26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>
      <c r="A1473">
        <v>2012</v>
      </c>
      <c r="C1473" t="s">
        <v>43</v>
      </c>
      <c r="D1473" t="s">
        <v>12</v>
      </c>
      <c r="E1473" t="s">
        <v>20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>
      <c r="A1474">
        <v>2012</v>
      </c>
      <c r="C1474" t="s">
        <v>31</v>
      </c>
      <c r="D1474" t="s">
        <v>12</v>
      </c>
      <c r="E1474" t="s">
        <v>36</v>
      </c>
      <c r="F1474">
        <v>2</v>
      </c>
      <c r="G1474">
        <v>97.8</v>
      </c>
      <c r="H1474">
        <v>0</v>
      </c>
      <c r="I1474">
        <v>0</v>
      </c>
      <c r="J1474">
        <v>0</v>
      </c>
      <c r="K1474">
        <v>0</v>
      </c>
    </row>
    <row r="1475" spans="1:11">
      <c r="A1475">
        <v>2013</v>
      </c>
      <c r="C1475" t="s">
        <v>34</v>
      </c>
      <c r="D1475" t="s">
        <v>12</v>
      </c>
      <c r="E1475" t="s">
        <v>20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>
      <c r="A1476">
        <v>2011</v>
      </c>
      <c r="C1476" t="s">
        <v>30</v>
      </c>
      <c r="D1476" t="s">
        <v>12</v>
      </c>
      <c r="E1476" t="s">
        <v>18</v>
      </c>
      <c r="F1476">
        <v>41</v>
      </c>
      <c r="G1476">
        <v>65.6</v>
      </c>
      <c r="H1476">
        <v>4</v>
      </c>
      <c r="I1476">
        <v>9.8</v>
      </c>
      <c r="J1476">
        <v>15</v>
      </c>
      <c r="K1476">
        <v>24</v>
      </c>
    </row>
    <row r="1477" spans="1:11">
      <c r="A1477">
        <v>2011</v>
      </c>
      <c r="C1477" t="s">
        <v>46</v>
      </c>
      <c r="D1477" t="s">
        <v>12</v>
      </c>
      <c r="E1477" t="s">
        <v>20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>
      <c r="A1478">
        <v>2010</v>
      </c>
      <c r="C1478" t="s">
        <v>42</v>
      </c>
      <c r="D1478" t="s">
        <v>12</v>
      </c>
      <c r="E1478" t="s">
        <v>38</v>
      </c>
      <c r="F1478">
        <v>39</v>
      </c>
      <c r="G1478">
        <v>56.1</v>
      </c>
      <c r="H1478">
        <v>14</v>
      </c>
      <c r="I1478">
        <v>35.9</v>
      </c>
      <c r="J1478">
        <v>35</v>
      </c>
      <c r="K1478">
        <v>50.3</v>
      </c>
    </row>
    <row r="1479" spans="1:11">
      <c r="A1479">
        <v>2012</v>
      </c>
      <c r="C1479" t="s">
        <v>23</v>
      </c>
      <c r="D1479" t="s">
        <v>15</v>
      </c>
      <c r="E1479" t="s">
        <v>20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>
      <c r="A1480">
        <v>2010</v>
      </c>
      <c r="C1480" t="s">
        <v>56</v>
      </c>
      <c r="D1480" t="s">
        <v>12</v>
      </c>
      <c r="E1480" t="s">
        <v>26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>
      <c r="A1481">
        <v>2010</v>
      </c>
      <c r="C1481" t="s">
        <v>20</v>
      </c>
      <c r="D1481" t="s">
        <v>15</v>
      </c>
      <c r="E1481" t="s">
        <v>36</v>
      </c>
      <c r="F1481">
        <v>7</v>
      </c>
      <c r="G1481">
        <v>0</v>
      </c>
      <c r="H1481">
        <v>2</v>
      </c>
      <c r="I1481">
        <v>0</v>
      </c>
      <c r="J1481">
        <v>7</v>
      </c>
      <c r="K1481">
        <v>0</v>
      </c>
    </row>
    <row r="1482" spans="1:11">
      <c r="A1482">
        <v>2010</v>
      </c>
      <c r="C1482" t="s">
        <v>21</v>
      </c>
      <c r="D1482" t="s">
        <v>12</v>
      </c>
      <c r="E1482" t="s">
        <v>16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>
      <c r="A1483">
        <v>2011</v>
      </c>
      <c r="C1483" t="s">
        <v>40</v>
      </c>
      <c r="D1483" t="s">
        <v>12</v>
      </c>
      <c r="E1483" t="s">
        <v>38</v>
      </c>
      <c r="F1483">
        <v>13</v>
      </c>
      <c r="G1483">
        <v>37.3</v>
      </c>
      <c r="H1483">
        <v>5</v>
      </c>
      <c r="I1483">
        <v>38.5</v>
      </c>
      <c r="J1483">
        <v>15</v>
      </c>
      <c r="K1483">
        <v>43</v>
      </c>
    </row>
    <row r="1484" spans="1:11">
      <c r="A1484">
        <v>2013</v>
      </c>
      <c r="C1484" t="s">
        <v>47</v>
      </c>
      <c r="D1484" t="s">
        <v>12</v>
      </c>
      <c r="E1484" t="s">
        <v>13</v>
      </c>
      <c r="F1484">
        <v>2</v>
      </c>
      <c r="G1484">
        <v>60.4</v>
      </c>
      <c r="H1484">
        <v>0</v>
      </c>
      <c r="I1484">
        <v>0</v>
      </c>
      <c r="J1484">
        <v>0</v>
      </c>
      <c r="K1484">
        <v>0</v>
      </c>
    </row>
    <row r="1485" spans="1:11">
      <c r="A1485">
        <v>2011</v>
      </c>
      <c r="C1485" t="s">
        <v>47</v>
      </c>
      <c r="D1485" t="s">
        <v>15</v>
      </c>
      <c r="E1485" t="s">
        <v>29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>
      <c r="A1486">
        <v>2010</v>
      </c>
      <c r="C1486" t="s">
        <v>43</v>
      </c>
      <c r="D1486" t="s">
        <v>12</v>
      </c>
      <c r="E1486" t="s">
        <v>26</v>
      </c>
      <c r="F1486">
        <v>1</v>
      </c>
      <c r="G1486">
        <v>138</v>
      </c>
      <c r="H1486">
        <v>0</v>
      </c>
      <c r="I1486">
        <v>0</v>
      </c>
      <c r="J1486">
        <v>0</v>
      </c>
      <c r="K1486">
        <v>0</v>
      </c>
    </row>
    <row r="1487" spans="1:11">
      <c r="A1487">
        <v>2010</v>
      </c>
      <c r="C1487" t="s">
        <v>56</v>
      </c>
      <c r="D1487" t="s">
        <v>12</v>
      </c>
      <c r="E1487" t="s">
        <v>20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>
      <c r="A1488">
        <v>2011</v>
      </c>
      <c r="C1488" t="s">
        <v>27</v>
      </c>
      <c r="D1488" t="s">
        <v>12</v>
      </c>
      <c r="E1488" t="s">
        <v>38</v>
      </c>
      <c r="F1488">
        <v>39</v>
      </c>
      <c r="G1488">
        <v>355.1</v>
      </c>
      <c r="H1488">
        <v>4</v>
      </c>
      <c r="I1488">
        <v>10.3</v>
      </c>
      <c r="J1488">
        <v>26</v>
      </c>
      <c r="K1488">
        <v>236.7</v>
      </c>
    </row>
    <row r="1489" spans="1:11">
      <c r="A1489">
        <v>2012</v>
      </c>
      <c r="C1489" t="s">
        <v>51</v>
      </c>
      <c r="D1489" t="s">
        <v>12</v>
      </c>
      <c r="E1489" t="s">
        <v>26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>
      <c r="A1490">
        <v>2011</v>
      </c>
      <c r="C1490" t="s">
        <v>32</v>
      </c>
      <c r="D1490" t="s">
        <v>12</v>
      </c>
      <c r="E1490" t="s">
        <v>18</v>
      </c>
      <c r="F1490">
        <v>76</v>
      </c>
      <c r="G1490">
        <v>55.7</v>
      </c>
      <c r="H1490">
        <v>12</v>
      </c>
      <c r="I1490">
        <v>15.8</v>
      </c>
      <c r="J1490">
        <v>45</v>
      </c>
      <c r="K1490">
        <v>33</v>
      </c>
    </row>
    <row r="1491" spans="1:11">
      <c r="A1491">
        <v>2012</v>
      </c>
      <c r="C1491" t="s">
        <v>46</v>
      </c>
      <c r="D1491" t="s">
        <v>15</v>
      </c>
      <c r="E1491" t="s">
        <v>36</v>
      </c>
      <c r="F1491">
        <v>1</v>
      </c>
      <c r="G1491">
        <v>5.4</v>
      </c>
      <c r="H1491">
        <v>0</v>
      </c>
      <c r="I1491">
        <v>0</v>
      </c>
      <c r="J1491">
        <v>0</v>
      </c>
      <c r="K1491">
        <v>0</v>
      </c>
    </row>
    <row r="1492" spans="1:11">
      <c r="A1492">
        <v>2011</v>
      </c>
      <c r="C1492" t="s">
        <v>33</v>
      </c>
      <c r="D1492" t="s">
        <v>12</v>
      </c>
      <c r="E1492" t="s">
        <v>18</v>
      </c>
      <c r="F1492">
        <v>4</v>
      </c>
      <c r="G1492">
        <v>4.3</v>
      </c>
      <c r="H1492">
        <v>2</v>
      </c>
      <c r="I1492">
        <v>50</v>
      </c>
      <c r="J1492">
        <v>4</v>
      </c>
      <c r="K1492">
        <v>4.3</v>
      </c>
    </row>
    <row r="1493" spans="1:11">
      <c r="A1493">
        <v>2012</v>
      </c>
      <c r="C1493" t="s">
        <v>17</v>
      </c>
      <c r="D1493" t="s">
        <v>15</v>
      </c>
      <c r="E1493" t="s">
        <v>20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>
      <c r="A1494">
        <v>2011</v>
      </c>
      <c r="C1494" t="s">
        <v>58</v>
      </c>
      <c r="D1494" t="s">
        <v>15</v>
      </c>
      <c r="E1494" t="s">
        <v>29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>
      <c r="A1495">
        <v>2012</v>
      </c>
      <c r="C1495" t="s">
        <v>17</v>
      </c>
      <c r="D1495" t="s">
        <v>15</v>
      </c>
      <c r="E1495" t="s">
        <v>16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>
      <c r="A1496">
        <v>2013</v>
      </c>
      <c r="C1496" t="s">
        <v>45</v>
      </c>
      <c r="D1496" t="s">
        <v>15</v>
      </c>
      <c r="E1496" t="s">
        <v>29</v>
      </c>
      <c r="F1496">
        <v>2</v>
      </c>
      <c r="G1496">
        <v>3</v>
      </c>
      <c r="H1496">
        <v>0</v>
      </c>
      <c r="I1496">
        <v>0</v>
      </c>
      <c r="J1496">
        <v>0</v>
      </c>
      <c r="K1496">
        <v>0</v>
      </c>
    </row>
    <row r="1497" spans="1:11">
      <c r="A1497">
        <v>2013</v>
      </c>
      <c r="C1497" t="s">
        <v>62</v>
      </c>
      <c r="D1497" t="s">
        <v>12</v>
      </c>
      <c r="E1497" t="s">
        <v>20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>
      <c r="A1498">
        <v>2012</v>
      </c>
      <c r="C1498" t="s">
        <v>50</v>
      </c>
      <c r="D1498" t="s">
        <v>12</v>
      </c>
      <c r="E1498" t="s">
        <v>18</v>
      </c>
      <c r="F1498">
        <v>19</v>
      </c>
      <c r="G1498">
        <v>18</v>
      </c>
      <c r="H1498">
        <v>2</v>
      </c>
      <c r="I1498">
        <v>10.5</v>
      </c>
      <c r="J1498">
        <v>8</v>
      </c>
      <c r="K1498">
        <v>7.6</v>
      </c>
    </row>
    <row r="1499" spans="1:11">
      <c r="A1499">
        <v>2011</v>
      </c>
      <c r="C1499" t="s">
        <v>22</v>
      </c>
      <c r="D1499" t="s">
        <v>15</v>
      </c>
      <c r="E1499" t="s">
        <v>16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>
      <c r="A1500">
        <v>2012</v>
      </c>
      <c r="C1500" t="s">
        <v>35</v>
      </c>
      <c r="D1500" t="s">
        <v>15</v>
      </c>
      <c r="E1500" t="s">
        <v>36</v>
      </c>
      <c r="F1500">
        <v>1</v>
      </c>
      <c r="G1500">
        <v>0.9</v>
      </c>
      <c r="H1500">
        <v>0</v>
      </c>
      <c r="I1500">
        <v>0</v>
      </c>
      <c r="J1500">
        <v>1</v>
      </c>
      <c r="K1500">
        <v>0.9</v>
      </c>
    </row>
    <row r="1501" spans="1:11">
      <c r="A1501">
        <v>2010</v>
      </c>
      <c r="C1501" t="s">
        <v>21</v>
      </c>
      <c r="D1501" t="s">
        <v>12</v>
      </c>
      <c r="E1501" t="s">
        <v>29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>
      <c r="A1502">
        <v>2013</v>
      </c>
      <c r="C1502" t="s">
        <v>11</v>
      </c>
      <c r="D1502" t="s">
        <v>15</v>
      </c>
      <c r="E1502" t="s">
        <v>16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>
      <c r="A1503">
        <v>2013</v>
      </c>
      <c r="C1503" t="s">
        <v>56</v>
      </c>
      <c r="D1503" t="s">
        <v>15</v>
      </c>
      <c r="E1503" t="s">
        <v>16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>
      <c r="A1504">
        <v>2013</v>
      </c>
      <c r="C1504" t="s">
        <v>31</v>
      </c>
      <c r="D1504" t="s">
        <v>18</v>
      </c>
      <c r="E1504" t="s">
        <v>18</v>
      </c>
      <c r="F1504">
        <v>115</v>
      </c>
      <c r="G1504">
        <v>54.4</v>
      </c>
      <c r="H1504">
        <v>21</v>
      </c>
      <c r="I1504">
        <v>18.3</v>
      </c>
      <c r="J1504">
        <v>59</v>
      </c>
      <c r="K1504">
        <v>27.9</v>
      </c>
    </row>
    <row r="1505" spans="1:11">
      <c r="A1505">
        <v>2011</v>
      </c>
      <c r="C1505" t="s">
        <v>50</v>
      </c>
      <c r="D1505" t="s">
        <v>12</v>
      </c>
      <c r="E1505" t="s">
        <v>18</v>
      </c>
      <c r="F1505">
        <v>24</v>
      </c>
      <c r="G1505">
        <v>23.1</v>
      </c>
      <c r="H1505">
        <v>8</v>
      </c>
      <c r="I1505">
        <v>33.3</v>
      </c>
      <c r="J1505">
        <v>14</v>
      </c>
      <c r="K1505">
        <v>13.5</v>
      </c>
    </row>
    <row r="1506" spans="1:11">
      <c r="A1506">
        <v>2012</v>
      </c>
      <c r="C1506" t="s">
        <v>19</v>
      </c>
      <c r="D1506" t="s">
        <v>12</v>
      </c>
      <c r="E1506" t="s">
        <v>36</v>
      </c>
      <c r="F1506">
        <v>18</v>
      </c>
      <c r="G1506">
        <v>25.5</v>
      </c>
      <c r="H1506">
        <v>8</v>
      </c>
      <c r="I1506">
        <v>44.4</v>
      </c>
      <c r="J1506">
        <v>16</v>
      </c>
      <c r="K1506">
        <v>22.7</v>
      </c>
    </row>
    <row r="1507" spans="1:11">
      <c r="A1507">
        <v>2011</v>
      </c>
      <c r="C1507" t="s">
        <v>21</v>
      </c>
      <c r="D1507" t="s">
        <v>15</v>
      </c>
      <c r="E1507" t="s">
        <v>16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>
      <c r="A1508">
        <v>2013</v>
      </c>
      <c r="C1508" t="s">
        <v>32</v>
      </c>
      <c r="D1508" t="s">
        <v>15</v>
      </c>
      <c r="E1508" t="s">
        <v>29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>
      <c r="A1509">
        <v>2013</v>
      </c>
      <c r="C1509" t="s">
        <v>47</v>
      </c>
      <c r="D1509" t="s">
        <v>15</v>
      </c>
      <c r="E1509" t="s">
        <v>18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>
      <c r="A1510">
        <v>2012</v>
      </c>
      <c r="C1510" t="s">
        <v>60</v>
      </c>
      <c r="D1510" t="s">
        <v>12</v>
      </c>
      <c r="E1510" t="s">
        <v>36</v>
      </c>
      <c r="F1510">
        <v>15</v>
      </c>
      <c r="G1510">
        <v>86.4</v>
      </c>
      <c r="H1510">
        <v>3</v>
      </c>
      <c r="I1510">
        <v>20</v>
      </c>
      <c r="J1510">
        <v>8</v>
      </c>
      <c r="K1510">
        <v>46.1</v>
      </c>
    </row>
    <row r="1511" spans="1:11">
      <c r="A1511">
        <v>2011</v>
      </c>
      <c r="C1511" t="s">
        <v>23</v>
      </c>
      <c r="D1511" t="s">
        <v>18</v>
      </c>
      <c r="E1511" t="s">
        <v>18</v>
      </c>
      <c r="F1511">
        <v>39</v>
      </c>
      <c r="G1511">
        <v>14.6</v>
      </c>
      <c r="H1511">
        <v>7</v>
      </c>
      <c r="I1511">
        <v>17.9</v>
      </c>
      <c r="J1511">
        <v>27</v>
      </c>
      <c r="K1511">
        <v>10.1</v>
      </c>
    </row>
    <row r="1512" spans="1:11">
      <c r="A1512">
        <v>2012</v>
      </c>
      <c r="C1512" t="s">
        <v>21</v>
      </c>
      <c r="D1512" t="s">
        <v>15</v>
      </c>
      <c r="E1512" t="s">
        <v>16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>
      <c r="A1513">
        <v>2012</v>
      </c>
      <c r="C1513" t="s">
        <v>55</v>
      </c>
      <c r="D1513" t="s">
        <v>15</v>
      </c>
      <c r="E1513" t="s">
        <v>38</v>
      </c>
      <c r="F1513">
        <v>3</v>
      </c>
      <c r="G1513">
        <v>11.5</v>
      </c>
      <c r="H1513">
        <v>0</v>
      </c>
      <c r="I1513">
        <v>0</v>
      </c>
      <c r="J1513">
        <v>7</v>
      </c>
      <c r="K1513">
        <v>26.9</v>
      </c>
    </row>
    <row r="1514" spans="1:11">
      <c r="A1514">
        <v>2012</v>
      </c>
      <c r="C1514" t="s">
        <v>40</v>
      </c>
      <c r="D1514" t="s">
        <v>12</v>
      </c>
      <c r="E1514" t="s">
        <v>36</v>
      </c>
      <c r="F1514">
        <v>2</v>
      </c>
      <c r="G1514">
        <v>106.3</v>
      </c>
      <c r="H1514">
        <v>0</v>
      </c>
      <c r="I1514">
        <v>0</v>
      </c>
      <c r="J1514">
        <v>0</v>
      </c>
      <c r="K1514">
        <v>0</v>
      </c>
    </row>
    <row r="1515" spans="1:11">
      <c r="A1515">
        <v>2013</v>
      </c>
      <c r="C1515" t="s">
        <v>40</v>
      </c>
      <c r="D1515" t="s">
        <v>15</v>
      </c>
      <c r="E1515" t="s">
        <v>16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>
      <c r="A1516">
        <v>2010</v>
      </c>
      <c r="C1516" t="s">
        <v>54</v>
      </c>
      <c r="D1516" t="s">
        <v>15</v>
      </c>
      <c r="E1516" t="s">
        <v>16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>
      <c r="A1517">
        <v>2010</v>
      </c>
      <c r="C1517" t="s">
        <v>58</v>
      </c>
      <c r="D1517" t="s">
        <v>12</v>
      </c>
      <c r="E1517" t="s">
        <v>26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>
      <c r="A1518">
        <v>2013</v>
      </c>
      <c r="C1518" t="s">
        <v>11</v>
      </c>
      <c r="D1518" t="s">
        <v>15</v>
      </c>
      <c r="E1518" t="s">
        <v>26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>
      <c r="A1519">
        <v>2012</v>
      </c>
      <c r="C1519" t="s">
        <v>59</v>
      </c>
      <c r="D1519" t="s">
        <v>15</v>
      </c>
      <c r="E1519" t="s">
        <v>16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>
      <c r="A1520">
        <v>2011</v>
      </c>
      <c r="C1520" t="s">
        <v>28</v>
      </c>
      <c r="D1520" t="s">
        <v>12</v>
      </c>
      <c r="E1520" t="s">
        <v>38</v>
      </c>
      <c r="F1520">
        <v>3</v>
      </c>
      <c r="G1520">
        <v>17.5</v>
      </c>
      <c r="H1520">
        <v>1</v>
      </c>
      <c r="I1520">
        <v>33.3</v>
      </c>
      <c r="J1520">
        <v>6</v>
      </c>
      <c r="K1520">
        <v>34.9</v>
      </c>
    </row>
    <row r="1521" spans="1:11">
      <c r="A1521">
        <v>2010</v>
      </c>
      <c r="C1521" t="s">
        <v>30</v>
      </c>
      <c r="D1521" t="s">
        <v>12</v>
      </c>
      <c r="E1521" t="s">
        <v>38</v>
      </c>
      <c r="F1521">
        <v>16</v>
      </c>
      <c r="G1521">
        <v>330.9</v>
      </c>
      <c r="H1521">
        <v>4</v>
      </c>
      <c r="I1521">
        <v>25</v>
      </c>
      <c r="J1521">
        <v>13</v>
      </c>
      <c r="K1521">
        <v>268.9</v>
      </c>
    </row>
    <row r="1522" spans="1:11">
      <c r="A1522">
        <v>2011</v>
      </c>
      <c r="C1522" t="s">
        <v>25</v>
      </c>
      <c r="D1522" t="s">
        <v>15</v>
      </c>
      <c r="E1522" t="s">
        <v>20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>
      <c r="A1523">
        <v>2013</v>
      </c>
      <c r="C1523" t="s">
        <v>54</v>
      </c>
      <c r="D1523" t="s">
        <v>15</v>
      </c>
      <c r="E1523" t="s">
        <v>38</v>
      </c>
      <c r="F1523">
        <v>1</v>
      </c>
      <c r="G1523">
        <v>4.8</v>
      </c>
      <c r="H1523">
        <v>1</v>
      </c>
      <c r="I1523">
        <v>100</v>
      </c>
      <c r="J1523">
        <v>2</v>
      </c>
      <c r="K1523">
        <v>9.6</v>
      </c>
    </row>
    <row r="1524" spans="1:11">
      <c r="A1524">
        <v>2012</v>
      </c>
      <c r="C1524" t="s">
        <v>17</v>
      </c>
      <c r="D1524" t="s">
        <v>12</v>
      </c>
      <c r="E1524" t="s">
        <v>38</v>
      </c>
      <c r="F1524">
        <v>5</v>
      </c>
      <c r="G1524">
        <v>44.3</v>
      </c>
      <c r="H1524">
        <v>1</v>
      </c>
      <c r="I1524">
        <v>20</v>
      </c>
      <c r="J1524">
        <v>2</v>
      </c>
      <c r="K1524">
        <v>17.7</v>
      </c>
    </row>
    <row r="1525" spans="1:11">
      <c r="A1525">
        <v>2012</v>
      </c>
      <c r="C1525" t="s">
        <v>33</v>
      </c>
      <c r="D1525" t="s">
        <v>15</v>
      </c>
      <c r="E1525" t="s">
        <v>36</v>
      </c>
      <c r="F1525">
        <v>1</v>
      </c>
      <c r="G1525">
        <v>1.2</v>
      </c>
      <c r="H1525">
        <v>0</v>
      </c>
      <c r="I1525">
        <v>0</v>
      </c>
      <c r="J1525">
        <v>0</v>
      </c>
      <c r="K1525">
        <v>0</v>
      </c>
    </row>
    <row r="1526" spans="1:11">
      <c r="A1526">
        <v>2013</v>
      </c>
      <c r="C1526" t="s">
        <v>30</v>
      </c>
      <c r="D1526" t="s">
        <v>12</v>
      </c>
      <c r="E1526" t="s">
        <v>18</v>
      </c>
      <c r="F1526">
        <v>37</v>
      </c>
      <c r="G1526">
        <v>58.6</v>
      </c>
      <c r="H1526">
        <v>7</v>
      </c>
      <c r="I1526">
        <v>18.9</v>
      </c>
      <c r="J1526">
        <v>21</v>
      </c>
      <c r="K1526">
        <v>33.2</v>
      </c>
    </row>
    <row r="1527" spans="1:11">
      <c r="A1527">
        <v>2012</v>
      </c>
      <c r="C1527" t="s">
        <v>22</v>
      </c>
      <c r="D1527" t="s">
        <v>15</v>
      </c>
      <c r="E1527" t="s">
        <v>29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>
      <c r="A1528">
        <v>2012</v>
      </c>
      <c r="C1528" t="s">
        <v>35</v>
      </c>
      <c r="D1528" t="s">
        <v>12</v>
      </c>
      <c r="E1528" t="s">
        <v>13</v>
      </c>
      <c r="F1528">
        <v>4</v>
      </c>
      <c r="G1528">
        <v>58.3</v>
      </c>
      <c r="H1528">
        <v>1</v>
      </c>
      <c r="I1528">
        <v>25</v>
      </c>
      <c r="J1528">
        <v>4</v>
      </c>
      <c r="K1528">
        <v>58.3</v>
      </c>
    </row>
    <row r="1529" spans="1:11">
      <c r="A1529">
        <v>2010</v>
      </c>
      <c r="C1529" t="s">
        <v>48</v>
      </c>
      <c r="D1529" t="s">
        <v>15</v>
      </c>
      <c r="E1529" t="s">
        <v>16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>
      <c r="A1530">
        <v>2012</v>
      </c>
      <c r="C1530" t="s">
        <v>48</v>
      </c>
      <c r="D1530" t="s">
        <v>12</v>
      </c>
      <c r="E1530" t="s">
        <v>18</v>
      </c>
      <c r="F1530">
        <v>2</v>
      </c>
      <c r="G1530">
        <v>4.7</v>
      </c>
      <c r="H1530">
        <v>0</v>
      </c>
      <c r="I1530">
        <v>0</v>
      </c>
      <c r="J1530">
        <v>0</v>
      </c>
      <c r="K1530">
        <v>0</v>
      </c>
    </row>
    <row r="1531" spans="1:11">
      <c r="A1531">
        <v>2011</v>
      </c>
      <c r="C1531" t="s">
        <v>33</v>
      </c>
      <c r="D1531" t="s">
        <v>15</v>
      </c>
      <c r="E1531" t="s">
        <v>20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>
      <c r="A1532">
        <v>2010</v>
      </c>
      <c r="C1532" t="s">
        <v>49</v>
      </c>
      <c r="D1532" t="s">
        <v>18</v>
      </c>
      <c r="E1532" t="s">
        <v>18</v>
      </c>
      <c r="F1532">
        <v>122</v>
      </c>
      <c r="G1532">
        <v>58.6</v>
      </c>
      <c r="H1532">
        <v>23</v>
      </c>
      <c r="I1532">
        <v>18.9</v>
      </c>
      <c r="J1532">
        <v>128</v>
      </c>
      <c r="K1532">
        <v>61.5</v>
      </c>
    </row>
    <row r="1533" spans="1:11">
      <c r="A1533">
        <v>2010</v>
      </c>
      <c r="C1533" t="s">
        <v>47</v>
      </c>
      <c r="D1533" t="s">
        <v>15</v>
      </c>
      <c r="E1533" t="s">
        <v>38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>
      <c r="A1534">
        <v>2011</v>
      </c>
      <c r="C1534" t="s">
        <v>33</v>
      </c>
      <c r="D1534" t="s">
        <v>12</v>
      </c>
      <c r="E1534" t="s">
        <v>20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>
      <c r="A1535">
        <v>2010</v>
      </c>
      <c r="C1535" t="s">
        <v>52</v>
      </c>
      <c r="D1535" t="s">
        <v>12</v>
      </c>
      <c r="E1535" t="s">
        <v>13</v>
      </c>
      <c r="F1535">
        <v>11</v>
      </c>
      <c r="G1535">
        <v>319.9</v>
      </c>
      <c r="H1535">
        <v>2</v>
      </c>
      <c r="I1535">
        <v>18.2</v>
      </c>
      <c r="J1535">
        <v>4</v>
      </c>
      <c r="K1535">
        <v>116.3</v>
      </c>
    </row>
    <row r="1536" spans="1:11">
      <c r="A1536">
        <v>2012</v>
      </c>
      <c r="C1536" t="s">
        <v>58</v>
      </c>
      <c r="D1536" t="s">
        <v>15</v>
      </c>
      <c r="E1536" t="s">
        <v>36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>
      <c r="A1537">
        <v>2011</v>
      </c>
      <c r="C1537" t="s">
        <v>62</v>
      </c>
      <c r="D1537" t="s">
        <v>12</v>
      </c>
      <c r="E1537" t="s">
        <v>18</v>
      </c>
      <c r="F1537">
        <v>54</v>
      </c>
      <c r="G1537">
        <v>51.1</v>
      </c>
      <c r="H1537">
        <v>7</v>
      </c>
      <c r="I1537">
        <v>13</v>
      </c>
      <c r="J1537">
        <v>25</v>
      </c>
      <c r="K1537">
        <v>23.7</v>
      </c>
    </row>
    <row r="1538" spans="1:11">
      <c r="A1538">
        <v>2012</v>
      </c>
      <c r="C1538" t="s">
        <v>41</v>
      </c>
      <c r="D1538" t="s">
        <v>12</v>
      </c>
      <c r="E1538" t="s">
        <v>20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>
      <c r="A1539">
        <v>2010</v>
      </c>
      <c r="C1539" t="s">
        <v>33</v>
      </c>
      <c r="D1539" t="s">
        <v>12</v>
      </c>
      <c r="E1539" t="s">
        <v>18</v>
      </c>
      <c r="F1539">
        <v>13</v>
      </c>
      <c r="G1539">
        <v>14.1</v>
      </c>
      <c r="H1539">
        <v>5</v>
      </c>
      <c r="I1539">
        <v>38.5</v>
      </c>
      <c r="J1539">
        <v>13</v>
      </c>
      <c r="K1539">
        <v>14.1</v>
      </c>
    </row>
    <row r="1540" spans="1:11">
      <c r="A1540">
        <v>2013</v>
      </c>
      <c r="C1540" t="s">
        <v>61</v>
      </c>
      <c r="D1540" t="s">
        <v>12</v>
      </c>
      <c r="E1540" t="s">
        <v>13</v>
      </c>
      <c r="F1540">
        <v>21</v>
      </c>
      <c r="G1540">
        <v>102.2</v>
      </c>
      <c r="H1540">
        <v>3</v>
      </c>
      <c r="I1540">
        <v>14.3</v>
      </c>
      <c r="J1540">
        <v>5</v>
      </c>
      <c r="K1540">
        <v>24.3</v>
      </c>
    </row>
    <row r="1541" spans="1:11">
      <c r="A1541">
        <v>2013</v>
      </c>
      <c r="C1541" t="s">
        <v>28</v>
      </c>
      <c r="D1541" t="s">
        <v>15</v>
      </c>
      <c r="E1541" t="s">
        <v>13</v>
      </c>
      <c r="F1541">
        <v>8</v>
      </c>
      <c r="G1541">
        <v>70.1</v>
      </c>
      <c r="H1541">
        <v>1</v>
      </c>
      <c r="I1541">
        <v>12.5</v>
      </c>
      <c r="J1541">
        <v>3</v>
      </c>
      <c r="K1541">
        <v>26.3</v>
      </c>
    </row>
    <row r="1542" spans="1:11">
      <c r="A1542">
        <v>2011</v>
      </c>
      <c r="C1542" t="s">
        <v>43</v>
      </c>
      <c r="D1542" t="s">
        <v>15</v>
      </c>
      <c r="E1542" t="s">
        <v>20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>
      <c r="A1543">
        <v>2010</v>
      </c>
      <c r="C1543" t="s">
        <v>42</v>
      </c>
      <c r="D1543" t="s">
        <v>15</v>
      </c>
      <c r="E1543" t="s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>
      <c r="A1544">
        <v>2012</v>
      </c>
      <c r="C1544" t="s">
        <v>24</v>
      </c>
      <c r="D1544" t="s">
        <v>18</v>
      </c>
      <c r="E1544" t="s">
        <v>18</v>
      </c>
      <c r="F1544">
        <v>99</v>
      </c>
      <c r="G1544">
        <v>38.5</v>
      </c>
      <c r="H1544">
        <v>14</v>
      </c>
      <c r="I1544">
        <v>14.1</v>
      </c>
      <c r="J1544">
        <v>73</v>
      </c>
      <c r="K1544">
        <v>28.4</v>
      </c>
    </row>
    <row r="1545" spans="1:11">
      <c r="A1545">
        <v>2011</v>
      </c>
      <c r="C1545" t="s">
        <v>23</v>
      </c>
      <c r="D1545" t="s">
        <v>15</v>
      </c>
      <c r="E1545" t="s">
        <v>13</v>
      </c>
      <c r="F1545">
        <v>1</v>
      </c>
      <c r="G1545">
        <v>4.8</v>
      </c>
      <c r="H1545">
        <v>1</v>
      </c>
      <c r="I1545">
        <v>100</v>
      </c>
      <c r="J1545">
        <v>4</v>
      </c>
      <c r="K1545">
        <v>19.2</v>
      </c>
    </row>
    <row r="1546" spans="1:11">
      <c r="A1546">
        <v>2012</v>
      </c>
      <c r="C1546" t="s">
        <v>51</v>
      </c>
      <c r="D1546" t="s">
        <v>15</v>
      </c>
      <c r="E1546" t="s">
        <v>18</v>
      </c>
      <c r="F1546">
        <v>19</v>
      </c>
      <c r="G1546">
        <v>14.5</v>
      </c>
      <c r="H1546">
        <v>1</v>
      </c>
      <c r="I1546">
        <v>5.3</v>
      </c>
      <c r="J1546">
        <v>13</v>
      </c>
      <c r="K1546">
        <v>9.9</v>
      </c>
    </row>
    <row r="1547" spans="1:11">
      <c r="A1547">
        <v>2012</v>
      </c>
      <c r="C1547" t="s">
        <v>40</v>
      </c>
      <c r="D1547" t="s">
        <v>15</v>
      </c>
      <c r="E1547" t="s">
        <v>29</v>
      </c>
      <c r="F1547">
        <v>1</v>
      </c>
      <c r="G1547">
        <v>19.5</v>
      </c>
      <c r="H1547">
        <v>0</v>
      </c>
      <c r="I1547">
        <v>0</v>
      </c>
      <c r="J1547">
        <v>0</v>
      </c>
      <c r="K1547">
        <v>0</v>
      </c>
    </row>
    <row r="1548" spans="1:11">
      <c r="A1548">
        <v>2011</v>
      </c>
      <c r="C1548" t="s">
        <v>57</v>
      </c>
      <c r="D1548" t="s">
        <v>15</v>
      </c>
      <c r="E1548" t="s">
        <v>18</v>
      </c>
      <c r="F1548">
        <v>19</v>
      </c>
      <c r="G1548">
        <v>32.4</v>
      </c>
      <c r="H1548">
        <v>3</v>
      </c>
      <c r="I1548">
        <v>15.8</v>
      </c>
      <c r="J1548">
        <v>21</v>
      </c>
      <c r="K1548">
        <v>35.8</v>
      </c>
    </row>
    <row r="1549" spans="1:11">
      <c r="A1549">
        <v>2010</v>
      </c>
      <c r="C1549" t="s">
        <v>62</v>
      </c>
      <c r="D1549" t="s">
        <v>15</v>
      </c>
      <c r="E1549" t="s">
        <v>13</v>
      </c>
      <c r="F1549">
        <v>5</v>
      </c>
      <c r="G1549">
        <v>68.2</v>
      </c>
      <c r="H1549">
        <v>1</v>
      </c>
      <c r="I1549">
        <v>20</v>
      </c>
      <c r="J1549">
        <v>2</v>
      </c>
      <c r="K1549">
        <v>27.3</v>
      </c>
    </row>
    <row r="1550" spans="1:11">
      <c r="A1550">
        <v>2012</v>
      </c>
      <c r="C1550" t="s">
        <v>28</v>
      </c>
      <c r="D1550" t="s">
        <v>15</v>
      </c>
      <c r="E1550" t="s">
        <v>16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>
      <c r="A1551">
        <v>2011</v>
      </c>
      <c r="C1551" t="s">
        <v>62</v>
      </c>
      <c r="D1551" t="s">
        <v>15</v>
      </c>
      <c r="E1551" t="s">
        <v>29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>
      <c r="A1552">
        <v>2012</v>
      </c>
      <c r="C1552" t="s">
        <v>50</v>
      </c>
      <c r="D1552" t="s">
        <v>15</v>
      </c>
      <c r="E1552" t="s">
        <v>16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>
      <c r="A1553">
        <v>2013</v>
      </c>
      <c r="C1553" t="s">
        <v>33</v>
      </c>
      <c r="D1553" t="s">
        <v>15</v>
      </c>
      <c r="E1553" t="s">
        <v>29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>
      <c r="A1554">
        <v>2011</v>
      </c>
      <c r="C1554" t="s">
        <v>39</v>
      </c>
      <c r="D1554" t="s">
        <v>15</v>
      </c>
      <c r="E1554" t="s">
        <v>29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>
      <c r="A1555">
        <v>2011</v>
      </c>
      <c r="C1555" t="s">
        <v>11</v>
      </c>
      <c r="D1555" t="s">
        <v>12</v>
      </c>
      <c r="E1555" t="s">
        <v>38</v>
      </c>
      <c r="F1555">
        <v>8</v>
      </c>
      <c r="G1555">
        <v>57.2</v>
      </c>
      <c r="H1555">
        <v>0</v>
      </c>
      <c r="I1555">
        <v>0</v>
      </c>
      <c r="J1555">
        <v>4</v>
      </c>
      <c r="K1555">
        <v>28.6</v>
      </c>
    </row>
    <row r="1556" spans="1:11">
      <c r="A1556">
        <v>2013</v>
      </c>
      <c r="C1556" t="s">
        <v>22</v>
      </c>
      <c r="D1556" t="s">
        <v>12</v>
      </c>
      <c r="E1556" t="s">
        <v>38</v>
      </c>
      <c r="F1556">
        <v>13</v>
      </c>
      <c r="G1556">
        <v>80.7</v>
      </c>
      <c r="H1556">
        <v>3</v>
      </c>
      <c r="I1556">
        <v>23.1</v>
      </c>
      <c r="J1556">
        <v>8</v>
      </c>
      <c r="K1556">
        <v>49.7</v>
      </c>
    </row>
    <row r="1557" spans="1:11">
      <c r="A1557">
        <v>2011</v>
      </c>
      <c r="C1557" t="s">
        <v>14</v>
      </c>
      <c r="D1557" t="s">
        <v>12</v>
      </c>
      <c r="E1557" t="s">
        <v>13</v>
      </c>
      <c r="F1557">
        <v>4</v>
      </c>
      <c r="G1557">
        <v>39.3</v>
      </c>
      <c r="H1557">
        <v>2</v>
      </c>
      <c r="I1557">
        <v>50</v>
      </c>
      <c r="J1557">
        <v>5</v>
      </c>
      <c r="K1557">
        <v>49.2</v>
      </c>
    </row>
    <row r="1558" spans="1:11">
      <c r="A1558">
        <v>2013</v>
      </c>
      <c r="C1558" t="s">
        <v>46</v>
      </c>
      <c r="D1558" t="s">
        <v>12</v>
      </c>
      <c r="E1558" t="s">
        <v>18</v>
      </c>
      <c r="F1558">
        <v>143</v>
      </c>
      <c r="G1558">
        <v>98.6</v>
      </c>
      <c r="H1558">
        <v>27</v>
      </c>
      <c r="I1558">
        <v>18.9</v>
      </c>
      <c r="J1558">
        <v>89</v>
      </c>
      <c r="K1558">
        <v>61.4</v>
      </c>
    </row>
    <row r="1559" spans="1:11">
      <c r="A1559">
        <v>2011</v>
      </c>
      <c r="C1559" t="s">
        <v>14</v>
      </c>
      <c r="D1559" t="s">
        <v>15</v>
      </c>
      <c r="E1559" t="s">
        <v>29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>
      <c r="A1560">
        <v>2013</v>
      </c>
      <c r="C1560" t="s">
        <v>27</v>
      </c>
      <c r="D1560" t="s">
        <v>15</v>
      </c>
      <c r="E1560" t="s">
        <v>26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>
      <c r="A1561">
        <v>2010</v>
      </c>
      <c r="C1561" t="s">
        <v>49</v>
      </c>
      <c r="D1561" t="s">
        <v>12</v>
      </c>
      <c r="E1561" t="s">
        <v>26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>
      <c r="A1562">
        <v>2010</v>
      </c>
      <c r="C1562" t="s">
        <v>22</v>
      </c>
      <c r="D1562" t="s">
        <v>12</v>
      </c>
      <c r="E1562" t="s">
        <v>38</v>
      </c>
      <c r="F1562">
        <v>11</v>
      </c>
      <c r="G1562">
        <v>69</v>
      </c>
      <c r="H1562">
        <v>2</v>
      </c>
      <c r="I1562">
        <v>18.2</v>
      </c>
      <c r="J1562">
        <v>11</v>
      </c>
      <c r="K1562">
        <v>69</v>
      </c>
    </row>
    <row r="1563" spans="1:11">
      <c r="A1563">
        <v>2012</v>
      </c>
      <c r="C1563" t="s">
        <v>19</v>
      </c>
      <c r="D1563" t="s">
        <v>15</v>
      </c>
      <c r="E1563" t="s">
        <v>26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>
      <c r="A1564">
        <v>2010</v>
      </c>
      <c r="C1564" t="s">
        <v>39</v>
      </c>
      <c r="D1564" t="s">
        <v>15</v>
      </c>
      <c r="E1564" t="s">
        <v>20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>
      <c r="A1565">
        <v>2010</v>
      </c>
      <c r="C1565" t="s">
        <v>60</v>
      </c>
      <c r="D1565" t="s">
        <v>12</v>
      </c>
      <c r="E1565" t="s">
        <v>29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>
      <c r="A1566">
        <v>2010</v>
      </c>
      <c r="C1566" t="s">
        <v>57</v>
      </c>
      <c r="D1566" t="s">
        <v>15</v>
      </c>
      <c r="E1566" t="s">
        <v>38</v>
      </c>
      <c r="F1566">
        <v>5</v>
      </c>
      <c r="G1566">
        <v>16.8</v>
      </c>
      <c r="H1566">
        <v>1</v>
      </c>
      <c r="I1566">
        <v>20</v>
      </c>
      <c r="J1566">
        <v>6</v>
      </c>
      <c r="K1566">
        <v>20.2</v>
      </c>
    </row>
    <row r="1567" spans="1:11">
      <c r="A1567">
        <v>2011</v>
      </c>
      <c r="C1567" t="s">
        <v>52</v>
      </c>
      <c r="D1567" t="s">
        <v>15</v>
      </c>
      <c r="E1567" t="s">
        <v>18</v>
      </c>
      <c r="F1567">
        <v>9</v>
      </c>
      <c r="G1567">
        <v>7.2</v>
      </c>
      <c r="H1567">
        <v>2</v>
      </c>
      <c r="I1567">
        <v>22.2</v>
      </c>
      <c r="J1567">
        <v>2</v>
      </c>
      <c r="K1567">
        <v>1.6</v>
      </c>
    </row>
    <row r="1568" spans="1:11">
      <c r="A1568">
        <v>2011</v>
      </c>
      <c r="C1568" t="s">
        <v>52</v>
      </c>
      <c r="D1568" t="s">
        <v>12</v>
      </c>
      <c r="E1568" t="s">
        <v>29</v>
      </c>
      <c r="F1568">
        <v>3</v>
      </c>
      <c r="G1568">
        <v>35.4</v>
      </c>
      <c r="H1568">
        <v>0</v>
      </c>
      <c r="I1568">
        <v>0</v>
      </c>
      <c r="J1568">
        <v>0</v>
      </c>
      <c r="K1568">
        <v>0</v>
      </c>
    </row>
    <row r="1569" spans="1:11">
      <c r="A1569">
        <v>2011</v>
      </c>
      <c r="C1569" t="s">
        <v>19</v>
      </c>
      <c r="D1569" t="s">
        <v>12</v>
      </c>
      <c r="E1569" t="s">
        <v>20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>
      <c r="A1570">
        <v>2013</v>
      </c>
      <c r="C1570" t="s">
        <v>22</v>
      </c>
      <c r="D1570" t="s">
        <v>12</v>
      </c>
      <c r="E1570" t="s">
        <v>20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>
      <c r="A1571">
        <v>2010</v>
      </c>
      <c r="C1571" t="s">
        <v>56</v>
      </c>
      <c r="D1571" t="s">
        <v>15</v>
      </c>
      <c r="E1571" t="s">
        <v>29</v>
      </c>
      <c r="F1571">
        <v>1</v>
      </c>
      <c r="G1571">
        <v>27.9</v>
      </c>
      <c r="H1571">
        <v>1</v>
      </c>
      <c r="I1571">
        <v>100</v>
      </c>
      <c r="J1571">
        <v>1</v>
      </c>
      <c r="K1571">
        <v>27.9</v>
      </c>
    </row>
    <row r="1572" spans="1:11">
      <c r="A1572">
        <v>2011</v>
      </c>
      <c r="C1572" t="s">
        <v>17</v>
      </c>
      <c r="D1572" t="s">
        <v>12</v>
      </c>
      <c r="E1572" t="s">
        <v>18</v>
      </c>
      <c r="F1572">
        <v>21</v>
      </c>
      <c r="G1572">
        <v>23</v>
      </c>
      <c r="H1572">
        <v>6</v>
      </c>
      <c r="I1572">
        <v>28.6</v>
      </c>
      <c r="J1572">
        <v>12</v>
      </c>
      <c r="K1572">
        <v>13.1</v>
      </c>
    </row>
    <row r="1573" spans="1:11">
      <c r="A1573">
        <v>2010</v>
      </c>
      <c r="C1573" t="s">
        <v>47</v>
      </c>
      <c r="D1573" t="s">
        <v>15</v>
      </c>
      <c r="E1573" t="s">
        <v>36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4.9</v>
      </c>
    </row>
    <row r="1574" spans="1:11">
      <c r="A1574">
        <v>2012</v>
      </c>
      <c r="C1574" t="s">
        <v>51</v>
      </c>
      <c r="D1574" t="s">
        <v>12</v>
      </c>
      <c r="E1574" t="s">
        <v>29</v>
      </c>
      <c r="F1574">
        <v>3</v>
      </c>
      <c r="G1574">
        <v>102.1</v>
      </c>
      <c r="H1574">
        <v>0</v>
      </c>
      <c r="I1574">
        <v>0</v>
      </c>
      <c r="J1574">
        <v>0</v>
      </c>
      <c r="K1574">
        <v>0</v>
      </c>
    </row>
    <row r="1575" spans="1:11">
      <c r="A1575">
        <v>2010</v>
      </c>
      <c r="C1575" t="s">
        <v>42</v>
      </c>
      <c r="D1575" t="s">
        <v>12</v>
      </c>
      <c r="E1575" t="s">
        <v>18</v>
      </c>
      <c r="F1575">
        <v>83</v>
      </c>
      <c r="G1575">
        <v>59.2</v>
      </c>
      <c r="H1575">
        <v>24</v>
      </c>
      <c r="I1575">
        <v>28.9</v>
      </c>
      <c r="J1575">
        <v>71</v>
      </c>
      <c r="K1575">
        <v>50.6</v>
      </c>
    </row>
    <row r="1576" spans="1:11">
      <c r="A1576">
        <v>2011</v>
      </c>
      <c r="C1576" t="s">
        <v>45</v>
      </c>
      <c r="D1576" t="s">
        <v>15</v>
      </c>
      <c r="E1576" t="s">
        <v>16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>
      <c r="A1577">
        <v>2012</v>
      </c>
      <c r="C1577" t="s">
        <v>19</v>
      </c>
      <c r="D1577" t="s">
        <v>12</v>
      </c>
      <c r="E1577" t="s">
        <v>29</v>
      </c>
      <c r="F1577">
        <v>1</v>
      </c>
      <c r="G1577">
        <v>13</v>
      </c>
      <c r="H1577">
        <v>0</v>
      </c>
      <c r="I1577">
        <v>0</v>
      </c>
      <c r="J1577">
        <v>0</v>
      </c>
      <c r="K1577">
        <v>0</v>
      </c>
    </row>
    <row r="1578" spans="1:11">
      <c r="A1578">
        <v>2013</v>
      </c>
      <c r="C1578" t="s">
        <v>17</v>
      </c>
      <c r="D1578" t="s">
        <v>15</v>
      </c>
      <c r="E1578" t="s">
        <v>18</v>
      </c>
      <c r="F1578">
        <v>10</v>
      </c>
      <c r="G1578">
        <v>9.4</v>
      </c>
      <c r="H1578">
        <v>3</v>
      </c>
      <c r="I1578">
        <v>30</v>
      </c>
      <c r="J1578">
        <v>8</v>
      </c>
      <c r="K1578">
        <v>7.5</v>
      </c>
    </row>
    <row r="1579" spans="1:11">
      <c r="A1579">
        <v>2010</v>
      </c>
      <c r="C1579" t="s">
        <v>41</v>
      </c>
      <c r="D1579" t="s">
        <v>12</v>
      </c>
      <c r="E1579" t="s">
        <v>18</v>
      </c>
      <c r="F1579">
        <v>66</v>
      </c>
      <c r="G1579">
        <v>62.6</v>
      </c>
      <c r="H1579">
        <v>13</v>
      </c>
      <c r="I1579">
        <v>19.7</v>
      </c>
      <c r="J1579">
        <v>48</v>
      </c>
      <c r="K1579">
        <v>45.5</v>
      </c>
    </row>
    <row r="1580" spans="1:11">
      <c r="A1580">
        <v>2011</v>
      </c>
      <c r="C1580" t="s">
        <v>23</v>
      </c>
      <c r="D1580" t="s">
        <v>12</v>
      </c>
      <c r="E1580" t="s">
        <v>29</v>
      </c>
      <c r="F1580">
        <v>4</v>
      </c>
      <c r="G1580">
        <v>11.9</v>
      </c>
      <c r="H1580">
        <v>1</v>
      </c>
      <c r="I1580">
        <v>25</v>
      </c>
      <c r="J1580">
        <v>2</v>
      </c>
      <c r="K1580">
        <v>5.9</v>
      </c>
    </row>
    <row r="1581" spans="1:11">
      <c r="A1581">
        <v>2012</v>
      </c>
      <c r="C1581" t="s">
        <v>27</v>
      </c>
      <c r="D1581" t="s">
        <v>15</v>
      </c>
      <c r="E1581" t="s">
        <v>38</v>
      </c>
      <c r="F1581">
        <v>1</v>
      </c>
      <c r="G1581">
        <v>9.2</v>
      </c>
      <c r="H1581">
        <v>0</v>
      </c>
      <c r="I1581">
        <v>0</v>
      </c>
      <c r="J1581">
        <v>1</v>
      </c>
      <c r="K1581">
        <v>9.2</v>
      </c>
    </row>
    <row r="1582" spans="1:11">
      <c r="A1582">
        <v>2013</v>
      </c>
      <c r="C1582" t="s">
        <v>41</v>
      </c>
      <c r="D1582" t="s">
        <v>15</v>
      </c>
      <c r="E1582" t="s">
        <v>20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>
      <c r="A1583">
        <v>2010</v>
      </c>
      <c r="C1583" t="s">
        <v>43</v>
      </c>
      <c r="D1583" t="s">
        <v>15</v>
      </c>
      <c r="E1583" t="s">
        <v>16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>
      <c r="A1584">
        <v>2010</v>
      </c>
      <c r="C1584" t="s">
        <v>58</v>
      </c>
      <c r="D1584" t="s">
        <v>15</v>
      </c>
      <c r="E1584" t="s">
        <v>29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>
      <c r="A1585">
        <v>2010</v>
      </c>
      <c r="C1585" t="s">
        <v>35</v>
      </c>
      <c r="D1585" t="s">
        <v>12</v>
      </c>
      <c r="E1585" t="s">
        <v>36</v>
      </c>
      <c r="F1585">
        <v>8</v>
      </c>
      <c r="G1585">
        <v>7.8</v>
      </c>
      <c r="H1585">
        <v>2</v>
      </c>
      <c r="I1585">
        <v>25</v>
      </c>
      <c r="J1585">
        <v>7</v>
      </c>
      <c r="K1585">
        <v>6.8</v>
      </c>
    </row>
    <row r="1586" spans="1:11">
      <c r="A1586">
        <v>2011</v>
      </c>
      <c r="C1586" t="s">
        <v>39</v>
      </c>
      <c r="D1586" t="s">
        <v>18</v>
      </c>
      <c r="E1586" t="s">
        <v>18</v>
      </c>
      <c r="F1586">
        <v>37</v>
      </c>
      <c r="G1586">
        <v>43.6</v>
      </c>
      <c r="H1586">
        <v>7</v>
      </c>
      <c r="I1586">
        <v>18.9</v>
      </c>
      <c r="J1586">
        <v>16</v>
      </c>
      <c r="K1586">
        <v>18.9</v>
      </c>
    </row>
    <row r="1587" spans="1:11">
      <c r="A1587">
        <v>2010</v>
      </c>
      <c r="C1587" t="s">
        <v>57</v>
      </c>
      <c r="D1587" t="s">
        <v>15</v>
      </c>
      <c r="E1587" t="s">
        <v>13</v>
      </c>
      <c r="F1587">
        <v>18</v>
      </c>
      <c r="G1587">
        <v>102.1</v>
      </c>
      <c r="H1587">
        <v>3</v>
      </c>
      <c r="I1587">
        <v>16.7</v>
      </c>
      <c r="J1587">
        <v>13</v>
      </c>
      <c r="K1587">
        <v>73.7</v>
      </c>
    </row>
    <row r="1588" spans="1:11">
      <c r="A1588">
        <v>2010</v>
      </c>
      <c r="C1588" t="s">
        <v>55</v>
      </c>
      <c r="D1588" t="s">
        <v>15</v>
      </c>
      <c r="E1588" t="s">
        <v>29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>
      <c r="A1589">
        <v>2013</v>
      </c>
      <c r="C1589" t="s">
        <v>45</v>
      </c>
      <c r="D1589" t="s">
        <v>12</v>
      </c>
      <c r="E1589" t="s">
        <v>13</v>
      </c>
      <c r="F1589">
        <v>10</v>
      </c>
      <c r="G1589">
        <v>60.1</v>
      </c>
      <c r="H1589">
        <v>1</v>
      </c>
      <c r="I1589">
        <v>10</v>
      </c>
      <c r="J1589">
        <v>12</v>
      </c>
      <c r="K1589">
        <v>72.1</v>
      </c>
    </row>
    <row r="1590" spans="1:11">
      <c r="A1590">
        <v>2012</v>
      </c>
      <c r="C1590" t="s">
        <v>44</v>
      </c>
      <c r="D1590" t="s">
        <v>12</v>
      </c>
      <c r="E1590" t="s">
        <v>18</v>
      </c>
      <c r="F1590">
        <v>114</v>
      </c>
      <c r="G1590">
        <v>149.7</v>
      </c>
      <c r="H1590">
        <v>18</v>
      </c>
      <c r="I1590">
        <v>15.8</v>
      </c>
      <c r="J1590">
        <v>61</v>
      </c>
      <c r="K1590">
        <v>80.1</v>
      </c>
    </row>
    <row r="1591" spans="1:11">
      <c r="A1591">
        <v>2012</v>
      </c>
      <c r="C1591" t="s">
        <v>59</v>
      </c>
      <c r="D1591" t="s">
        <v>15</v>
      </c>
      <c r="E1591" t="s">
        <v>18</v>
      </c>
      <c r="F1591">
        <v>1</v>
      </c>
      <c r="G1591">
        <v>0.8</v>
      </c>
      <c r="H1591">
        <v>0</v>
      </c>
      <c r="I1591">
        <v>0</v>
      </c>
      <c r="J1591">
        <v>2</v>
      </c>
      <c r="K1591">
        <v>1.6</v>
      </c>
    </row>
    <row r="1592" spans="1:11">
      <c r="A1592">
        <v>2011</v>
      </c>
      <c r="C1592" t="s">
        <v>22</v>
      </c>
      <c r="D1592" t="s">
        <v>12</v>
      </c>
      <c r="E1592" t="s">
        <v>16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>
      <c r="A1593">
        <v>2012</v>
      </c>
      <c r="C1593" t="s">
        <v>52</v>
      </c>
      <c r="D1593" t="s">
        <v>15</v>
      </c>
      <c r="E1593" t="s">
        <v>26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>
      <c r="A1594">
        <v>2010</v>
      </c>
      <c r="C1594" t="s">
        <v>53</v>
      </c>
      <c r="D1594" t="s">
        <v>15</v>
      </c>
      <c r="E1594" t="s">
        <v>13</v>
      </c>
      <c r="F1594">
        <v>18</v>
      </c>
      <c r="G1594">
        <v>98.4</v>
      </c>
      <c r="H1594">
        <v>5</v>
      </c>
      <c r="I1594">
        <v>27.8</v>
      </c>
      <c r="J1594">
        <v>15</v>
      </c>
      <c r="K1594">
        <v>82</v>
      </c>
    </row>
    <row r="1595" spans="1:11">
      <c r="A1595">
        <v>2011</v>
      </c>
      <c r="C1595" t="s">
        <v>20</v>
      </c>
      <c r="D1595" t="s">
        <v>12</v>
      </c>
      <c r="E1595" t="s">
        <v>16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>
      <c r="A1596">
        <v>2011</v>
      </c>
      <c r="C1596" t="s">
        <v>31</v>
      </c>
      <c r="D1596" t="s">
        <v>12</v>
      </c>
      <c r="E1596" t="s">
        <v>36</v>
      </c>
      <c r="F1596">
        <v>1</v>
      </c>
      <c r="G1596">
        <v>48.8</v>
      </c>
      <c r="H1596">
        <v>0</v>
      </c>
      <c r="I1596">
        <v>0</v>
      </c>
      <c r="J1596">
        <v>1</v>
      </c>
      <c r="K1596">
        <v>48.8</v>
      </c>
    </row>
    <row r="1597" spans="1:11">
      <c r="A1597">
        <v>2012</v>
      </c>
      <c r="C1597" t="s">
        <v>11</v>
      </c>
      <c r="D1597" t="s">
        <v>12</v>
      </c>
      <c r="E1597" t="s">
        <v>29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>
      <c r="A1598">
        <v>2013</v>
      </c>
      <c r="C1598" t="s">
        <v>46</v>
      </c>
      <c r="D1598" t="s">
        <v>12</v>
      </c>
      <c r="E1598" t="s">
        <v>13</v>
      </c>
      <c r="F1598">
        <v>112</v>
      </c>
      <c r="G1598">
        <v>111.6</v>
      </c>
      <c r="H1598">
        <v>21</v>
      </c>
      <c r="I1598">
        <v>18.8</v>
      </c>
      <c r="J1598">
        <v>73</v>
      </c>
      <c r="K1598">
        <v>72.7</v>
      </c>
    </row>
    <row r="1599" spans="1:11">
      <c r="A1599">
        <v>2011</v>
      </c>
      <c r="C1599" t="s">
        <v>45</v>
      </c>
      <c r="D1599" t="s">
        <v>12</v>
      </c>
      <c r="E1599" t="s">
        <v>13</v>
      </c>
      <c r="F1599">
        <v>16</v>
      </c>
      <c r="G1599">
        <v>97.2</v>
      </c>
      <c r="H1599">
        <v>4</v>
      </c>
      <c r="I1599">
        <v>25</v>
      </c>
      <c r="J1599">
        <v>17</v>
      </c>
      <c r="K1599">
        <v>103.3</v>
      </c>
    </row>
    <row r="1600" spans="1:11">
      <c r="A1600">
        <v>2012</v>
      </c>
      <c r="C1600" t="s">
        <v>58</v>
      </c>
      <c r="D1600" t="s">
        <v>15</v>
      </c>
      <c r="E1600" t="s">
        <v>20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>
      <c r="A1601">
        <v>2012</v>
      </c>
      <c r="C1601" t="s">
        <v>39</v>
      </c>
      <c r="D1601" t="s">
        <v>15</v>
      </c>
      <c r="E1601" t="s">
        <v>18</v>
      </c>
      <c r="F1601">
        <v>3</v>
      </c>
      <c r="G1601">
        <v>7</v>
      </c>
      <c r="H1601">
        <v>0</v>
      </c>
      <c r="I1601">
        <v>0</v>
      </c>
      <c r="J1601">
        <v>0</v>
      </c>
      <c r="K1601">
        <v>0</v>
      </c>
    </row>
    <row r="1602" spans="1:11">
      <c r="A1602">
        <v>2013</v>
      </c>
      <c r="C1602" t="s">
        <v>22</v>
      </c>
      <c r="D1602" t="s">
        <v>18</v>
      </c>
      <c r="E1602" t="s">
        <v>18</v>
      </c>
      <c r="F1602">
        <v>116</v>
      </c>
      <c r="G1602">
        <v>38.5</v>
      </c>
      <c r="H1602">
        <v>22</v>
      </c>
      <c r="I1602">
        <v>19</v>
      </c>
      <c r="J1602">
        <v>74</v>
      </c>
      <c r="K1602">
        <v>24.6</v>
      </c>
    </row>
    <row r="1603" spans="1:11">
      <c r="A1603">
        <v>2010</v>
      </c>
      <c r="C1603" t="s">
        <v>47</v>
      </c>
      <c r="D1603" t="s">
        <v>12</v>
      </c>
      <c r="E1603" t="s">
        <v>26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>
      <c r="A1604">
        <v>2013</v>
      </c>
      <c r="C1604" t="s">
        <v>43</v>
      </c>
      <c r="D1604" t="s">
        <v>15</v>
      </c>
      <c r="E1604" t="s">
        <v>18</v>
      </c>
      <c r="F1604">
        <v>1</v>
      </c>
      <c r="G1604">
        <v>1.5</v>
      </c>
      <c r="H1604">
        <v>1</v>
      </c>
      <c r="I1604">
        <v>100</v>
      </c>
      <c r="J1604">
        <v>2</v>
      </c>
      <c r="K1604">
        <v>3.1</v>
      </c>
    </row>
    <row r="1605" spans="1:11">
      <c r="A1605">
        <v>2012</v>
      </c>
      <c r="C1605" t="s">
        <v>49</v>
      </c>
      <c r="D1605" t="s">
        <v>12</v>
      </c>
      <c r="E1605" t="s">
        <v>26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>
      <c r="A1606">
        <v>2011</v>
      </c>
      <c r="C1606" t="s">
        <v>49</v>
      </c>
      <c r="D1606" t="s">
        <v>15</v>
      </c>
      <c r="E1606" t="s">
        <v>26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>
      <c r="A1607">
        <v>2010</v>
      </c>
      <c r="C1607" t="s">
        <v>23</v>
      </c>
      <c r="D1607" t="s">
        <v>15</v>
      </c>
      <c r="E1607" t="s">
        <v>36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>
      <c r="A1608">
        <v>2011</v>
      </c>
      <c r="C1608" t="s">
        <v>30</v>
      </c>
      <c r="D1608" t="s">
        <v>15</v>
      </c>
      <c r="E1608" t="s">
        <v>20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>
      <c r="A1609">
        <v>2013</v>
      </c>
      <c r="C1609" t="s">
        <v>11</v>
      </c>
      <c r="D1609" t="s">
        <v>12</v>
      </c>
      <c r="E1609" t="s">
        <v>16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>
      <c r="A1610">
        <v>2011</v>
      </c>
      <c r="C1610" t="s">
        <v>37</v>
      </c>
      <c r="D1610" t="s">
        <v>15</v>
      </c>
      <c r="E1610" t="s">
        <v>26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>
      <c r="A1611">
        <v>2012</v>
      </c>
      <c r="C1611" t="s">
        <v>60</v>
      </c>
      <c r="D1611" t="s">
        <v>12</v>
      </c>
      <c r="E1611" t="s">
        <v>29</v>
      </c>
      <c r="F1611">
        <v>2</v>
      </c>
      <c r="G1611">
        <v>41.1</v>
      </c>
      <c r="H1611">
        <v>0</v>
      </c>
      <c r="I1611">
        <v>0</v>
      </c>
      <c r="J1611">
        <v>0</v>
      </c>
      <c r="K1611">
        <v>0</v>
      </c>
    </row>
    <row r="1612" spans="1:11">
      <c r="A1612">
        <v>2011</v>
      </c>
      <c r="C1612" t="s">
        <v>11</v>
      </c>
      <c r="D1612" t="s">
        <v>15</v>
      </c>
      <c r="E1612" t="s">
        <v>29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>
      <c r="A1613">
        <v>2010</v>
      </c>
      <c r="C1613" t="s">
        <v>54</v>
      </c>
      <c r="D1613" t="s">
        <v>12</v>
      </c>
      <c r="E1613" t="s">
        <v>20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>
      <c r="A1614">
        <v>2010</v>
      </c>
      <c r="C1614" t="s">
        <v>53</v>
      </c>
      <c r="D1614" t="s">
        <v>15</v>
      </c>
      <c r="E1614" t="s">
        <v>36</v>
      </c>
      <c r="F1614">
        <v>2</v>
      </c>
      <c r="G1614">
        <v>210.6</v>
      </c>
      <c r="H1614">
        <v>0</v>
      </c>
      <c r="I1614">
        <v>0</v>
      </c>
      <c r="J1614">
        <v>0</v>
      </c>
      <c r="K1614">
        <v>0</v>
      </c>
    </row>
    <row r="1615" spans="1:11">
      <c r="A1615">
        <v>2010</v>
      </c>
      <c r="C1615" t="s">
        <v>17</v>
      </c>
      <c r="D1615" t="s">
        <v>12</v>
      </c>
      <c r="E1615" t="s">
        <v>20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>
      <c r="A1616">
        <v>2012</v>
      </c>
      <c r="C1616" t="s">
        <v>45</v>
      </c>
      <c r="D1616" t="s">
        <v>12</v>
      </c>
      <c r="E1616" t="s">
        <v>26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>
      <c r="A1617">
        <v>2011</v>
      </c>
      <c r="C1617" t="s">
        <v>60</v>
      </c>
      <c r="D1617" t="s">
        <v>15</v>
      </c>
      <c r="E1617" t="s">
        <v>38</v>
      </c>
      <c r="F1617">
        <v>6</v>
      </c>
      <c r="G1617">
        <v>11.5</v>
      </c>
      <c r="H1617">
        <v>0</v>
      </c>
      <c r="I1617">
        <v>0</v>
      </c>
      <c r="J1617">
        <v>4</v>
      </c>
      <c r="K1617">
        <v>7.7</v>
      </c>
    </row>
    <row r="1618" spans="1:11">
      <c r="A1618">
        <v>2010</v>
      </c>
      <c r="C1618" t="s">
        <v>33</v>
      </c>
      <c r="D1618" t="s">
        <v>12</v>
      </c>
      <c r="E1618" t="s">
        <v>29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>
      <c r="A1619">
        <v>2010</v>
      </c>
      <c r="C1619" t="s">
        <v>50</v>
      </c>
      <c r="D1619" t="s">
        <v>18</v>
      </c>
      <c r="E1619" t="s">
        <v>18</v>
      </c>
      <c r="F1619">
        <v>10</v>
      </c>
      <c r="G1619">
        <v>4.6</v>
      </c>
      <c r="H1619">
        <v>1</v>
      </c>
      <c r="I1619">
        <v>10</v>
      </c>
      <c r="J1619">
        <v>10</v>
      </c>
      <c r="K1619">
        <v>4.6</v>
      </c>
    </row>
    <row r="1620" spans="1:11">
      <c r="A1620">
        <v>2011</v>
      </c>
      <c r="C1620" t="s">
        <v>27</v>
      </c>
      <c r="D1620" t="s">
        <v>15</v>
      </c>
      <c r="E1620" t="s">
        <v>29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>
      <c r="A1621">
        <v>2011</v>
      </c>
      <c r="C1621" t="s">
        <v>20</v>
      </c>
      <c r="D1621" t="s">
        <v>15</v>
      </c>
      <c r="E1621" t="s">
        <v>26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>
      <c r="A1622">
        <v>2012</v>
      </c>
      <c r="C1622" t="s">
        <v>51</v>
      </c>
      <c r="D1622" t="s">
        <v>12</v>
      </c>
      <c r="E1622" t="s">
        <v>13</v>
      </c>
      <c r="F1622">
        <v>43</v>
      </c>
      <c r="G1622">
        <v>299.6</v>
      </c>
      <c r="H1622">
        <v>9</v>
      </c>
      <c r="I1622">
        <v>20.9</v>
      </c>
      <c r="J1622">
        <v>21</v>
      </c>
      <c r="K1622">
        <v>146.3</v>
      </c>
    </row>
    <row r="1623" spans="1:11">
      <c r="A1623">
        <v>2012</v>
      </c>
      <c r="C1623" t="s">
        <v>11</v>
      </c>
      <c r="D1623" t="s">
        <v>15</v>
      </c>
      <c r="E1623" t="s">
        <v>29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>
      <c r="A1624">
        <v>2013</v>
      </c>
      <c r="C1624" t="s">
        <v>56</v>
      </c>
      <c r="D1624" t="s">
        <v>12</v>
      </c>
      <c r="E1624" t="s">
        <v>26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>
      <c r="A1625">
        <v>2010</v>
      </c>
      <c r="C1625" t="s">
        <v>35</v>
      </c>
      <c r="D1625" t="s">
        <v>15</v>
      </c>
      <c r="E1625" t="s">
        <v>38</v>
      </c>
      <c r="F1625">
        <v>1</v>
      </c>
      <c r="G1625">
        <v>4.7</v>
      </c>
      <c r="H1625">
        <v>0</v>
      </c>
      <c r="I1625">
        <v>0</v>
      </c>
      <c r="J1625">
        <v>2</v>
      </c>
      <c r="K1625">
        <v>9.5</v>
      </c>
    </row>
    <row r="1626" spans="1:11">
      <c r="A1626">
        <v>2013</v>
      </c>
      <c r="C1626" t="s">
        <v>53</v>
      </c>
      <c r="D1626" t="s">
        <v>12</v>
      </c>
      <c r="E1626" t="s">
        <v>16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>
      <c r="A1627">
        <v>2011</v>
      </c>
      <c r="C1627" t="s">
        <v>22</v>
      </c>
      <c r="D1627" t="s">
        <v>12</v>
      </c>
      <c r="E1627" t="s">
        <v>13</v>
      </c>
      <c r="F1627">
        <v>102</v>
      </c>
      <c r="G1627">
        <v>107.7</v>
      </c>
      <c r="H1627">
        <v>25</v>
      </c>
      <c r="I1627">
        <v>24.5</v>
      </c>
      <c r="J1627">
        <v>72</v>
      </c>
      <c r="K1627">
        <v>76</v>
      </c>
    </row>
    <row r="1628" spans="1:11">
      <c r="A1628">
        <v>2013</v>
      </c>
      <c r="C1628" t="s">
        <v>21</v>
      </c>
      <c r="D1628" t="s">
        <v>12</v>
      </c>
      <c r="E1628" t="s">
        <v>18</v>
      </c>
      <c r="F1628">
        <v>2</v>
      </c>
      <c r="G1628">
        <v>4.8</v>
      </c>
      <c r="H1628">
        <v>0</v>
      </c>
      <c r="I1628">
        <v>0</v>
      </c>
      <c r="J1628">
        <v>2</v>
      </c>
      <c r="K1628">
        <v>4.8</v>
      </c>
    </row>
    <row r="1629" spans="1:11">
      <c r="A1629">
        <v>2011</v>
      </c>
      <c r="C1629" t="s">
        <v>25</v>
      </c>
      <c r="D1629" t="s">
        <v>12</v>
      </c>
      <c r="E1629" t="s">
        <v>13</v>
      </c>
      <c r="F1629">
        <v>1</v>
      </c>
      <c r="G1629">
        <v>41.3</v>
      </c>
      <c r="H1629">
        <v>1</v>
      </c>
      <c r="I1629">
        <v>100</v>
      </c>
      <c r="J1629">
        <v>3</v>
      </c>
      <c r="K1629">
        <v>123.8</v>
      </c>
    </row>
    <row r="1630" spans="1:11">
      <c r="A1630">
        <v>2013</v>
      </c>
      <c r="C1630" t="s">
        <v>34</v>
      </c>
      <c r="D1630" t="s">
        <v>12</v>
      </c>
      <c r="E1630" t="s">
        <v>16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>
      <c r="A1631">
        <v>2010</v>
      </c>
      <c r="C1631" t="s">
        <v>24</v>
      </c>
      <c r="D1631" t="s">
        <v>18</v>
      </c>
      <c r="E1631" t="s">
        <v>18</v>
      </c>
      <c r="F1631">
        <v>129</v>
      </c>
      <c r="G1631">
        <v>51</v>
      </c>
      <c r="H1631">
        <v>28</v>
      </c>
      <c r="I1631">
        <v>21.7</v>
      </c>
      <c r="J1631">
        <v>120</v>
      </c>
      <c r="K1631">
        <v>47.5</v>
      </c>
    </row>
    <row r="1632" spans="1:11">
      <c r="A1632">
        <v>2013</v>
      </c>
      <c r="C1632" t="s">
        <v>21</v>
      </c>
      <c r="D1632" t="s">
        <v>15</v>
      </c>
      <c r="E1632" t="s">
        <v>13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>
      <c r="A1633">
        <v>2011</v>
      </c>
      <c r="C1633" t="s">
        <v>58</v>
      </c>
      <c r="D1633" t="s">
        <v>15</v>
      </c>
      <c r="E1633" t="s">
        <v>20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>
      <c r="A1634">
        <v>2011</v>
      </c>
      <c r="C1634" t="s">
        <v>56</v>
      </c>
      <c r="D1634" t="s">
        <v>15</v>
      </c>
      <c r="E1634" t="s">
        <v>18</v>
      </c>
      <c r="F1634">
        <v>31</v>
      </c>
      <c r="G1634">
        <v>28.5</v>
      </c>
      <c r="H1634">
        <v>6</v>
      </c>
      <c r="I1634">
        <v>19.4</v>
      </c>
      <c r="J1634">
        <v>19</v>
      </c>
      <c r="K1634">
        <v>17.4</v>
      </c>
    </row>
    <row r="1635" spans="1:11">
      <c r="A1635">
        <v>2010</v>
      </c>
      <c r="C1635" t="s">
        <v>28</v>
      </c>
      <c r="D1635" t="s">
        <v>12</v>
      </c>
      <c r="E1635" t="s">
        <v>16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>
      <c r="A1636">
        <v>2010</v>
      </c>
      <c r="C1636" t="s">
        <v>35</v>
      </c>
      <c r="D1636" t="s">
        <v>12</v>
      </c>
      <c r="E1636" t="s">
        <v>16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>
      <c r="A1637">
        <v>2011</v>
      </c>
      <c r="C1637" t="s">
        <v>31</v>
      </c>
      <c r="D1637" t="s">
        <v>15</v>
      </c>
      <c r="E1637" t="s">
        <v>20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>
      <c r="A1638">
        <v>2011</v>
      </c>
      <c r="C1638" t="s">
        <v>21</v>
      </c>
      <c r="D1638" t="s">
        <v>15</v>
      </c>
      <c r="E1638" t="s">
        <v>26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>
      <c r="A1639">
        <v>2010</v>
      </c>
      <c r="C1639" t="s">
        <v>42</v>
      </c>
      <c r="D1639" t="s">
        <v>18</v>
      </c>
      <c r="E1639" t="s">
        <v>18</v>
      </c>
      <c r="F1639">
        <v>109</v>
      </c>
      <c r="G1639">
        <v>36.5</v>
      </c>
      <c r="H1639">
        <v>29</v>
      </c>
      <c r="I1639">
        <v>26.6</v>
      </c>
      <c r="J1639">
        <v>97</v>
      </c>
      <c r="K1639">
        <v>32.5</v>
      </c>
    </row>
    <row r="1640" spans="1:11">
      <c r="A1640">
        <v>2012</v>
      </c>
      <c r="C1640" t="s">
        <v>31</v>
      </c>
      <c r="D1640" t="s">
        <v>18</v>
      </c>
      <c r="E1640" t="s">
        <v>18</v>
      </c>
      <c r="F1640">
        <v>98</v>
      </c>
      <c r="G1640">
        <v>46.7</v>
      </c>
      <c r="H1640">
        <v>21</v>
      </c>
      <c r="I1640">
        <v>21.4</v>
      </c>
      <c r="J1640">
        <v>87</v>
      </c>
      <c r="K1640">
        <v>41.5</v>
      </c>
    </row>
    <row r="1641" spans="1:11">
      <c r="A1641">
        <v>2010</v>
      </c>
      <c r="C1641" t="s">
        <v>22</v>
      </c>
      <c r="D1641" t="s">
        <v>15</v>
      </c>
      <c r="E1641" t="s">
        <v>13</v>
      </c>
      <c r="F1641">
        <v>42</v>
      </c>
      <c r="G1641">
        <v>34.3</v>
      </c>
      <c r="H1641">
        <v>16</v>
      </c>
      <c r="I1641">
        <v>38.1</v>
      </c>
      <c r="J1641">
        <v>40</v>
      </c>
      <c r="K1641">
        <v>32.6</v>
      </c>
    </row>
    <row r="1642" spans="1:11">
      <c r="A1642">
        <v>2010</v>
      </c>
      <c r="C1642" t="s">
        <v>39</v>
      </c>
      <c r="D1642" t="s">
        <v>15</v>
      </c>
      <c r="E1642" t="s">
        <v>36</v>
      </c>
      <c r="F1642">
        <v>1</v>
      </c>
      <c r="G1642">
        <v>3.5</v>
      </c>
      <c r="H1642">
        <v>0</v>
      </c>
      <c r="I1642">
        <v>0</v>
      </c>
      <c r="J1642">
        <v>0</v>
      </c>
      <c r="K1642">
        <v>0</v>
      </c>
    </row>
    <row r="1643" spans="1:11">
      <c r="A1643">
        <v>2012</v>
      </c>
      <c r="C1643" t="s">
        <v>23</v>
      </c>
      <c r="D1643" t="s">
        <v>15</v>
      </c>
      <c r="E1643" t="s">
        <v>36</v>
      </c>
      <c r="F1643">
        <v>2</v>
      </c>
      <c r="G1643">
        <v>6.4</v>
      </c>
      <c r="H1643">
        <v>0</v>
      </c>
      <c r="I1643">
        <v>0</v>
      </c>
      <c r="J1643">
        <v>1</v>
      </c>
      <c r="K1643">
        <v>3.2</v>
      </c>
    </row>
    <row r="1644" spans="1:11">
      <c r="A1644">
        <v>2011</v>
      </c>
      <c r="C1644" t="s">
        <v>37</v>
      </c>
      <c r="D1644" t="s">
        <v>12</v>
      </c>
      <c r="E1644" t="s">
        <v>36</v>
      </c>
      <c r="F1644">
        <v>1</v>
      </c>
      <c r="G1644">
        <v>9.2</v>
      </c>
      <c r="H1644">
        <v>1</v>
      </c>
      <c r="I1644">
        <v>100</v>
      </c>
      <c r="J1644">
        <v>2</v>
      </c>
      <c r="K1644">
        <v>18.3</v>
      </c>
    </row>
    <row r="1645" spans="1:11">
      <c r="A1645">
        <v>2011</v>
      </c>
      <c r="C1645" t="s">
        <v>40</v>
      </c>
      <c r="D1645" t="s">
        <v>18</v>
      </c>
      <c r="E1645" t="s">
        <v>18</v>
      </c>
      <c r="F1645">
        <v>86</v>
      </c>
      <c r="G1645">
        <v>45.8</v>
      </c>
      <c r="H1645">
        <v>24</v>
      </c>
      <c r="I1645">
        <v>27.9</v>
      </c>
      <c r="J1645">
        <v>78</v>
      </c>
      <c r="K1645">
        <v>41.6</v>
      </c>
    </row>
    <row r="1646" spans="1:11">
      <c r="A1646">
        <v>2010</v>
      </c>
      <c r="C1646" t="s">
        <v>31</v>
      </c>
      <c r="D1646" t="s">
        <v>15</v>
      </c>
      <c r="E1646" t="s">
        <v>18</v>
      </c>
      <c r="F1646">
        <v>44</v>
      </c>
      <c r="G1646">
        <v>40</v>
      </c>
      <c r="H1646">
        <v>8</v>
      </c>
      <c r="I1646">
        <v>18.2</v>
      </c>
      <c r="J1646">
        <v>43</v>
      </c>
      <c r="K1646">
        <v>39.1</v>
      </c>
    </row>
    <row r="1647" spans="1:11">
      <c r="A1647">
        <v>2010</v>
      </c>
      <c r="C1647" t="s">
        <v>58</v>
      </c>
      <c r="D1647" t="s">
        <v>12</v>
      </c>
      <c r="E1647" t="s">
        <v>29</v>
      </c>
      <c r="F1647">
        <v>2</v>
      </c>
      <c r="G1647">
        <v>35.8</v>
      </c>
      <c r="H1647">
        <v>0</v>
      </c>
      <c r="I1647">
        <v>0</v>
      </c>
      <c r="J1647">
        <v>0</v>
      </c>
      <c r="K1647">
        <v>0</v>
      </c>
    </row>
    <row r="1648" spans="1:11">
      <c r="A1648">
        <v>2012</v>
      </c>
      <c r="C1648" t="s">
        <v>32</v>
      </c>
      <c r="D1648" t="s">
        <v>12</v>
      </c>
      <c r="E1648" t="s">
        <v>13</v>
      </c>
      <c r="F1648">
        <v>32</v>
      </c>
      <c r="G1648">
        <v>44.4</v>
      </c>
      <c r="H1648">
        <v>8</v>
      </c>
      <c r="I1648">
        <v>25</v>
      </c>
      <c r="J1648">
        <v>29</v>
      </c>
      <c r="K1648">
        <v>40.3</v>
      </c>
    </row>
    <row r="1649" spans="1:11">
      <c r="A1649">
        <v>2013</v>
      </c>
      <c r="C1649" t="s">
        <v>20</v>
      </c>
      <c r="D1649" t="s">
        <v>12</v>
      </c>
      <c r="E1649" t="s">
        <v>16</v>
      </c>
      <c r="F1649">
        <v>0</v>
      </c>
      <c r="G1649">
        <v>0</v>
      </c>
      <c r="H1649">
        <v>0</v>
      </c>
      <c r="I1649">
        <v>0</v>
      </c>
      <c r="J1649">
        <v>1</v>
      </c>
      <c r="K1649">
        <v>0</v>
      </c>
    </row>
    <row r="1650" spans="1:11">
      <c r="A1650">
        <v>2013</v>
      </c>
      <c r="C1650" t="s">
        <v>60</v>
      </c>
      <c r="D1650" t="s">
        <v>18</v>
      </c>
      <c r="E1650" t="s">
        <v>18</v>
      </c>
      <c r="F1650">
        <v>107</v>
      </c>
      <c r="G1650">
        <v>50.2</v>
      </c>
      <c r="H1650">
        <v>26</v>
      </c>
      <c r="I1650">
        <v>24.3</v>
      </c>
      <c r="J1650">
        <v>69</v>
      </c>
      <c r="K1650">
        <v>32.3</v>
      </c>
    </row>
    <row r="1651" spans="1:11">
      <c r="A1651">
        <v>2012</v>
      </c>
      <c r="C1651" t="s">
        <v>37</v>
      </c>
      <c r="D1651" t="s">
        <v>12</v>
      </c>
      <c r="E1651" t="s">
        <v>18</v>
      </c>
      <c r="F1651">
        <v>9</v>
      </c>
      <c r="G1651">
        <v>26.1</v>
      </c>
      <c r="H1651">
        <v>1</v>
      </c>
      <c r="I1651">
        <v>11.1</v>
      </c>
      <c r="J1651">
        <v>6</v>
      </c>
      <c r="K1651">
        <v>17.4</v>
      </c>
    </row>
    <row r="1652" spans="1:11">
      <c r="A1652">
        <v>2011</v>
      </c>
      <c r="C1652" t="s">
        <v>31</v>
      </c>
      <c r="D1652" t="s">
        <v>15</v>
      </c>
      <c r="E1652" t="s">
        <v>29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>
      <c r="A1653">
        <v>2012</v>
      </c>
      <c r="C1653" t="s">
        <v>24</v>
      </c>
      <c r="D1653" t="s">
        <v>12</v>
      </c>
      <c r="E1653" t="s">
        <v>26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>
      <c r="A1654">
        <v>2010</v>
      </c>
      <c r="C1654" t="s">
        <v>60</v>
      </c>
      <c r="D1654" t="s">
        <v>15</v>
      </c>
      <c r="E1654" t="s">
        <v>20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>
      <c r="A1655">
        <v>2012</v>
      </c>
      <c r="C1655" t="s">
        <v>62</v>
      </c>
      <c r="D1655" t="s">
        <v>15</v>
      </c>
      <c r="E1655" t="s">
        <v>20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>
      <c r="A1656">
        <v>2013</v>
      </c>
      <c r="C1656" t="s">
        <v>42</v>
      </c>
      <c r="D1656" t="s">
        <v>12</v>
      </c>
      <c r="E1656" t="s">
        <v>26</v>
      </c>
      <c r="F1656">
        <v>1</v>
      </c>
      <c r="G1656">
        <v>62.6</v>
      </c>
      <c r="H1656">
        <v>0</v>
      </c>
      <c r="I1656">
        <v>0</v>
      </c>
      <c r="J1656">
        <v>0</v>
      </c>
      <c r="K1656">
        <v>0</v>
      </c>
    </row>
    <row r="1657" spans="1:11">
      <c r="A1657">
        <v>2011</v>
      </c>
      <c r="C1657" t="s">
        <v>51</v>
      </c>
      <c r="D1657" t="s">
        <v>15</v>
      </c>
      <c r="E1657" t="s">
        <v>36</v>
      </c>
      <c r="F1657">
        <v>1</v>
      </c>
      <c r="G1657">
        <v>5.1</v>
      </c>
      <c r="H1657">
        <v>0</v>
      </c>
      <c r="I1657">
        <v>0</v>
      </c>
      <c r="J1657">
        <v>0</v>
      </c>
      <c r="K1657">
        <v>0</v>
      </c>
    </row>
    <row r="1658" spans="1:11">
      <c r="A1658">
        <v>2011</v>
      </c>
      <c r="C1658" t="s">
        <v>25</v>
      </c>
      <c r="D1658" t="s">
        <v>15</v>
      </c>
      <c r="E1658" t="s">
        <v>36</v>
      </c>
      <c r="F1658">
        <v>1</v>
      </c>
      <c r="G1658">
        <v>2.4</v>
      </c>
      <c r="H1658">
        <v>1</v>
      </c>
      <c r="I1658">
        <v>100</v>
      </c>
      <c r="J1658">
        <v>1</v>
      </c>
      <c r="K1658">
        <v>2.4</v>
      </c>
    </row>
    <row r="1659" spans="1:11">
      <c r="A1659">
        <v>2012</v>
      </c>
      <c r="C1659" t="s">
        <v>56</v>
      </c>
      <c r="D1659" t="s">
        <v>12</v>
      </c>
      <c r="E1659" t="s">
        <v>38</v>
      </c>
      <c r="F1659">
        <v>3</v>
      </c>
      <c r="G1659">
        <v>38.3</v>
      </c>
      <c r="H1659">
        <v>1</v>
      </c>
      <c r="I1659">
        <v>33.3</v>
      </c>
      <c r="J1659">
        <v>4</v>
      </c>
      <c r="K1659">
        <v>51.1</v>
      </c>
    </row>
    <row r="1660" spans="1:11">
      <c r="A1660">
        <v>2011</v>
      </c>
      <c r="C1660" t="s">
        <v>42</v>
      </c>
      <c r="D1660" t="s">
        <v>15</v>
      </c>
      <c r="E1660" t="s">
        <v>13</v>
      </c>
      <c r="F1660">
        <v>15</v>
      </c>
      <c r="G1660">
        <v>43</v>
      </c>
      <c r="H1660">
        <v>6</v>
      </c>
      <c r="I1660">
        <v>40</v>
      </c>
      <c r="J1660">
        <v>14</v>
      </c>
      <c r="K1660">
        <v>40.2</v>
      </c>
    </row>
    <row r="1661" spans="1:11">
      <c r="A1661">
        <v>2011</v>
      </c>
      <c r="C1661" t="s">
        <v>32</v>
      </c>
      <c r="D1661" t="s">
        <v>12</v>
      </c>
      <c r="E1661" t="s">
        <v>26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>
      <c r="A1662">
        <v>2013</v>
      </c>
      <c r="C1662" t="s">
        <v>60</v>
      </c>
      <c r="D1662" t="s">
        <v>12</v>
      </c>
      <c r="E1662" t="s">
        <v>38</v>
      </c>
      <c r="F1662">
        <v>28</v>
      </c>
      <c r="G1662">
        <v>55.3</v>
      </c>
      <c r="H1662">
        <v>12</v>
      </c>
      <c r="I1662">
        <v>42.9</v>
      </c>
      <c r="J1662">
        <v>21</v>
      </c>
      <c r="K1662">
        <v>41.5</v>
      </c>
    </row>
    <row r="1663" spans="1:11">
      <c r="A1663">
        <v>2013</v>
      </c>
      <c r="C1663" t="s">
        <v>58</v>
      </c>
      <c r="D1663" t="s">
        <v>15</v>
      </c>
      <c r="E1663" t="s">
        <v>18</v>
      </c>
      <c r="F1663">
        <v>3</v>
      </c>
      <c r="G1663">
        <v>10.6</v>
      </c>
      <c r="H1663">
        <v>1</v>
      </c>
      <c r="I1663">
        <v>33.3</v>
      </c>
      <c r="J1663">
        <v>0</v>
      </c>
      <c r="K1663">
        <v>0</v>
      </c>
    </row>
    <row r="1664" spans="1:11">
      <c r="A1664">
        <v>2011</v>
      </c>
      <c r="C1664" t="s">
        <v>19</v>
      </c>
      <c r="D1664" t="s">
        <v>15</v>
      </c>
      <c r="E1664" t="s">
        <v>16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>
      <c r="A1665">
        <v>2011</v>
      </c>
      <c r="C1665" t="s">
        <v>19</v>
      </c>
      <c r="D1665" t="s">
        <v>15</v>
      </c>
      <c r="E1665" t="s">
        <v>29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>
      <c r="A1666">
        <v>2012</v>
      </c>
      <c r="C1666" t="s">
        <v>45</v>
      </c>
      <c r="D1666" t="s">
        <v>15</v>
      </c>
      <c r="E1666" t="s">
        <v>36</v>
      </c>
      <c r="F1666">
        <v>1</v>
      </c>
      <c r="G1666">
        <v>2.5</v>
      </c>
      <c r="H1666">
        <v>0</v>
      </c>
      <c r="I1666">
        <v>0</v>
      </c>
      <c r="J1666">
        <v>0</v>
      </c>
      <c r="K1666">
        <v>0</v>
      </c>
    </row>
    <row r="1667" spans="1:11">
      <c r="A1667">
        <v>2012</v>
      </c>
      <c r="C1667" t="s">
        <v>47</v>
      </c>
      <c r="D1667" t="s">
        <v>15</v>
      </c>
      <c r="E1667" t="s">
        <v>36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>
      <c r="A1668">
        <v>2012</v>
      </c>
      <c r="C1668" t="s">
        <v>32</v>
      </c>
      <c r="D1668" t="s">
        <v>15</v>
      </c>
      <c r="E1668" t="s">
        <v>13</v>
      </c>
      <c r="F1668">
        <v>30</v>
      </c>
      <c r="G1668">
        <v>33.5</v>
      </c>
      <c r="H1668">
        <v>7</v>
      </c>
      <c r="I1668">
        <v>23.3</v>
      </c>
      <c r="J1668">
        <v>21</v>
      </c>
      <c r="K1668">
        <v>23.5</v>
      </c>
    </row>
    <row r="1669" spans="1:11">
      <c r="A1669">
        <v>2013</v>
      </c>
      <c r="C1669" t="s">
        <v>28</v>
      </c>
      <c r="D1669" t="s">
        <v>15</v>
      </c>
      <c r="E1669" t="s">
        <v>36</v>
      </c>
      <c r="F1669">
        <v>4</v>
      </c>
      <c r="G1669">
        <v>3.9</v>
      </c>
      <c r="H1669">
        <v>1</v>
      </c>
      <c r="I1669">
        <v>25</v>
      </c>
      <c r="J1669">
        <v>3</v>
      </c>
      <c r="K1669">
        <v>2.9</v>
      </c>
    </row>
    <row r="1670" spans="1:11">
      <c r="A1670">
        <v>2010</v>
      </c>
      <c r="C1670" t="s">
        <v>41</v>
      </c>
      <c r="D1670" t="s">
        <v>12</v>
      </c>
      <c r="E1670" t="s">
        <v>38</v>
      </c>
      <c r="F1670">
        <v>14</v>
      </c>
      <c r="G1670">
        <v>72.8</v>
      </c>
      <c r="H1670">
        <v>0</v>
      </c>
      <c r="I1670">
        <v>0</v>
      </c>
      <c r="J1670">
        <v>14</v>
      </c>
      <c r="K1670">
        <v>72.8</v>
      </c>
    </row>
    <row r="1671" spans="1:11">
      <c r="A1671">
        <v>2011</v>
      </c>
      <c r="C1671" t="s">
        <v>48</v>
      </c>
      <c r="D1671" t="s">
        <v>15</v>
      </c>
      <c r="E1671" t="s">
        <v>18</v>
      </c>
      <c r="F1671">
        <v>2</v>
      </c>
      <c r="G1671">
        <v>4.3</v>
      </c>
      <c r="H1671">
        <v>0</v>
      </c>
      <c r="I1671">
        <v>0</v>
      </c>
      <c r="J1671">
        <v>0</v>
      </c>
      <c r="K1671">
        <v>0</v>
      </c>
    </row>
    <row r="1672" spans="1:11">
      <c r="A1672">
        <v>2013</v>
      </c>
      <c r="C1672" t="s">
        <v>48</v>
      </c>
      <c r="D1672" t="s">
        <v>15</v>
      </c>
      <c r="E1672" t="s">
        <v>16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>
      <c r="A1673">
        <v>2010</v>
      </c>
      <c r="C1673" t="s">
        <v>52</v>
      </c>
      <c r="D1673" t="s">
        <v>15</v>
      </c>
      <c r="E1673" t="s">
        <v>13</v>
      </c>
      <c r="F1673">
        <v>1</v>
      </c>
      <c r="G1673">
        <v>24.7</v>
      </c>
      <c r="H1673">
        <v>0</v>
      </c>
      <c r="I1673">
        <v>0</v>
      </c>
      <c r="J1673">
        <v>2</v>
      </c>
      <c r="K1673">
        <v>49.3</v>
      </c>
    </row>
    <row r="1674" spans="1:11">
      <c r="A1674">
        <v>2010</v>
      </c>
      <c r="C1674" t="s">
        <v>23</v>
      </c>
      <c r="D1674" t="s">
        <v>12</v>
      </c>
      <c r="E1674" t="s">
        <v>20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>
      <c r="A1675">
        <v>2010</v>
      </c>
      <c r="C1675" t="s">
        <v>44</v>
      </c>
      <c r="D1675" t="s">
        <v>15</v>
      </c>
      <c r="E1675" t="s">
        <v>13</v>
      </c>
      <c r="F1675">
        <v>18</v>
      </c>
      <c r="G1675">
        <v>36.7</v>
      </c>
      <c r="H1675">
        <v>2</v>
      </c>
      <c r="I1675">
        <v>11.1</v>
      </c>
      <c r="J1675">
        <v>20</v>
      </c>
      <c r="K1675">
        <v>40.8</v>
      </c>
    </row>
    <row r="1676" spans="1:11">
      <c r="A1676">
        <v>2011</v>
      </c>
      <c r="C1676" t="s">
        <v>40</v>
      </c>
      <c r="D1676" t="s">
        <v>12</v>
      </c>
      <c r="E1676" t="s">
        <v>26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>
      <c r="A1677">
        <v>2012</v>
      </c>
      <c r="C1677" t="s">
        <v>35</v>
      </c>
      <c r="D1677" t="s">
        <v>15</v>
      </c>
      <c r="E1677" t="s">
        <v>16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>
      <c r="A1678">
        <v>2012</v>
      </c>
      <c r="C1678" t="s">
        <v>55</v>
      </c>
      <c r="D1678" t="s">
        <v>15</v>
      </c>
      <c r="E1678" t="s">
        <v>26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>
      <c r="A1679">
        <v>2010</v>
      </c>
      <c r="C1679" t="s">
        <v>32</v>
      </c>
      <c r="D1679" t="s">
        <v>18</v>
      </c>
      <c r="E1679" t="s">
        <v>18</v>
      </c>
      <c r="F1679">
        <v>110</v>
      </c>
      <c r="G1679">
        <v>38</v>
      </c>
      <c r="H1679">
        <v>18</v>
      </c>
      <c r="I1679">
        <v>16.4</v>
      </c>
      <c r="J1679">
        <v>89</v>
      </c>
      <c r="K1679">
        <v>30.7</v>
      </c>
    </row>
    <row r="1680" spans="1:11">
      <c r="A1680">
        <v>2012</v>
      </c>
      <c r="C1680" t="s">
        <v>34</v>
      </c>
      <c r="D1680" t="s">
        <v>15</v>
      </c>
      <c r="E1680" t="s">
        <v>18</v>
      </c>
      <c r="F1680">
        <v>9</v>
      </c>
      <c r="G1680">
        <v>8.4</v>
      </c>
      <c r="H1680">
        <v>2</v>
      </c>
      <c r="I1680">
        <v>22.2</v>
      </c>
      <c r="J1680">
        <v>7</v>
      </c>
      <c r="K1680">
        <v>6.6</v>
      </c>
    </row>
    <row r="1681" spans="1:11">
      <c r="A1681">
        <v>2012</v>
      </c>
      <c r="C1681" t="s">
        <v>24</v>
      </c>
      <c r="D1681" t="s">
        <v>15</v>
      </c>
      <c r="E1681" t="s">
        <v>26</v>
      </c>
      <c r="F1681">
        <v>1</v>
      </c>
      <c r="G1681">
        <v>82.4</v>
      </c>
      <c r="H1681">
        <v>0</v>
      </c>
      <c r="I1681">
        <v>0</v>
      </c>
      <c r="J1681">
        <v>0</v>
      </c>
      <c r="K1681">
        <v>0</v>
      </c>
    </row>
    <row r="1682" spans="1:11">
      <c r="A1682">
        <v>2013</v>
      </c>
      <c r="C1682" t="s">
        <v>60</v>
      </c>
      <c r="D1682" t="s">
        <v>12</v>
      </c>
      <c r="E1682" t="s">
        <v>13</v>
      </c>
      <c r="F1682">
        <v>44</v>
      </c>
      <c r="G1682">
        <v>150.6</v>
      </c>
      <c r="H1682">
        <v>7</v>
      </c>
      <c r="I1682">
        <v>15.9</v>
      </c>
      <c r="J1682">
        <v>26</v>
      </c>
      <c r="K1682">
        <v>89</v>
      </c>
    </row>
    <row r="1683" spans="1:11">
      <c r="A1683">
        <v>2011</v>
      </c>
      <c r="C1683" t="s">
        <v>28</v>
      </c>
      <c r="D1683" t="s">
        <v>15</v>
      </c>
      <c r="E1683" t="s">
        <v>16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>
      <c r="A1684">
        <v>2012</v>
      </c>
      <c r="C1684" t="s">
        <v>25</v>
      </c>
      <c r="D1684" t="s">
        <v>12</v>
      </c>
      <c r="E1684" t="s">
        <v>26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>
      <c r="A1685">
        <v>2012</v>
      </c>
      <c r="C1685" t="s">
        <v>31</v>
      </c>
      <c r="D1685" t="s">
        <v>15</v>
      </c>
      <c r="E1685" t="s">
        <v>13</v>
      </c>
      <c r="F1685">
        <v>19</v>
      </c>
      <c r="G1685">
        <v>58.9</v>
      </c>
      <c r="H1685">
        <v>5</v>
      </c>
      <c r="I1685">
        <v>26.3</v>
      </c>
      <c r="J1685">
        <v>17</v>
      </c>
      <c r="K1685">
        <v>52.7</v>
      </c>
    </row>
    <row r="1686" spans="1:11">
      <c r="A1686">
        <v>2010</v>
      </c>
      <c r="C1686" t="s">
        <v>45</v>
      </c>
      <c r="D1686" t="s">
        <v>15</v>
      </c>
      <c r="E1686" t="s">
        <v>29</v>
      </c>
      <c r="F1686">
        <v>1</v>
      </c>
      <c r="G1686">
        <v>1.6</v>
      </c>
      <c r="H1686">
        <v>0</v>
      </c>
      <c r="I1686">
        <v>0</v>
      </c>
      <c r="J1686">
        <v>0</v>
      </c>
      <c r="K1686">
        <v>0</v>
      </c>
    </row>
    <row r="1687" spans="1:11">
      <c r="A1687">
        <v>2011</v>
      </c>
      <c r="C1687" t="s">
        <v>53</v>
      </c>
      <c r="D1687" t="s">
        <v>12</v>
      </c>
      <c r="E1687" t="s">
        <v>29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>
      <c r="A1688">
        <v>2010</v>
      </c>
      <c r="C1688" t="s">
        <v>14</v>
      </c>
      <c r="D1688" t="s">
        <v>15</v>
      </c>
      <c r="E1688" t="s">
        <v>18</v>
      </c>
      <c r="F1688">
        <v>7</v>
      </c>
      <c r="G1688">
        <v>10.9</v>
      </c>
      <c r="H1688">
        <v>2</v>
      </c>
      <c r="I1688">
        <v>28.6</v>
      </c>
      <c r="J1688">
        <v>7</v>
      </c>
      <c r="K1688">
        <v>10.9</v>
      </c>
    </row>
    <row r="1689" spans="1:11">
      <c r="A1689">
        <v>2013</v>
      </c>
      <c r="C1689" t="s">
        <v>17</v>
      </c>
      <c r="D1689" t="s">
        <v>12</v>
      </c>
      <c r="E1689" t="s">
        <v>26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>
      <c r="A1690">
        <v>2012</v>
      </c>
      <c r="C1690" t="s">
        <v>32</v>
      </c>
      <c r="D1690" t="s">
        <v>15</v>
      </c>
      <c r="E1690" t="s">
        <v>29</v>
      </c>
      <c r="F1690">
        <v>2</v>
      </c>
      <c r="G1690">
        <v>8.2</v>
      </c>
      <c r="H1690">
        <v>1</v>
      </c>
      <c r="I1690">
        <v>50</v>
      </c>
      <c r="J1690">
        <v>2</v>
      </c>
      <c r="K1690">
        <v>8.2</v>
      </c>
    </row>
    <row r="1691" spans="1:11">
      <c r="A1691">
        <v>2011</v>
      </c>
      <c r="C1691" t="s">
        <v>48</v>
      </c>
      <c r="D1691" t="s">
        <v>12</v>
      </c>
      <c r="E1691" t="s">
        <v>29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>
      <c r="A1692">
        <v>2012</v>
      </c>
      <c r="C1692" t="s">
        <v>21</v>
      </c>
      <c r="D1692" t="s">
        <v>15</v>
      </c>
      <c r="E1692" t="s">
        <v>38</v>
      </c>
      <c r="F1692">
        <v>0</v>
      </c>
      <c r="G1692">
        <v>0</v>
      </c>
      <c r="H1692">
        <v>0</v>
      </c>
      <c r="I1692">
        <v>0</v>
      </c>
      <c r="J1692">
        <v>1</v>
      </c>
      <c r="K1692">
        <v>16.2</v>
      </c>
    </row>
    <row r="1693" spans="1:11">
      <c r="A1693">
        <v>2011</v>
      </c>
      <c r="C1693" t="s">
        <v>54</v>
      </c>
      <c r="D1693" t="s">
        <v>12</v>
      </c>
      <c r="E1693" t="s">
        <v>13</v>
      </c>
      <c r="F1693">
        <v>1</v>
      </c>
      <c r="G1693">
        <v>22.4</v>
      </c>
      <c r="H1693">
        <v>1</v>
      </c>
      <c r="I1693">
        <v>100</v>
      </c>
      <c r="J1693">
        <v>1</v>
      </c>
      <c r="K1693">
        <v>22.4</v>
      </c>
    </row>
    <row r="1694" spans="1:11">
      <c r="A1694">
        <v>2012</v>
      </c>
      <c r="C1694" t="s">
        <v>48</v>
      </c>
      <c r="D1694" t="s">
        <v>15</v>
      </c>
      <c r="E1694" t="s">
        <v>18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>
      <c r="A1695">
        <v>2013</v>
      </c>
      <c r="C1695" t="s">
        <v>56</v>
      </c>
      <c r="D1695" t="s">
        <v>15</v>
      </c>
      <c r="E1695" t="s">
        <v>29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>
      <c r="A1696">
        <v>2011</v>
      </c>
      <c r="C1696" t="s">
        <v>59</v>
      </c>
      <c r="D1696" t="s">
        <v>12</v>
      </c>
      <c r="E1696" t="s">
        <v>26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>
      <c r="A1697">
        <v>2012</v>
      </c>
      <c r="C1697" t="s">
        <v>62</v>
      </c>
      <c r="D1697" t="s">
        <v>12</v>
      </c>
      <c r="E1697" t="s">
        <v>20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>
      <c r="A1698">
        <v>2011</v>
      </c>
      <c r="C1698" t="s">
        <v>33</v>
      </c>
      <c r="D1698" t="s">
        <v>12</v>
      </c>
      <c r="E1698" t="s">
        <v>36</v>
      </c>
      <c r="F1698">
        <v>3</v>
      </c>
      <c r="G1698">
        <v>3.9</v>
      </c>
      <c r="H1698">
        <v>2</v>
      </c>
      <c r="I1698">
        <v>66.7</v>
      </c>
      <c r="J1698">
        <v>2</v>
      </c>
      <c r="K1698">
        <v>2.6</v>
      </c>
    </row>
    <row r="1699" spans="1:11">
      <c r="A1699">
        <v>2013</v>
      </c>
      <c r="C1699" t="s">
        <v>41</v>
      </c>
      <c r="D1699" t="s">
        <v>15</v>
      </c>
      <c r="E1699" t="s">
        <v>26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>
      <c r="A1700">
        <v>2010</v>
      </c>
      <c r="C1700" t="s">
        <v>41</v>
      </c>
      <c r="D1700" t="s">
        <v>15</v>
      </c>
      <c r="E1700" t="s">
        <v>16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>
      <c r="A1701">
        <v>2011</v>
      </c>
      <c r="C1701" t="s">
        <v>31</v>
      </c>
      <c r="D1701" t="s">
        <v>12</v>
      </c>
      <c r="E1701" t="s">
        <v>18</v>
      </c>
      <c r="F1701">
        <v>69</v>
      </c>
      <c r="G1701">
        <v>71.1</v>
      </c>
      <c r="H1701">
        <v>14</v>
      </c>
      <c r="I1701">
        <v>20.3</v>
      </c>
      <c r="J1701">
        <v>62</v>
      </c>
      <c r="K1701">
        <v>63.8</v>
      </c>
    </row>
    <row r="1702" spans="1:11">
      <c r="A1702">
        <v>2012</v>
      </c>
      <c r="C1702" t="s">
        <v>44</v>
      </c>
      <c r="D1702" t="s">
        <v>15</v>
      </c>
      <c r="E1702" t="s">
        <v>36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>
      <c r="A1703">
        <v>2010</v>
      </c>
      <c r="C1703" t="s">
        <v>41</v>
      </c>
      <c r="D1703" t="s">
        <v>15</v>
      </c>
      <c r="E1703" t="s">
        <v>18</v>
      </c>
      <c r="F1703">
        <v>19</v>
      </c>
      <c r="G1703">
        <v>16</v>
      </c>
      <c r="H1703">
        <v>7</v>
      </c>
      <c r="I1703">
        <v>36.8</v>
      </c>
      <c r="J1703">
        <v>17</v>
      </c>
      <c r="K1703">
        <v>14.3</v>
      </c>
    </row>
    <row r="1704" spans="1:11">
      <c r="A1704">
        <v>2012</v>
      </c>
      <c r="C1704" t="s">
        <v>22</v>
      </c>
      <c r="D1704" t="s">
        <v>15</v>
      </c>
      <c r="E1704" t="s">
        <v>20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>
      <c r="A1705">
        <v>2011</v>
      </c>
      <c r="C1705" t="s">
        <v>34</v>
      </c>
      <c r="D1705" t="s">
        <v>12</v>
      </c>
      <c r="E1705" t="s">
        <v>20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>
      <c r="A1706">
        <v>2010</v>
      </c>
      <c r="C1706" t="s">
        <v>23</v>
      </c>
      <c r="D1706" t="s">
        <v>12</v>
      </c>
      <c r="E1706" t="s">
        <v>38</v>
      </c>
      <c r="F1706">
        <v>22</v>
      </c>
      <c r="G1706">
        <v>51.2</v>
      </c>
      <c r="H1706">
        <v>6</v>
      </c>
      <c r="I1706">
        <v>27.3</v>
      </c>
      <c r="J1706">
        <v>9</v>
      </c>
      <c r="K1706">
        <v>20.9</v>
      </c>
    </row>
    <row r="1707" spans="1:11">
      <c r="A1707">
        <v>2011</v>
      </c>
      <c r="C1707" t="s">
        <v>34</v>
      </c>
      <c r="D1707" t="s">
        <v>15</v>
      </c>
      <c r="E1707" t="s">
        <v>38</v>
      </c>
      <c r="F1707">
        <v>5</v>
      </c>
      <c r="G1707">
        <v>22.1</v>
      </c>
      <c r="H1707">
        <v>0</v>
      </c>
      <c r="I1707">
        <v>0</v>
      </c>
      <c r="J1707">
        <v>2</v>
      </c>
      <c r="K1707">
        <v>8.8</v>
      </c>
    </row>
    <row r="1708" spans="1:11">
      <c r="A1708">
        <v>2010</v>
      </c>
      <c r="C1708" t="s">
        <v>37</v>
      </c>
      <c r="D1708" t="s">
        <v>15</v>
      </c>
      <c r="E1708" t="s">
        <v>38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>
      <c r="A1709">
        <v>2012</v>
      </c>
      <c r="C1709" t="s">
        <v>53</v>
      </c>
      <c r="D1709" t="s">
        <v>15</v>
      </c>
      <c r="E1709" t="s">
        <v>13</v>
      </c>
      <c r="F1709">
        <v>9</v>
      </c>
      <c r="G1709">
        <v>49.7</v>
      </c>
      <c r="H1709">
        <v>1</v>
      </c>
      <c r="I1709">
        <v>11.1</v>
      </c>
      <c r="J1709">
        <v>8</v>
      </c>
      <c r="K1709">
        <v>44.1</v>
      </c>
    </row>
    <row r="1710" spans="1:11">
      <c r="A1710">
        <v>2011</v>
      </c>
      <c r="C1710" t="s">
        <v>49</v>
      </c>
      <c r="D1710" t="s">
        <v>18</v>
      </c>
      <c r="E1710" t="s">
        <v>18</v>
      </c>
      <c r="F1710">
        <v>138</v>
      </c>
      <c r="G1710">
        <v>65.9</v>
      </c>
      <c r="H1710">
        <v>30</v>
      </c>
      <c r="I1710">
        <v>21.7</v>
      </c>
      <c r="J1710">
        <v>124</v>
      </c>
      <c r="K1710">
        <v>59.2</v>
      </c>
    </row>
    <row r="1711" spans="1:11">
      <c r="A1711">
        <v>2011</v>
      </c>
      <c r="C1711" t="s">
        <v>59</v>
      </c>
      <c r="D1711" t="s">
        <v>12</v>
      </c>
      <c r="E1711" t="s">
        <v>20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>
      <c r="A1712">
        <v>2012</v>
      </c>
      <c r="C1712" t="s">
        <v>46</v>
      </c>
      <c r="D1712" t="s">
        <v>12</v>
      </c>
      <c r="E1712" t="s">
        <v>26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>
      <c r="A1713">
        <v>2012</v>
      </c>
      <c r="C1713" t="s">
        <v>42</v>
      </c>
      <c r="D1713" t="s">
        <v>12</v>
      </c>
      <c r="E1713" t="s">
        <v>38</v>
      </c>
      <c r="F1713">
        <v>31</v>
      </c>
      <c r="G1713">
        <v>43.1</v>
      </c>
      <c r="H1713">
        <v>5</v>
      </c>
      <c r="I1713">
        <v>16.1</v>
      </c>
      <c r="J1713">
        <v>14</v>
      </c>
      <c r="K1713">
        <v>19.5</v>
      </c>
    </row>
    <row r="1714" spans="1:11">
      <c r="A1714">
        <v>2012</v>
      </c>
      <c r="C1714" t="s">
        <v>48</v>
      </c>
      <c r="D1714" t="s">
        <v>15</v>
      </c>
      <c r="E1714" t="s">
        <v>13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>
      <c r="A1715">
        <v>2011</v>
      </c>
      <c r="C1715" t="s">
        <v>59</v>
      </c>
      <c r="D1715" t="s">
        <v>15</v>
      </c>
      <c r="E1715" t="s">
        <v>26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>
      <c r="A1716">
        <v>2010</v>
      </c>
      <c r="C1716" t="s">
        <v>53</v>
      </c>
      <c r="D1716" t="s">
        <v>12</v>
      </c>
      <c r="E1716" t="s">
        <v>20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>
      <c r="A1717">
        <v>2010</v>
      </c>
      <c r="C1717" t="s">
        <v>11</v>
      </c>
      <c r="D1717" t="s">
        <v>18</v>
      </c>
      <c r="E1717" t="s">
        <v>18</v>
      </c>
      <c r="F1717">
        <v>24</v>
      </c>
      <c r="G1717">
        <v>18.9</v>
      </c>
      <c r="H1717">
        <v>4</v>
      </c>
      <c r="I1717">
        <v>16.7</v>
      </c>
      <c r="J1717">
        <v>24</v>
      </c>
      <c r="K1717">
        <v>18.9</v>
      </c>
    </row>
    <row r="1718" spans="1:11">
      <c r="A1718">
        <v>2012</v>
      </c>
      <c r="C1718" t="s">
        <v>61</v>
      </c>
      <c r="D1718" t="s">
        <v>15</v>
      </c>
      <c r="E1718" t="s">
        <v>29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>
      <c r="A1719">
        <v>2011</v>
      </c>
      <c r="C1719" t="s">
        <v>30</v>
      </c>
      <c r="D1719" t="s">
        <v>12</v>
      </c>
      <c r="E1719" t="s">
        <v>38</v>
      </c>
      <c r="F1719">
        <v>11</v>
      </c>
      <c r="G1719">
        <v>221.6</v>
      </c>
      <c r="H1719">
        <v>0</v>
      </c>
      <c r="I1719">
        <v>0</v>
      </c>
      <c r="J1719">
        <v>4</v>
      </c>
      <c r="K1719">
        <v>80.6</v>
      </c>
    </row>
    <row r="1720" spans="1:11">
      <c r="A1720">
        <v>2011</v>
      </c>
      <c r="C1720" t="s">
        <v>46</v>
      </c>
      <c r="D1720" t="s">
        <v>15</v>
      </c>
      <c r="E1720" t="s">
        <v>26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>
      <c r="A1721">
        <v>2013</v>
      </c>
      <c r="C1721" t="s">
        <v>61</v>
      </c>
      <c r="D1721" t="s">
        <v>12</v>
      </c>
      <c r="E1721" t="s">
        <v>18</v>
      </c>
      <c r="F1721">
        <v>28</v>
      </c>
      <c r="G1721">
        <v>51.3</v>
      </c>
      <c r="H1721">
        <v>3</v>
      </c>
      <c r="I1721">
        <v>10.7</v>
      </c>
      <c r="J1721">
        <v>8</v>
      </c>
      <c r="K1721">
        <v>14.6</v>
      </c>
    </row>
    <row r="1722" spans="1:11">
      <c r="A1722">
        <v>2011</v>
      </c>
      <c r="C1722" t="s">
        <v>30</v>
      </c>
      <c r="D1722" t="s">
        <v>12</v>
      </c>
      <c r="E1722" t="s">
        <v>16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>
      <c r="A1723">
        <v>2012</v>
      </c>
      <c r="C1723" t="s">
        <v>53</v>
      </c>
      <c r="D1723" t="s">
        <v>15</v>
      </c>
      <c r="E1723" t="s">
        <v>20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>
      <c r="A1724">
        <v>2010</v>
      </c>
      <c r="C1724" t="s">
        <v>40</v>
      </c>
      <c r="D1724" t="s">
        <v>15</v>
      </c>
      <c r="E1724" t="s">
        <v>13</v>
      </c>
      <c r="F1724">
        <v>24</v>
      </c>
      <c r="G1724">
        <v>43.8</v>
      </c>
      <c r="H1724">
        <v>4</v>
      </c>
      <c r="I1724">
        <v>16.7</v>
      </c>
      <c r="J1724">
        <v>20</v>
      </c>
      <c r="K1724">
        <v>36.5</v>
      </c>
    </row>
    <row r="1725" spans="1:11">
      <c r="A1725">
        <v>2010</v>
      </c>
      <c r="C1725" t="s">
        <v>54</v>
      </c>
      <c r="D1725" t="s">
        <v>15</v>
      </c>
      <c r="E1725" t="s">
        <v>26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>
      <c r="A1726">
        <v>2012</v>
      </c>
      <c r="C1726" t="s">
        <v>58</v>
      </c>
      <c r="D1726" t="s">
        <v>15</v>
      </c>
      <c r="E1726" t="s">
        <v>18</v>
      </c>
      <c r="F1726">
        <v>0</v>
      </c>
      <c r="G1726">
        <v>0</v>
      </c>
      <c r="H1726">
        <v>0</v>
      </c>
      <c r="I1726">
        <v>0</v>
      </c>
      <c r="J1726">
        <v>2</v>
      </c>
      <c r="K1726">
        <v>7.1</v>
      </c>
    </row>
    <row r="1727" spans="1:11">
      <c r="A1727">
        <v>2011</v>
      </c>
      <c r="C1727" t="s">
        <v>11</v>
      </c>
      <c r="D1727" t="s">
        <v>15</v>
      </c>
      <c r="E1727" t="s">
        <v>36</v>
      </c>
      <c r="F1727">
        <v>3</v>
      </c>
      <c r="G1727">
        <v>7.1</v>
      </c>
      <c r="H1727">
        <v>1</v>
      </c>
      <c r="I1727">
        <v>33.3</v>
      </c>
      <c r="J1727">
        <v>2</v>
      </c>
      <c r="K1727">
        <v>4.7</v>
      </c>
    </row>
    <row r="1728" spans="1:11">
      <c r="A1728">
        <v>2013</v>
      </c>
      <c r="C1728" t="s">
        <v>40</v>
      </c>
      <c r="D1728" t="s">
        <v>15</v>
      </c>
      <c r="E1728" t="s">
        <v>29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>
      <c r="A1729">
        <v>2011</v>
      </c>
      <c r="C1729" t="s">
        <v>52</v>
      </c>
      <c r="D1729" t="s">
        <v>15</v>
      </c>
      <c r="E1729" t="s">
        <v>20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>
      <c r="A1730">
        <v>2012</v>
      </c>
      <c r="C1730" t="s">
        <v>50</v>
      </c>
      <c r="D1730" t="s">
        <v>18</v>
      </c>
      <c r="E1730" t="s">
        <v>18</v>
      </c>
      <c r="F1730">
        <v>23</v>
      </c>
      <c r="G1730">
        <v>10.6</v>
      </c>
      <c r="H1730">
        <v>3</v>
      </c>
      <c r="I1730">
        <v>13</v>
      </c>
      <c r="J1730">
        <v>12</v>
      </c>
      <c r="K1730">
        <v>5.5</v>
      </c>
    </row>
    <row r="1731" spans="1:11">
      <c r="A1731">
        <v>2013</v>
      </c>
      <c r="C1731" t="s">
        <v>59</v>
      </c>
      <c r="D1731" t="s">
        <v>18</v>
      </c>
      <c r="E1731" t="s">
        <v>18</v>
      </c>
      <c r="F1731">
        <v>34</v>
      </c>
      <c r="G1731">
        <v>13.7</v>
      </c>
      <c r="H1731">
        <v>10</v>
      </c>
      <c r="I1731">
        <v>29.4</v>
      </c>
      <c r="J1731">
        <v>24</v>
      </c>
      <c r="K1731">
        <v>9.7</v>
      </c>
    </row>
    <row r="1732" spans="1:11">
      <c r="A1732">
        <v>2010</v>
      </c>
      <c r="C1732" t="s">
        <v>62</v>
      </c>
      <c r="D1732" t="s">
        <v>12</v>
      </c>
      <c r="E1732" t="s">
        <v>18</v>
      </c>
      <c r="F1732">
        <v>71</v>
      </c>
      <c r="G1732">
        <v>67</v>
      </c>
      <c r="H1732">
        <v>14</v>
      </c>
      <c r="I1732">
        <v>19.7</v>
      </c>
      <c r="J1732">
        <v>37</v>
      </c>
      <c r="K1732">
        <v>34.9</v>
      </c>
    </row>
    <row r="1733" spans="1:11">
      <c r="A1733">
        <v>2012</v>
      </c>
      <c r="C1733" t="s">
        <v>49</v>
      </c>
      <c r="D1733" t="s">
        <v>18</v>
      </c>
      <c r="E1733" t="s">
        <v>18</v>
      </c>
      <c r="F1733">
        <v>112</v>
      </c>
      <c r="G1733">
        <v>53</v>
      </c>
      <c r="H1733">
        <v>18</v>
      </c>
      <c r="I1733">
        <v>16.1</v>
      </c>
      <c r="J1733">
        <v>106</v>
      </c>
      <c r="K1733">
        <v>50.1</v>
      </c>
    </row>
    <row r="1734" spans="1:11">
      <c r="A1734">
        <v>2013</v>
      </c>
      <c r="C1734" t="s">
        <v>47</v>
      </c>
      <c r="D1734" t="s">
        <v>12</v>
      </c>
      <c r="E1734" t="s">
        <v>18</v>
      </c>
      <c r="F1734">
        <v>6</v>
      </c>
      <c r="G1734">
        <v>12.8</v>
      </c>
      <c r="H1734">
        <v>1</v>
      </c>
      <c r="I1734">
        <v>16.7</v>
      </c>
      <c r="J1734">
        <v>2</v>
      </c>
      <c r="K1734">
        <v>4.3</v>
      </c>
    </row>
    <row r="1735" spans="1:11">
      <c r="A1735">
        <v>2010</v>
      </c>
      <c r="C1735" t="s">
        <v>23</v>
      </c>
      <c r="D1735" t="s">
        <v>15</v>
      </c>
      <c r="E1735" t="s">
        <v>20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>
      <c r="A1736">
        <v>2012</v>
      </c>
      <c r="C1736" t="s">
        <v>11</v>
      </c>
      <c r="D1736" t="s">
        <v>12</v>
      </c>
      <c r="E1736" t="s">
        <v>26</v>
      </c>
      <c r="F1736">
        <v>1</v>
      </c>
      <c r="G1736">
        <v>129.2</v>
      </c>
      <c r="H1736">
        <v>0</v>
      </c>
      <c r="I1736">
        <v>0</v>
      </c>
      <c r="J1736">
        <v>0</v>
      </c>
      <c r="K1736">
        <v>0</v>
      </c>
    </row>
    <row r="1737" spans="1:11">
      <c r="A1737">
        <v>2011</v>
      </c>
      <c r="C1737" t="s">
        <v>41</v>
      </c>
      <c r="D1737" t="s">
        <v>15</v>
      </c>
      <c r="E1737" t="s">
        <v>29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>
      <c r="A1738">
        <v>2010</v>
      </c>
      <c r="C1738" t="s">
        <v>37</v>
      </c>
      <c r="D1738" t="s">
        <v>15</v>
      </c>
      <c r="E1738" t="s">
        <v>29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>
      <c r="A1739">
        <v>2012</v>
      </c>
      <c r="C1739" t="s">
        <v>43</v>
      </c>
      <c r="D1739" t="s">
        <v>12</v>
      </c>
      <c r="E1739" t="s">
        <v>36</v>
      </c>
      <c r="F1739">
        <v>1</v>
      </c>
      <c r="G1739">
        <v>9.2</v>
      </c>
      <c r="H1739">
        <v>1</v>
      </c>
      <c r="I1739">
        <v>100</v>
      </c>
      <c r="J1739">
        <v>1</v>
      </c>
      <c r="K1739">
        <v>9.2</v>
      </c>
    </row>
    <row r="1740" spans="1:11">
      <c r="A1740">
        <v>2012</v>
      </c>
      <c r="C1740" t="s">
        <v>52</v>
      </c>
      <c r="D1740" t="s">
        <v>12</v>
      </c>
      <c r="E1740" t="s">
        <v>18</v>
      </c>
      <c r="F1740">
        <v>30</v>
      </c>
      <c r="G1740">
        <v>29.8</v>
      </c>
      <c r="H1740">
        <v>5</v>
      </c>
      <c r="I1740">
        <v>16.7</v>
      </c>
      <c r="J1740">
        <v>12</v>
      </c>
      <c r="K1740">
        <v>11.9</v>
      </c>
    </row>
    <row r="1741" spans="1:11">
      <c r="A1741">
        <v>2011</v>
      </c>
      <c r="C1741" t="s">
        <v>48</v>
      </c>
      <c r="D1741" t="s">
        <v>15</v>
      </c>
      <c r="E1741" t="s">
        <v>16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>
      <c r="A1742">
        <v>2010</v>
      </c>
      <c r="C1742" t="s">
        <v>19</v>
      </c>
      <c r="D1742" t="s">
        <v>15</v>
      </c>
      <c r="E1742" t="s">
        <v>29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>
      <c r="A1743">
        <v>2012</v>
      </c>
      <c r="C1743" t="s">
        <v>19</v>
      </c>
      <c r="D1743" t="s">
        <v>15</v>
      </c>
      <c r="E1743" t="s">
        <v>13</v>
      </c>
      <c r="F1743">
        <v>2</v>
      </c>
      <c r="G1743">
        <v>20.9</v>
      </c>
      <c r="H1743">
        <v>2</v>
      </c>
      <c r="I1743">
        <v>100</v>
      </c>
      <c r="J1743">
        <v>7</v>
      </c>
      <c r="K1743">
        <v>73.3</v>
      </c>
    </row>
    <row r="1744" spans="1:11">
      <c r="A1744">
        <v>2010</v>
      </c>
      <c r="C1744" t="s">
        <v>14</v>
      </c>
      <c r="D1744" t="s">
        <v>15</v>
      </c>
      <c r="E1744" t="s">
        <v>20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>
      <c r="A1745">
        <v>2010</v>
      </c>
      <c r="C1745" t="s">
        <v>47</v>
      </c>
      <c r="D1745" t="s">
        <v>15</v>
      </c>
      <c r="E1745" t="s">
        <v>18</v>
      </c>
      <c r="F1745">
        <v>0</v>
      </c>
      <c r="G1745">
        <v>0</v>
      </c>
      <c r="H1745">
        <v>0</v>
      </c>
      <c r="I1745">
        <v>0</v>
      </c>
      <c r="J1745">
        <v>3</v>
      </c>
      <c r="K1745">
        <v>5.9</v>
      </c>
    </row>
    <row r="1746" spans="1:11">
      <c r="A1746">
        <v>2011</v>
      </c>
      <c r="C1746" t="s">
        <v>51</v>
      </c>
      <c r="D1746" t="s">
        <v>12</v>
      </c>
      <c r="E1746" t="s">
        <v>26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>
      <c r="A1747">
        <v>2013</v>
      </c>
      <c r="C1747" t="s">
        <v>44</v>
      </c>
      <c r="D1747" t="s">
        <v>12</v>
      </c>
      <c r="E1747" t="s">
        <v>16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>
      <c r="A1748">
        <v>2011</v>
      </c>
      <c r="C1748" t="s">
        <v>47</v>
      </c>
      <c r="D1748" t="s">
        <v>12</v>
      </c>
      <c r="E1748" t="s">
        <v>20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>
      <c r="A1749">
        <v>2013</v>
      </c>
      <c r="C1749" t="s">
        <v>14</v>
      </c>
      <c r="D1749" t="s">
        <v>15</v>
      </c>
      <c r="E1749" t="s">
        <v>13</v>
      </c>
      <c r="F1749">
        <v>3</v>
      </c>
      <c r="G1749">
        <v>25</v>
      </c>
      <c r="H1749">
        <v>1</v>
      </c>
      <c r="I1749">
        <v>33.3</v>
      </c>
      <c r="J1749">
        <v>1</v>
      </c>
      <c r="K1749">
        <v>8.3</v>
      </c>
    </row>
    <row r="1750" spans="1:11">
      <c r="A1750">
        <v>2012</v>
      </c>
      <c r="C1750" t="s">
        <v>28</v>
      </c>
      <c r="D1750" t="s">
        <v>15</v>
      </c>
      <c r="E1750" t="s">
        <v>36</v>
      </c>
      <c r="F1750">
        <v>5</v>
      </c>
      <c r="G1750">
        <v>4.9</v>
      </c>
      <c r="H1750">
        <v>0</v>
      </c>
      <c r="I1750">
        <v>0</v>
      </c>
      <c r="J1750">
        <v>0</v>
      </c>
      <c r="K1750">
        <v>0</v>
      </c>
    </row>
    <row r="1751" spans="1:11">
      <c r="A1751">
        <v>2012</v>
      </c>
      <c r="C1751" t="s">
        <v>58</v>
      </c>
      <c r="D1751" t="s">
        <v>12</v>
      </c>
      <c r="E1751" t="s">
        <v>18</v>
      </c>
      <c r="F1751">
        <v>11</v>
      </c>
      <c r="G1751">
        <v>41.1</v>
      </c>
      <c r="H1751">
        <v>0</v>
      </c>
      <c r="I1751">
        <v>0</v>
      </c>
      <c r="J1751">
        <v>5</v>
      </c>
      <c r="K1751">
        <v>18.7</v>
      </c>
    </row>
    <row r="1752" spans="1:11">
      <c r="A1752">
        <v>2010</v>
      </c>
      <c r="C1752" t="s">
        <v>11</v>
      </c>
      <c r="D1752" t="s">
        <v>12</v>
      </c>
      <c r="E1752" t="s">
        <v>20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>
      <c r="A1753">
        <v>2012</v>
      </c>
      <c r="C1753" t="s">
        <v>41</v>
      </c>
      <c r="D1753" t="s">
        <v>15</v>
      </c>
      <c r="E1753" t="s">
        <v>26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>
      <c r="A1754">
        <v>2010</v>
      </c>
      <c r="C1754" t="s">
        <v>39</v>
      </c>
      <c r="D1754" t="s">
        <v>15</v>
      </c>
      <c r="E1754" t="s">
        <v>18</v>
      </c>
      <c r="F1754">
        <v>5</v>
      </c>
      <c r="G1754">
        <v>11.9</v>
      </c>
      <c r="H1754">
        <v>0</v>
      </c>
      <c r="I1754">
        <v>0</v>
      </c>
      <c r="J1754">
        <v>0</v>
      </c>
      <c r="K1754">
        <v>0</v>
      </c>
    </row>
    <row r="1755" spans="1:11">
      <c r="A1755">
        <v>2010</v>
      </c>
      <c r="C1755" t="s">
        <v>44</v>
      </c>
      <c r="D1755" t="s">
        <v>12</v>
      </c>
      <c r="E1755" t="s">
        <v>26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>
      <c r="A1756">
        <v>2013</v>
      </c>
      <c r="C1756" t="s">
        <v>24</v>
      </c>
      <c r="D1756" t="s">
        <v>15</v>
      </c>
      <c r="E1756" t="s">
        <v>29</v>
      </c>
      <c r="F1756">
        <v>2</v>
      </c>
      <c r="G1756">
        <v>28</v>
      </c>
      <c r="H1756">
        <v>0</v>
      </c>
      <c r="I1756">
        <v>0</v>
      </c>
      <c r="J1756">
        <v>0</v>
      </c>
      <c r="K1756">
        <v>0</v>
      </c>
    </row>
    <row r="1757" spans="1:11">
      <c r="A1757">
        <v>2011</v>
      </c>
      <c r="C1757" t="s">
        <v>43</v>
      </c>
      <c r="D1757" t="s">
        <v>15</v>
      </c>
      <c r="E1757" t="s">
        <v>26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>
      <c r="A1758">
        <v>2011</v>
      </c>
      <c r="C1758" t="s">
        <v>33</v>
      </c>
      <c r="D1758" t="s">
        <v>12</v>
      </c>
      <c r="E1758" t="s">
        <v>26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>
      <c r="A1759">
        <v>2010</v>
      </c>
      <c r="C1759" t="s">
        <v>27</v>
      </c>
      <c r="D1759" t="s">
        <v>15</v>
      </c>
      <c r="E1759" t="s">
        <v>29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>
      <c r="A1760">
        <v>2011</v>
      </c>
      <c r="C1760" t="s">
        <v>14</v>
      </c>
      <c r="D1760" t="s">
        <v>12</v>
      </c>
      <c r="E1760" t="s">
        <v>16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>
      <c r="A1761">
        <v>2010</v>
      </c>
      <c r="C1761" t="s">
        <v>21</v>
      </c>
      <c r="D1761" t="s">
        <v>12</v>
      </c>
      <c r="E1761" t="s">
        <v>18</v>
      </c>
      <c r="F1761">
        <v>3</v>
      </c>
      <c r="G1761">
        <v>7.3</v>
      </c>
      <c r="H1761">
        <v>0</v>
      </c>
      <c r="I1761">
        <v>0</v>
      </c>
      <c r="J1761">
        <v>3</v>
      </c>
      <c r="K1761">
        <v>7.3</v>
      </c>
    </row>
    <row r="1762" spans="1:11">
      <c r="A1762">
        <v>2013</v>
      </c>
      <c r="C1762" t="s">
        <v>24</v>
      </c>
      <c r="D1762" t="s">
        <v>12</v>
      </c>
      <c r="E1762" t="s">
        <v>18</v>
      </c>
      <c r="F1762">
        <v>75</v>
      </c>
      <c r="G1762">
        <v>60.8</v>
      </c>
      <c r="H1762">
        <v>8</v>
      </c>
      <c r="I1762">
        <v>10.7</v>
      </c>
      <c r="J1762">
        <v>43</v>
      </c>
      <c r="K1762">
        <v>34.9</v>
      </c>
    </row>
    <row r="1763" spans="1:11">
      <c r="A1763">
        <v>2011</v>
      </c>
      <c r="C1763" t="s">
        <v>41</v>
      </c>
      <c r="D1763" t="s">
        <v>12</v>
      </c>
      <c r="E1763" t="s">
        <v>13</v>
      </c>
      <c r="F1763">
        <v>29</v>
      </c>
      <c r="G1763">
        <v>191.6</v>
      </c>
      <c r="H1763">
        <v>8</v>
      </c>
      <c r="I1763">
        <v>27.6</v>
      </c>
      <c r="J1763">
        <v>13</v>
      </c>
      <c r="K1763">
        <v>85.9</v>
      </c>
    </row>
    <row r="1764" spans="1:11">
      <c r="A1764">
        <v>2011</v>
      </c>
      <c r="C1764" t="s">
        <v>52</v>
      </c>
      <c r="D1764" t="s">
        <v>12</v>
      </c>
      <c r="E1764" t="s">
        <v>20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>
      <c r="A1765">
        <v>2013</v>
      </c>
      <c r="C1765" t="s">
        <v>22</v>
      </c>
      <c r="D1765" t="s">
        <v>15</v>
      </c>
      <c r="E1765" t="s">
        <v>20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>
      <c r="A1766">
        <v>2012</v>
      </c>
      <c r="C1766" t="s">
        <v>62</v>
      </c>
      <c r="D1766" t="s">
        <v>15</v>
      </c>
      <c r="E1766" t="s">
        <v>29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>
      <c r="A1767">
        <v>2013</v>
      </c>
      <c r="C1767" t="s">
        <v>44</v>
      </c>
      <c r="D1767" t="s">
        <v>12</v>
      </c>
      <c r="E1767" t="s">
        <v>18</v>
      </c>
      <c r="F1767">
        <v>105</v>
      </c>
      <c r="G1767">
        <v>137.7</v>
      </c>
      <c r="H1767">
        <v>27</v>
      </c>
      <c r="I1767">
        <v>25.7</v>
      </c>
      <c r="J1767">
        <v>64</v>
      </c>
      <c r="K1767">
        <v>83.9</v>
      </c>
    </row>
    <row r="1768" spans="1:11">
      <c r="A1768">
        <v>2011</v>
      </c>
      <c r="C1768" t="s">
        <v>18</v>
      </c>
      <c r="D1768" t="s">
        <v>18</v>
      </c>
      <c r="E1768" t="s">
        <v>18</v>
      </c>
      <c r="F1768">
        <v>3225</v>
      </c>
      <c r="G1768">
        <v>39</v>
      </c>
      <c r="H1768">
        <v>625</v>
      </c>
      <c r="I1768">
        <v>19.4</v>
      </c>
      <c r="J1768">
        <v>2292</v>
      </c>
      <c r="K1768">
        <v>27.7</v>
      </c>
    </row>
    <row r="1769" spans="1:11">
      <c r="A1769">
        <v>2013</v>
      </c>
      <c r="C1769" t="s">
        <v>47</v>
      </c>
      <c r="D1769" t="s">
        <v>15</v>
      </c>
      <c r="E1769" t="s">
        <v>13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>
      <c r="A1770">
        <v>2010</v>
      </c>
      <c r="C1770" t="s">
        <v>40</v>
      </c>
      <c r="D1770" t="s">
        <v>15</v>
      </c>
      <c r="E1770" t="s">
        <v>18</v>
      </c>
      <c r="F1770">
        <v>34</v>
      </c>
      <c r="G1770">
        <v>33.4</v>
      </c>
      <c r="H1770">
        <v>7</v>
      </c>
      <c r="I1770">
        <v>20.6</v>
      </c>
      <c r="J1770">
        <v>30</v>
      </c>
      <c r="K1770">
        <v>29.5</v>
      </c>
    </row>
    <row r="1771" spans="1:11">
      <c r="A1771">
        <v>2010</v>
      </c>
      <c r="C1771" t="s">
        <v>61</v>
      </c>
      <c r="D1771" t="s">
        <v>15</v>
      </c>
      <c r="E1771" t="s">
        <v>26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>
      <c r="A1772">
        <v>2013</v>
      </c>
      <c r="C1772" t="s">
        <v>39</v>
      </c>
      <c r="D1772" t="s">
        <v>15</v>
      </c>
      <c r="E1772" t="s">
        <v>36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>
      <c r="A1773">
        <v>2010</v>
      </c>
      <c r="C1773" t="s">
        <v>32</v>
      </c>
      <c r="D1773" t="s">
        <v>15</v>
      </c>
      <c r="E1773" t="s">
        <v>38</v>
      </c>
      <c r="F1773">
        <v>6</v>
      </c>
      <c r="G1773">
        <v>23.1</v>
      </c>
      <c r="H1773">
        <v>1</v>
      </c>
      <c r="I1773">
        <v>16.7</v>
      </c>
      <c r="J1773">
        <v>2</v>
      </c>
      <c r="K1773">
        <v>7.7</v>
      </c>
    </row>
    <row r="1774" spans="1:11">
      <c r="A1774">
        <v>2010</v>
      </c>
      <c r="C1774" t="s">
        <v>22</v>
      </c>
      <c r="D1774" t="s">
        <v>12</v>
      </c>
      <c r="E1774" t="s">
        <v>29</v>
      </c>
      <c r="F1774">
        <v>3</v>
      </c>
      <c r="G1774">
        <v>82.1</v>
      </c>
      <c r="H1774">
        <v>0</v>
      </c>
      <c r="I1774">
        <v>0</v>
      </c>
      <c r="J1774">
        <v>0</v>
      </c>
      <c r="K1774">
        <v>0</v>
      </c>
    </row>
    <row r="1775" spans="1:11">
      <c r="A1775">
        <v>2013</v>
      </c>
      <c r="C1775" t="s">
        <v>35</v>
      </c>
      <c r="D1775" t="s">
        <v>15</v>
      </c>
      <c r="E1775" t="s">
        <v>38</v>
      </c>
      <c r="F1775">
        <v>2</v>
      </c>
      <c r="G1775">
        <v>9.5</v>
      </c>
      <c r="H1775">
        <v>2</v>
      </c>
      <c r="I1775">
        <v>100</v>
      </c>
      <c r="J1775">
        <v>2</v>
      </c>
      <c r="K1775">
        <v>9.5</v>
      </c>
    </row>
    <row r="1776" spans="1:11">
      <c r="A1776">
        <v>2013</v>
      </c>
      <c r="C1776" t="s">
        <v>27</v>
      </c>
      <c r="D1776" t="s">
        <v>12</v>
      </c>
      <c r="E1776" t="s">
        <v>20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>
      <c r="A1777">
        <v>2011</v>
      </c>
      <c r="C1777" t="s">
        <v>41</v>
      </c>
      <c r="D1777" t="s">
        <v>12</v>
      </c>
      <c r="E1777" t="s">
        <v>36</v>
      </c>
      <c r="F1777">
        <v>15</v>
      </c>
      <c r="G1777">
        <v>24.1</v>
      </c>
      <c r="H1777">
        <v>2</v>
      </c>
      <c r="I1777">
        <v>13.3</v>
      </c>
      <c r="J1777">
        <v>12</v>
      </c>
      <c r="K1777">
        <v>19.3</v>
      </c>
    </row>
    <row r="1778" spans="1:11">
      <c r="A1778">
        <v>2011</v>
      </c>
      <c r="C1778" t="s">
        <v>58</v>
      </c>
      <c r="D1778" t="s">
        <v>12</v>
      </c>
      <c r="E1778" t="s">
        <v>20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>
      <c r="A1779">
        <v>2010</v>
      </c>
      <c r="C1779" t="s">
        <v>19</v>
      </c>
      <c r="D1779" t="s">
        <v>12</v>
      </c>
      <c r="E1779" t="s">
        <v>26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>
      <c r="A1780">
        <v>2013</v>
      </c>
      <c r="C1780" t="s">
        <v>44</v>
      </c>
      <c r="D1780" t="s">
        <v>12</v>
      </c>
      <c r="E1780" t="s">
        <v>20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>
      <c r="A1781">
        <v>2012</v>
      </c>
      <c r="C1781" t="s">
        <v>31</v>
      </c>
      <c r="D1781" t="s">
        <v>12</v>
      </c>
      <c r="E1781" t="s">
        <v>26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>
      <c r="A1782">
        <v>2010</v>
      </c>
      <c r="C1782" t="s">
        <v>59</v>
      </c>
      <c r="D1782" t="s">
        <v>15</v>
      </c>
      <c r="E1782" t="s">
        <v>26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>
      <c r="A1783">
        <v>2010</v>
      </c>
      <c r="C1783" t="s">
        <v>49</v>
      </c>
      <c r="D1783" t="s">
        <v>12</v>
      </c>
      <c r="E1783" t="s">
        <v>38</v>
      </c>
      <c r="F1783">
        <v>48</v>
      </c>
      <c r="G1783">
        <v>80.5</v>
      </c>
      <c r="H1783">
        <v>5</v>
      </c>
      <c r="I1783">
        <v>10.4</v>
      </c>
      <c r="J1783">
        <v>37</v>
      </c>
      <c r="K1783">
        <v>62.1</v>
      </c>
    </row>
    <row r="1784" spans="1:11">
      <c r="A1784">
        <v>2012</v>
      </c>
      <c r="C1784" t="s">
        <v>57</v>
      </c>
      <c r="D1784" t="s">
        <v>12</v>
      </c>
      <c r="E1784" t="s">
        <v>29</v>
      </c>
      <c r="F1784">
        <v>2</v>
      </c>
      <c r="G1784">
        <v>63.2</v>
      </c>
      <c r="H1784">
        <v>0</v>
      </c>
      <c r="I1784">
        <v>0</v>
      </c>
      <c r="J1784">
        <v>0</v>
      </c>
      <c r="K1784">
        <v>0</v>
      </c>
    </row>
    <row r="1785" spans="1:11">
      <c r="A1785">
        <v>2011</v>
      </c>
      <c r="C1785" t="s">
        <v>35</v>
      </c>
      <c r="D1785" t="s">
        <v>15</v>
      </c>
      <c r="E1785" t="s">
        <v>38</v>
      </c>
      <c r="F1785">
        <v>1</v>
      </c>
      <c r="G1785">
        <v>4.8</v>
      </c>
      <c r="H1785">
        <v>0</v>
      </c>
      <c r="I1785">
        <v>0</v>
      </c>
      <c r="J1785">
        <v>0</v>
      </c>
      <c r="K1785">
        <v>0</v>
      </c>
    </row>
    <row r="1786" spans="1:11">
      <c r="A1786">
        <v>2013</v>
      </c>
      <c r="C1786" t="s">
        <v>48</v>
      </c>
      <c r="D1786" t="s">
        <v>12</v>
      </c>
      <c r="E1786" t="s">
        <v>38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>
      <c r="A1787">
        <v>2010</v>
      </c>
      <c r="C1787" t="s">
        <v>39</v>
      </c>
      <c r="D1787" t="s">
        <v>12</v>
      </c>
      <c r="E1787" t="s">
        <v>16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>
      <c r="A1788">
        <v>2012</v>
      </c>
      <c r="C1788" t="s">
        <v>37</v>
      </c>
      <c r="D1788" t="s">
        <v>12</v>
      </c>
      <c r="E1788" t="s">
        <v>20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>
      <c r="A1789">
        <v>2012</v>
      </c>
      <c r="C1789" t="s">
        <v>42</v>
      </c>
      <c r="D1789" t="s">
        <v>15</v>
      </c>
      <c r="E1789" t="s">
        <v>38</v>
      </c>
      <c r="F1789">
        <v>13</v>
      </c>
      <c r="G1789">
        <v>16</v>
      </c>
      <c r="H1789">
        <v>2</v>
      </c>
      <c r="I1789">
        <v>15.4</v>
      </c>
      <c r="J1789">
        <v>14</v>
      </c>
      <c r="K1789">
        <v>17.3</v>
      </c>
    </row>
    <row r="1790" spans="1:11">
      <c r="A1790">
        <v>2013</v>
      </c>
      <c r="C1790" t="s">
        <v>46</v>
      </c>
      <c r="D1790" t="s">
        <v>12</v>
      </c>
      <c r="E1790" t="s">
        <v>29</v>
      </c>
      <c r="F1790">
        <v>0</v>
      </c>
      <c r="G1790">
        <v>0</v>
      </c>
      <c r="H1790">
        <v>0</v>
      </c>
      <c r="I1790">
        <v>0</v>
      </c>
      <c r="J1790">
        <v>1</v>
      </c>
      <c r="K1790">
        <v>33.1</v>
      </c>
    </row>
    <row r="1791" spans="1:11">
      <c r="A1791">
        <v>2012</v>
      </c>
      <c r="C1791" t="s">
        <v>33</v>
      </c>
      <c r="D1791" t="s">
        <v>15</v>
      </c>
      <c r="E1791" t="s">
        <v>29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>
      <c r="A1792">
        <v>2010</v>
      </c>
      <c r="C1792" t="s">
        <v>32</v>
      </c>
      <c r="D1792" t="s">
        <v>15</v>
      </c>
      <c r="E1792" t="s">
        <v>26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>
      <c r="A1793">
        <v>2013</v>
      </c>
      <c r="C1793" t="s">
        <v>21</v>
      </c>
      <c r="D1793" t="s">
        <v>12</v>
      </c>
      <c r="E1793" t="s">
        <v>38</v>
      </c>
      <c r="F1793">
        <v>1</v>
      </c>
      <c r="G1793">
        <v>17.4</v>
      </c>
      <c r="H1793">
        <v>0</v>
      </c>
      <c r="I1793">
        <v>0</v>
      </c>
      <c r="J1793">
        <v>1</v>
      </c>
      <c r="K1793">
        <v>17.4</v>
      </c>
    </row>
    <row r="1794" spans="1:11">
      <c r="A1794">
        <v>2013</v>
      </c>
      <c r="C1794" t="s">
        <v>61</v>
      </c>
      <c r="D1794" t="s">
        <v>12</v>
      </c>
      <c r="E1794" t="s">
        <v>26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>
      <c r="A1795">
        <v>2012</v>
      </c>
      <c r="C1795" t="s">
        <v>41</v>
      </c>
      <c r="D1795" t="s">
        <v>12</v>
      </c>
      <c r="E1795" t="s">
        <v>13</v>
      </c>
      <c r="F1795">
        <v>26</v>
      </c>
      <c r="G1795">
        <v>171.1</v>
      </c>
      <c r="H1795">
        <v>6</v>
      </c>
      <c r="I1795">
        <v>23.1</v>
      </c>
      <c r="J1795">
        <v>12</v>
      </c>
      <c r="K1795">
        <v>79</v>
      </c>
    </row>
    <row r="1796" spans="1:11">
      <c r="A1796">
        <v>2012</v>
      </c>
      <c r="C1796" t="s">
        <v>37</v>
      </c>
      <c r="D1796" t="s">
        <v>15</v>
      </c>
      <c r="E1796" t="s">
        <v>20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>
      <c r="A1797">
        <v>2011</v>
      </c>
      <c r="C1797" t="s">
        <v>55</v>
      </c>
      <c r="D1797" t="s">
        <v>12</v>
      </c>
      <c r="E1797" t="s">
        <v>18</v>
      </c>
      <c r="F1797">
        <v>40</v>
      </c>
      <c r="G1797">
        <v>46.6</v>
      </c>
      <c r="H1797">
        <v>9</v>
      </c>
      <c r="I1797">
        <v>22.5</v>
      </c>
      <c r="J1797">
        <v>38</v>
      </c>
      <c r="K1797">
        <v>44.2</v>
      </c>
    </row>
    <row r="1798" spans="1:11">
      <c r="A1798">
        <v>2011</v>
      </c>
      <c r="C1798" t="s">
        <v>62</v>
      </c>
      <c r="D1798" t="s">
        <v>12</v>
      </c>
      <c r="E1798" t="s">
        <v>20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>
      <c r="A1799">
        <v>2013</v>
      </c>
      <c r="C1799" t="s">
        <v>53</v>
      </c>
      <c r="D1799" t="s">
        <v>12</v>
      </c>
      <c r="E1799" t="s">
        <v>36</v>
      </c>
      <c r="F1799">
        <v>1</v>
      </c>
      <c r="G1799">
        <v>97.6</v>
      </c>
      <c r="H1799">
        <v>0</v>
      </c>
      <c r="I1799">
        <v>0</v>
      </c>
      <c r="J1799">
        <v>2</v>
      </c>
      <c r="K1799">
        <v>195.1</v>
      </c>
    </row>
    <row r="1800" spans="1:11">
      <c r="A1800">
        <v>2013</v>
      </c>
      <c r="C1800" t="s">
        <v>50</v>
      </c>
      <c r="D1800" t="s">
        <v>15</v>
      </c>
      <c r="E1800" t="s">
        <v>20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>
      <c r="A1801">
        <v>2010</v>
      </c>
      <c r="C1801" t="s">
        <v>62</v>
      </c>
      <c r="D1801" t="s">
        <v>15</v>
      </c>
      <c r="E1801" t="s">
        <v>38</v>
      </c>
      <c r="F1801">
        <v>4</v>
      </c>
      <c r="G1801">
        <v>13.5</v>
      </c>
      <c r="H1801">
        <v>0</v>
      </c>
      <c r="I1801">
        <v>0</v>
      </c>
      <c r="J1801">
        <v>2</v>
      </c>
      <c r="K1801">
        <v>6.8</v>
      </c>
    </row>
    <row r="1802" spans="1:11">
      <c r="A1802">
        <v>2011</v>
      </c>
      <c r="C1802" t="s">
        <v>51</v>
      </c>
      <c r="D1802" t="s">
        <v>15</v>
      </c>
      <c r="E1802" t="s">
        <v>13</v>
      </c>
      <c r="F1802">
        <v>7</v>
      </c>
      <c r="G1802">
        <v>42.7</v>
      </c>
      <c r="H1802">
        <v>1</v>
      </c>
      <c r="I1802">
        <v>14.3</v>
      </c>
      <c r="J1802">
        <v>5</v>
      </c>
      <c r="K1802">
        <v>30.5</v>
      </c>
    </row>
    <row r="1803" spans="1:11">
      <c r="A1803">
        <v>2011</v>
      </c>
      <c r="C1803" t="s">
        <v>30</v>
      </c>
      <c r="D1803" t="s">
        <v>15</v>
      </c>
      <c r="E1803" t="s">
        <v>29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>
      <c r="A1804">
        <v>2013</v>
      </c>
      <c r="C1804" t="s">
        <v>55</v>
      </c>
      <c r="D1804" t="s">
        <v>15</v>
      </c>
      <c r="E1804" t="s">
        <v>18</v>
      </c>
      <c r="F1804">
        <v>19</v>
      </c>
      <c r="G1804">
        <v>17.9</v>
      </c>
      <c r="H1804">
        <v>5</v>
      </c>
      <c r="I1804">
        <v>26.3</v>
      </c>
      <c r="J1804">
        <v>18</v>
      </c>
      <c r="K1804">
        <v>16.9</v>
      </c>
    </row>
    <row r="1805" spans="1:11">
      <c r="A1805">
        <v>2012</v>
      </c>
      <c r="C1805" t="s">
        <v>33</v>
      </c>
      <c r="D1805" t="s">
        <v>12</v>
      </c>
      <c r="E1805" t="s">
        <v>29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>
      <c r="A1806">
        <v>2010</v>
      </c>
      <c r="C1806" t="s">
        <v>43</v>
      </c>
      <c r="D1806" t="s">
        <v>12</v>
      </c>
      <c r="E1806" t="s">
        <v>29</v>
      </c>
      <c r="F1806">
        <v>0</v>
      </c>
      <c r="G1806">
        <v>0</v>
      </c>
      <c r="H1806">
        <v>0</v>
      </c>
      <c r="I1806">
        <v>0</v>
      </c>
      <c r="J1806">
        <v>1</v>
      </c>
      <c r="K1806">
        <v>4.3</v>
      </c>
    </row>
    <row r="1807" spans="1:11">
      <c r="A1807">
        <v>2012</v>
      </c>
      <c r="C1807" t="s">
        <v>50</v>
      </c>
      <c r="D1807" t="s">
        <v>12</v>
      </c>
      <c r="E1807" t="s">
        <v>36</v>
      </c>
      <c r="F1807">
        <v>8</v>
      </c>
      <c r="G1807">
        <v>13</v>
      </c>
      <c r="H1807">
        <v>1</v>
      </c>
      <c r="I1807">
        <v>12.5</v>
      </c>
      <c r="J1807">
        <v>4</v>
      </c>
      <c r="K1807">
        <v>6.5</v>
      </c>
    </row>
    <row r="1808" spans="1:11">
      <c r="A1808">
        <v>2012</v>
      </c>
      <c r="C1808" t="s">
        <v>24</v>
      </c>
      <c r="D1808" t="s">
        <v>15</v>
      </c>
      <c r="E1808" t="s">
        <v>38</v>
      </c>
      <c r="F1808">
        <v>7</v>
      </c>
      <c r="G1808">
        <v>8.6</v>
      </c>
      <c r="H1808">
        <v>0</v>
      </c>
      <c r="I1808">
        <v>0</v>
      </c>
      <c r="J1808">
        <v>7</v>
      </c>
      <c r="K1808">
        <v>8.6</v>
      </c>
    </row>
    <row r="1809" spans="1:11">
      <c r="A1809">
        <v>2012</v>
      </c>
      <c r="C1809" t="s">
        <v>37</v>
      </c>
      <c r="D1809" t="s">
        <v>15</v>
      </c>
      <c r="E1809" t="s">
        <v>36</v>
      </c>
      <c r="F1809">
        <v>2</v>
      </c>
      <c r="G1809">
        <v>17.4</v>
      </c>
      <c r="H1809">
        <v>0</v>
      </c>
      <c r="I1809">
        <v>0</v>
      </c>
      <c r="J1809">
        <v>0</v>
      </c>
      <c r="K1809">
        <v>0</v>
      </c>
    </row>
    <row r="1810" spans="1:11">
      <c r="A1810">
        <v>2012</v>
      </c>
      <c r="C1810" t="s">
        <v>37</v>
      </c>
      <c r="D1810" t="s">
        <v>18</v>
      </c>
      <c r="E1810" t="s">
        <v>18</v>
      </c>
      <c r="F1810">
        <v>15</v>
      </c>
      <c r="G1810">
        <v>21.1</v>
      </c>
      <c r="H1810">
        <v>2</v>
      </c>
      <c r="I1810">
        <v>13.3</v>
      </c>
      <c r="J1810">
        <v>11</v>
      </c>
      <c r="K1810">
        <v>15.5</v>
      </c>
    </row>
    <row r="1811" spans="1:11">
      <c r="A1811">
        <v>2011</v>
      </c>
      <c r="C1811" t="s">
        <v>33</v>
      </c>
      <c r="D1811" t="s">
        <v>15</v>
      </c>
      <c r="E1811" t="s">
        <v>38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>
      <c r="A1812">
        <v>2011</v>
      </c>
      <c r="C1812" t="s">
        <v>50</v>
      </c>
      <c r="D1812" t="s">
        <v>12</v>
      </c>
      <c r="E1812" t="s">
        <v>13</v>
      </c>
      <c r="F1812">
        <v>5</v>
      </c>
      <c r="G1812">
        <v>415</v>
      </c>
      <c r="H1812">
        <v>2</v>
      </c>
      <c r="I1812">
        <v>40</v>
      </c>
      <c r="J1812">
        <v>3</v>
      </c>
      <c r="K1812">
        <v>249</v>
      </c>
    </row>
    <row r="1813" spans="1:11">
      <c r="A1813">
        <v>2012</v>
      </c>
      <c r="C1813" t="s">
        <v>53</v>
      </c>
      <c r="D1813" t="s">
        <v>12</v>
      </c>
      <c r="E1813" t="s">
        <v>18</v>
      </c>
      <c r="F1813">
        <v>58</v>
      </c>
      <c r="G1813">
        <v>87.1</v>
      </c>
      <c r="H1813">
        <v>10</v>
      </c>
      <c r="I1813">
        <v>17.2</v>
      </c>
      <c r="J1813">
        <v>47</v>
      </c>
      <c r="K1813">
        <v>70.6</v>
      </c>
    </row>
    <row r="1814" spans="1:11">
      <c r="A1814">
        <v>2011</v>
      </c>
      <c r="C1814" t="s">
        <v>40</v>
      </c>
      <c r="D1814" t="s">
        <v>12</v>
      </c>
      <c r="E1814" t="s">
        <v>36</v>
      </c>
      <c r="F1814">
        <v>6</v>
      </c>
      <c r="G1814">
        <v>323.3</v>
      </c>
      <c r="H1814">
        <v>1</v>
      </c>
      <c r="I1814">
        <v>16.7</v>
      </c>
      <c r="J1814">
        <v>2</v>
      </c>
      <c r="K1814">
        <v>107.8</v>
      </c>
    </row>
    <row r="1815" spans="1:11">
      <c r="A1815">
        <v>2012</v>
      </c>
      <c r="C1815" t="s">
        <v>22</v>
      </c>
      <c r="D1815" t="s">
        <v>15</v>
      </c>
      <c r="E1815" t="s">
        <v>38</v>
      </c>
      <c r="F1815">
        <v>5</v>
      </c>
      <c r="G1815">
        <v>28.5</v>
      </c>
      <c r="H1815">
        <v>1</v>
      </c>
      <c r="I1815">
        <v>20</v>
      </c>
      <c r="J1815">
        <v>3</v>
      </c>
      <c r="K1815">
        <v>17.1</v>
      </c>
    </row>
    <row r="1816" spans="1:11">
      <c r="A1816">
        <v>2010</v>
      </c>
      <c r="C1816" t="s">
        <v>19</v>
      </c>
      <c r="D1816" t="s">
        <v>18</v>
      </c>
      <c r="E1816" t="s">
        <v>18</v>
      </c>
      <c r="F1816">
        <v>68</v>
      </c>
      <c r="G1816">
        <v>31</v>
      </c>
      <c r="H1816">
        <v>12</v>
      </c>
      <c r="I1816">
        <v>17.6</v>
      </c>
      <c r="J1816">
        <v>53</v>
      </c>
      <c r="K1816">
        <v>24.1</v>
      </c>
    </row>
    <row r="1817" spans="1:11">
      <c r="A1817">
        <v>2010</v>
      </c>
      <c r="C1817" t="s">
        <v>32</v>
      </c>
      <c r="D1817" t="s">
        <v>12</v>
      </c>
      <c r="E1817" t="s">
        <v>16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>
      <c r="A1818">
        <v>2011</v>
      </c>
      <c r="C1818" t="s">
        <v>52</v>
      </c>
      <c r="D1818" t="s">
        <v>15</v>
      </c>
      <c r="E1818" t="s">
        <v>29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>
      <c r="A1819">
        <v>2010</v>
      </c>
      <c r="C1819" t="s">
        <v>20</v>
      </c>
      <c r="D1819" t="s">
        <v>15</v>
      </c>
      <c r="E1819" t="s">
        <v>29</v>
      </c>
      <c r="F1819">
        <v>1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>
      <c r="A1820">
        <v>2010</v>
      </c>
      <c r="C1820" t="s">
        <v>47</v>
      </c>
      <c r="D1820" t="s">
        <v>15</v>
      </c>
      <c r="E1820" t="s">
        <v>29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>
      <c r="A1821">
        <v>2012</v>
      </c>
      <c r="C1821" t="s">
        <v>55</v>
      </c>
      <c r="D1821" t="s">
        <v>15</v>
      </c>
      <c r="E1821" t="s">
        <v>20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>
      <c r="A1822">
        <v>2011</v>
      </c>
      <c r="C1822" t="s">
        <v>35</v>
      </c>
      <c r="D1822" t="s">
        <v>15</v>
      </c>
      <c r="E1822" t="s">
        <v>20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>
      <c r="A1823">
        <v>2012</v>
      </c>
      <c r="C1823" t="s">
        <v>35</v>
      </c>
      <c r="D1823" t="s">
        <v>12</v>
      </c>
      <c r="E1823" t="s">
        <v>36</v>
      </c>
      <c r="F1823">
        <v>10</v>
      </c>
      <c r="G1823">
        <v>9.7</v>
      </c>
      <c r="H1823">
        <v>2</v>
      </c>
      <c r="I1823">
        <v>20</v>
      </c>
      <c r="J1823">
        <v>3</v>
      </c>
      <c r="K1823">
        <v>2.9</v>
      </c>
    </row>
    <row r="1824" spans="1:11">
      <c r="A1824">
        <v>2010</v>
      </c>
      <c r="C1824" t="s">
        <v>42</v>
      </c>
      <c r="D1824" t="s">
        <v>15</v>
      </c>
      <c r="E1824" t="s">
        <v>16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>
      <c r="A1825">
        <v>2010</v>
      </c>
      <c r="C1825" t="s">
        <v>58</v>
      </c>
      <c r="D1825" t="s">
        <v>12</v>
      </c>
      <c r="E1825" t="s">
        <v>38</v>
      </c>
      <c r="F1825">
        <v>5</v>
      </c>
      <c r="G1825">
        <v>194.6</v>
      </c>
      <c r="H1825">
        <v>1</v>
      </c>
      <c r="I1825">
        <v>20</v>
      </c>
      <c r="J1825">
        <v>2</v>
      </c>
      <c r="K1825">
        <v>77.8</v>
      </c>
    </row>
    <row r="1826" spans="1:11">
      <c r="A1826">
        <v>2013</v>
      </c>
      <c r="C1826" t="s">
        <v>51</v>
      </c>
      <c r="D1826" t="s">
        <v>12</v>
      </c>
      <c r="E1826" t="s">
        <v>20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>
      <c r="A1827">
        <v>2012</v>
      </c>
      <c r="C1827" t="s">
        <v>31</v>
      </c>
      <c r="D1827" t="s">
        <v>15</v>
      </c>
      <c r="E1827" t="s">
        <v>20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>
      <c r="A1828">
        <v>2012</v>
      </c>
      <c r="C1828" t="s">
        <v>46</v>
      </c>
      <c r="D1828" t="s">
        <v>15</v>
      </c>
      <c r="E1828" t="s">
        <v>13</v>
      </c>
      <c r="F1828">
        <v>48</v>
      </c>
      <c r="G1828">
        <v>37.8</v>
      </c>
      <c r="H1828">
        <v>13</v>
      </c>
      <c r="I1828">
        <v>27.1</v>
      </c>
      <c r="J1828">
        <v>47</v>
      </c>
      <c r="K1828">
        <v>37</v>
      </c>
    </row>
    <row r="1829" spans="1:11">
      <c r="A1829">
        <v>2012</v>
      </c>
      <c r="C1829" t="s">
        <v>48</v>
      </c>
      <c r="D1829" t="s">
        <v>15</v>
      </c>
      <c r="E1829" t="s">
        <v>36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>
      <c r="A1830">
        <v>2012</v>
      </c>
      <c r="C1830" t="s">
        <v>17</v>
      </c>
      <c r="D1830" t="s">
        <v>12</v>
      </c>
      <c r="E1830" t="s">
        <v>13</v>
      </c>
      <c r="F1830">
        <v>18</v>
      </c>
      <c r="G1830">
        <v>36</v>
      </c>
      <c r="H1830">
        <v>1</v>
      </c>
      <c r="I1830">
        <v>5.6</v>
      </c>
      <c r="J1830">
        <v>9</v>
      </c>
      <c r="K1830">
        <v>18</v>
      </c>
    </row>
    <row r="1831" spans="1:11">
      <c r="A1831">
        <v>2013</v>
      </c>
      <c r="C1831" t="s">
        <v>62</v>
      </c>
      <c r="D1831" t="s">
        <v>12</v>
      </c>
      <c r="E1831" t="s">
        <v>16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>
      <c r="A1832">
        <v>2011</v>
      </c>
      <c r="C1832" t="s">
        <v>20</v>
      </c>
      <c r="D1832" t="s">
        <v>15</v>
      </c>
      <c r="E1832" t="s">
        <v>18</v>
      </c>
      <c r="F1832">
        <v>50</v>
      </c>
      <c r="G1832">
        <v>0</v>
      </c>
      <c r="H1832">
        <v>10</v>
      </c>
      <c r="I1832">
        <v>0</v>
      </c>
      <c r="J1832">
        <v>49</v>
      </c>
      <c r="K1832">
        <v>0</v>
      </c>
    </row>
    <row r="1833" spans="1:11">
      <c r="A1833">
        <v>2012</v>
      </c>
      <c r="C1833" t="s">
        <v>25</v>
      </c>
      <c r="D1833" t="s">
        <v>15</v>
      </c>
      <c r="E1833" t="s">
        <v>16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>
      <c r="A1834">
        <v>2011</v>
      </c>
      <c r="C1834" t="s">
        <v>60</v>
      </c>
      <c r="D1834" t="s">
        <v>18</v>
      </c>
      <c r="E1834" t="s">
        <v>18</v>
      </c>
      <c r="F1834">
        <v>148</v>
      </c>
      <c r="G1834">
        <v>70.3</v>
      </c>
      <c r="H1834">
        <v>28</v>
      </c>
      <c r="I1834">
        <v>18.9</v>
      </c>
      <c r="J1834">
        <v>77</v>
      </c>
      <c r="K1834">
        <v>36.6</v>
      </c>
    </row>
    <row r="1835" spans="1:11">
      <c r="A1835">
        <v>2011</v>
      </c>
      <c r="C1835" t="s">
        <v>31</v>
      </c>
      <c r="D1835" t="s">
        <v>15</v>
      </c>
      <c r="E1835" t="s">
        <v>36</v>
      </c>
      <c r="F1835">
        <v>2</v>
      </c>
      <c r="G1835">
        <v>103.2</v>
      </c>
      <c r="H1835">
        <v>0</v>
      </c>
      <c r="I1835">
        <v>0</v>
      </c>
      <c r="J1835">
        <v>0</v>
      </c>
      <c r="K1835">
        <v>0</v>
      </c>
    </row>
    <row r="1836" spans="1:11">
      <c r="A1836">
        <v>2011</v>
      </c>
      <c r="C1836" t="s">
        <v>43</v>
      </c>
      <c r="D1836" t="s">
        <v>15</v>
      </c>
      <c r="E1836" t="s">
        <v>29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>
      <c r="A1837">
        <v>2012</v>
      </c>
      <c r="C1837" t="s">
        <v>48</v>
      </c>
      <c r="D1837" t="s">
        <v>12</v>
      </c>
      <c r="E1837" t="s">
        <v>26</v>
      </c>
      <c r="F1837">
        <v>1</v>
      </c>
      <c r="G1837">
        <v>178.2</v>
      </c>
      <c r="H1837">
        <v>0</v>
      </c>
      <c r="I1837">
        <v>0</v>
      </c>
      <c r="J1837">
        <v>0</v>
      </c>
      <c r="K1837">
        <v>0</v>
      </c>
    </row>
    <row r="1838" spans="1:11">
      <c r="A1838">
        <v>2012</v>
      </c>
      <c r="C1838" t="s">
        <v>39</v>
      </c>
      <c r="D1838" t="s">
        <v>15</v>
      </c>
      <c r="E1838" t="s">
        <v>29</v>
      </c>
      <c r="F1838">
        <v>1</v>
      </c>
      <c r="G1838">
        <v>11.2</v>
      </c>
      <c r="H1838">
        <v>0</v>
      </c>
      <c r="I1838">
        <v>0</v>
      </c>
      <c r="J1838">
        <v>0</v>
      </c>
      <c r="K1838">
        <v>0</v>
      </c>
    </row>
    <row r="1839" spans="1:11">
      <c r="A1839">
        <v>2011</v>
      </c>
      <c r="C1839" t="s">
        <v>31</v>
      </c>
      <c r="D1839" t="s">
        <v>15</v>
      </c>
      <c r="E1839" t="s">
        <v>18</v>
      </c>
      <c r="F1839">
        <v>31</v>
      </c>
      <c r="G1839">
        <v>28</v>
      </c>
      <c r="H1839">
        <v>8</v>
      </c>
      <c r="I1839">
        <v>25.8</v>
      </c>
      <c r="J1839">
        <v>38</v>
      </c>
      <c r="K1839">
        <v>34.4</v>
      </c>
    </row>
    <row r="1840" spans="1:11">
      <c r="A1840">
        <v>2010</v>
      </c>
      <c r="C1840" t="s">
        <v>56</v>
      </c>
      <c r="D1840" t="s">
        <v>15</v>
      </c>
      <c r="E1840" t="s">
        <v>20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>
      <c r="A1841">
        <v>2013</v>
      </c>
      <c r="C1841" t="s">
        <v>57</v>
      </c>
      <c r="D1841" t="s">
        <v>18</v>
      </c>
      <c r="E1841" t="s">
        <v>18</v>
      </c>
      <c r="F1841">
        <v>53</v>
      </c>
      <c r="G1841">
        <v>47</v>
      </c>
      <c r="H1841">
        <v>9</v>
      </c>
      <c r="I1841">
        <v>17</v>
      </c>
      <c r="J1841">
        <v>53</v>
      </c>
      <c r="K1841">
        <v>47</v>
      </c>
    </row>
    <row r="1842" spans="1:11">
      <c r="A1842">
        <v>2013</v>
      </c>
      <c r="C1842" t="s">
        <v>11</v>
      </c>
      <c r="D1842" t="s">
        <v>15</v>
      </c>
      <c r="E1842" t="s">
        <v>29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>
      <c r="A1843">
        <v>2011</v>
      </c>
      <c r="C1843" t="s">
        <v>21</v>
      </c>
      <c r="D1843" t="s">
        <v>15</v>
      </c>
      <c r="E1843" t="s">
        <v>36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>
      <c r="A1844">
        <v>2012</v>
      </c>
      <c r="C1844" t="s">
        <v>61</v>
      </c>
      <c r="D1844" t="s">
        <v>12</v>
      </c>
      <c r="E1844" t="s">
        <v>36</v>
      </c>
      <c r="F1844">
        <v>2</v>
      </c>
      <c r="G1844">
        <v>10.1</v>
      </c>
      <c r="H1844">
        <v>0</v>
      </c>
      <c r="I1844">
        <v>0</v>
      </c>
      <c r="J1844">
        <v>0</v>
      </c>
      <c r="K1844">
        <v>0</v>
      </c>
    </row>
    <row r="1845" spans="1:11">
      <c r="A1845">
        <v>2012</v>
      </c>
      <c r="C1845" t="s">
        <v>35</v>
      </c>
      <c r="D1845" t="s">
        <v>12</v>
      </c>
      <c r="E1845" t="s">
        <v>29</v>
      </c>
      <c r="F1845">
        <v>3</v>
      </c>
      <c r="G1845">
        <v>8.2</v>
      </c>
      <c r="H1845">
        <v>0</v>
      </c>
      <c r="I1845">
        <v>0</v>
      </c>
      <c r="J1845">
        <v>1</v>
      </c>
      <c r="K1845">
        <v>2.7</v>
      </c>
    </row>
    <row r="1846" spans="1:11">
      <c r="A1846">
        <v>2013</v>
      </c>
      <c r="C1846" t="s">
        <v>44</v>
      </c>
      <c r="D1846" t="s">
        <v>15</v>
      </c>
      <c r="E1846" t="s">
        <v>18</v>
      </c>
      <c r="F1846">
        <v>26</v>
      </c>
      <c r="G1846">
        <v>29.2</v>
      </c>
      <c r="H1846">
        <v>9</v>
      </c>
      <c r="I1846">
        <v>34.6</v>
      </c>
      <c r="J1846">
        <v>24</v>
      </c>
      <c r="K1846">
        <v>27</v>
      </c>
    </row>
    <row r="1847" spans="1:11">
      <c r="A1847">
        <v>2010</v>
      </c>
      <c r="C1847" t="s">
        <v>22</v>
      </c>
      <c r="D1847" t="s">
        <v>12</v>
      </c>
      <c r="E1847" t="s">
        <v>36</v>
      </c>
      <c r="F1847">
        <v>3</v>
      </c>
      <c r="G1847">
        <v>16.9</v>
      </c>
      <c r="H1847">
        <v>0</v>
      </c>
      <c r="I1847">
        <v>0</v>
      </c>
      <c r="J1847">
        <v>2</v>
      </c>
      <c r="K1847">
        <v>11.3</v>
      </c>
    </row>
    <row r="1848" spans="1:11">
      <c r="A1848">
        <v>2010</v>
      </c>
      <c r="C1848" t="s">
        <v>34</v>
      </c>
      <c r="D1848" t="s">
        <v>15</v>
      </c>
      <c r="E1848" t="s">
        <v>38</v>
      </c>
      <c r="F1848">
        <v>5</v>
      </c>
      <c r="G1848">
        <v>22.2</v>
      </c>
      <c r="H1848">
        <v>0</v>
      </c>
      <c r="I1848">
        <v>0</v>
      </c>
      <c r="J1848">
        <v>2</v>
      </c>
      <c r="K1848">
        <v>8.9</v>
      </c>
    </row>
    <row r="1849" spans="1:11">
      <c r="A1849">
        <v>2013</v>
      </c>
      <c r="C1849" t="s">
        <v>44</v>
      </c>
      <c r="D1849" t="s">
        <v>12</v>
      </c>
      <c r="E1849" t="s">
        <v>26</v>
      </c>
      <c r="F1849">
        <v>5</v>
      </c>
      <c r="G1849">
        <v>315.3</v>
      </c>
      <c r="H1849">
        <v>1</v>
      </c>
      <c r="I1849">
        <v>20</v>
      </c>
      <c r="J1849">
        <v>3</v>
      </c>
      <c r="K1849">
        <v>189.2</v>
      </c>
    </row>
    <row r="1850" spans="1:11">
      <c r="A1850">
        <v>2013</v>
      </c>
      <c r="C1850" t="s">
        <v>44</v>
      </c>
      <c r="D1850" t="s">
        <v>15</v>
      </c>
      <c r="E1850" t="s">
        <v>36</v>
      </c>
      <c r="F1850">
        <v>3</v>
      </c>
      <c r="G1850">
        <v>26</v>
      </c>
      <c r="H1850">
        <v>0</v>
      </c>
      <c r="I1850">
        <v>0</v>
      </c>
      <c r="J1850">
        <v>0</v>
      </c>
      <c r="K1850">
        <v>0</v>
      </c>
    </row>
    <row r="1851" spans="1:11">
      <c r="A1851">
        <v>2011</v>
      </c>
      <c r="C1851" t="s">
        <v>37</v>
      </c>
      <c r="D1851" t="s">
        <v>12</v>
      </c>
      <c r="E1851" t="s">
        <v>38</v>
      </c>
      <c r="F1851">
        <v>3</v>
      </c>
      <c r="G1851">
        <v>23.6</v>
      </c>
      <c r="H1851">
        <v>1</v>
      </c>
      <c r="I1851">
        <v>33.3</v>
      </c>
      <c r="J1851">
        <v>2</v>
      </c>
      <c r="K1851">
        <v>15.7</v>
      </c>
    </row>
    <row r="1852" spans="1:11">
      <c r="A1852">
        <v>2012</v>
      </c>
      <c r="C1852" t="s">
        <v>14</v>
      </c>
      <c r="D1852" t="s">
        <v>15</v>
      </c>
      <c r="E1852" t="s">
        <v>38</v>
      </c>
      <c r="F1852">
        <v>2</v>
      </c>
      <c r="G1852">
        <v>14.1</v>
      </c>
      <c r="H1852">
        <v>0</v>
      </c>
      <c r="I1852">
        <v>0</v>
      </c>
      <c r="J1852">
        <v>3</v>
      </c>
      <c r="K1852">
        <v>21.1</v>
      </c>
    </row>
    <row r="1853" spans="1:11">
      <c r="A1853">
        <v>2013</v>
      </c>
      <c r="C1853" t="s">
        <v>17</v>
      </c>
      <c r="D1853" t="s">
        <v>12</v>
      </c>
      <c r="E1853" t="s">
        <v>20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>
      <c r="A1854">
        <v>2012</v>
      </c>
      <c r="C1854" t="s">
        <v>35</v>
      </c>
      <c r="D1854" t="s">
        <v>15</v>
      </c>
      <c r="E1854" t="s">
        <v>18</v>
      </c>
      <c r="F1854">
        <v>7</v>
      </c>
      <c r="G1854">
        <v>4</v>
      </c>
      <c r="H1854">
        <v>0</v>
      </c>
      <c r="I1854">
        <v>0</v>
      </c>
      <c r="J1854">
        <v>2</v>
      </c>
      <c r="K1854">
        <v>1.2</v>
      </c>
    </row>
    <row r="1855" spans="1:11">
      <c r="A1855">
        <v>2012</v>
      </c>
      <c r="C1855" t="s">
        <v>22</v>
      </c>
      <c r="D1855" t="s">
        <v>12</v>
      </c>
      <c r="E1855" t="s">
        <v>26</v>
      </c>
      <c r="F1855">
        <v>1</v>
      </c>
      <c r="G1855">
        <v>51.9</v>
      </c>
      <c r="H1855">
        <v>0</v>
      </c>
      <c r="I1855">
        <v>0</v>
      </c>
      <c r="J1855">
        <v>0</v>
      </c>
      <c r="K1855">
        <v>0</v>
      </c>
    </row>
    <row r="1856" spans="1:11">
      <c r="A1856">
        <v>2011</v>
      </c>
      <c r="C1856" t="s">
        <v>44</v>
      </c>
      <c r="D1856" t="s">
        <v>18</v>
      </c>
      <c r="E1856" t="s">
        <v>18</v>
      </c>
      <c r="F1856">
        <v>142</v>
      </c>
      <c r="G1856">
        <v>86.3</v>
      </c>
      <c r="H1856">
        <v>21</v>
      </c>
      <c r="I1856">
        <v>14.8</v>
      </c>
      <c r="J1856">
        <v>97</v>
      </c>
      <c r="K1856">
        <v>59</v>
      </c>
    </row>
    <row r="1857" spans="1:11">
      <c r="A1857">
        <v>2011</v>
      </c>
      <c r="C1857" t="s">
        <v>19</v>
      </c>
      <c r="D1857" t="s">
        <v>12</v>
      </c>
      <c r="E1857" t="s">
        <v>38</v>
      </c>
      <c r="F1857">
        <v>17</v>
      </c>
      <c r="G1857">
        <v>111</v>
      </c>
      <c r="H1857">
        <v>3</v>
      </c>
      <c r="I1857">
        <v>17.6</v>
      </c>
      <c r="J1857">
        <v>10</v>
      </c>
      <c r="K1857">
        <v>65.3</v>
      </c>
    </row>
    <row r="1858" spans="1:11">
      <c r="A1858">
        <v>2010</v>
      </c>
      <c r="C1858" t="s">
        <v>61</v>
      </c>
      <c r="D1858" t="s">
        <v>12</v>
      </c>
      <c r="E1858" t="s">
        <v>16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>
      <c r="A1859">
        <v>2012</v>
      </c>
      <c r="C1859" t="s">
        <v>20</v>
      </c>
      <c r="D1859" t="s">
        <v>12</v>
      </c>
      <c r="E1859" t="s">
        <v>36</v>
      </c>
      <c r="F1859">
        <v>96</v>
      </c>
      <c r="G1859">
        <v>0</v>
      </c>
      <c r="H1859">
        <v>10</v>
      </c>
      <c r="I1859">
        <v>0</v>
      </c>
      <c r="J1859">
        <v>50</v>
      </c>
      <c r="K1859">
        <v>0</v>
      </c>
    </row>
    <row r="1860" spans="1:11">
      <c r="A1860">
        <v>2010</v>
      </c>
      <c r="C1860" t="s">
        <v>44</v>
      </c>
      <c r="D1860" t="s">
        <v>15</v>
      </c>
      <c r="E1860" t="s">
        <v>26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>
      <c r="A1861">
        <v>2012</v>
      </c>
      <c r="C1861" t="s">
        <v>62</v>
      </c>
      <c r="D1861" t="s">
        <v>12</v>
      </c>
      <c r="E1861" t="s">
        <v>38</v>
      </c>
      <c r="F1861">
        <v>28</v>
      </c>
      <c r="G1861">
        <v>94.5</v>
      </c>
      <c r="H1861">
        <v>5</v>
      </c>
      <c r="I1861">
        <v>17.9</v>
      </c>
      <c r="J1861">
        <v>10</v>
      </c>
      <c r="K1861">
        <v>33.7</v>
      </c>
    </row>
    <row r="1862" spans="1:11">
      <c r="A1862">
        <v>2013</v>
      </c>
      <c r="C1862" t="s">
        <v>49</v>
      </c>
      <c r="D1862" t="s">
        <v>12</v>
      </c>
      <c r="E1862" t="s">
        <v>29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>
      <c r="A1863">
        <v>2012</v>
      </c>
      <c r="C1863" t="s">
        <v>28</v>
      </c>
      <c r="D1863" t="s">
        <v>12</v>
      </c>
      <c r="E1863" t="s">
        <v>29</v>
      </c>
      <c r="F1863">
        <v>0</v>
      </c>
      <c r="G1863">
        <v>0</v>
      </c>
      <c r="H1863">
        <v>0</v>
      </c>
      <c r="I1863">
        <v>0</v>
      </c>
      <c r="J1863">
        <v>1</v>
      </c>
      <c r="K1863">
        <v>4.1</v>
      </c>
    </row>
    <row r="1864" spans="1:11">
      <c r="A1864">
        <v>2013</v>
      </c>
      <c r="C1864" t="s">
        <v>51</v>
      </c>
      <c r="D1864" t="s">
        <v>12</v>
      </c>
      <c r="E1864" t="s">
        <v>13</v>
      </c>
      <c r="F1864">
        <v>31</v>
      </c>
      <c r="G1864">
        <v>215.2</v>
      </c>
      <c r="H1864">
        <v>9</v>
      </c>
      <c r="I1864">
        <v>29</v>
      </c>
      <c r="J1864">
        <v>25</v>
      </c>
      <c r="K1864">
        <v>173.5</v>
      </c>
    </row>
    <row r="1865" spans="1:11">
      <c r="A1865">
        <v>2013</v>
      </c>
      <c r="C1865" t="s">
        <v>54</v>
      </c>
      <c r="D1865" t="s">
        <v>18</v>
      </c>
      <c r="E1865" t="s">
        <v>18</v>
      </c>
      <c r="F1865">
        <v>15</v>
      </c>
      <c r="G1865">
        <v>16.2</v>
      </c>
      <c r="H1865">
        <v>5</v>
      </c>
      <c r="I1865">
        <v>33.3</v>
      </c>
      <c r="J1865">
        <v>8</v>
      </c>
      <c r="K1865">
        <v>8.6</v>
      </c>
    </row>
    <row r="1866" spans="1:11">
      <c r="A1866">
        <v>2012</v>
      </c>
      <c r="C1866" t="s">
        <v>62</v>
      </c>
      <c r="D1866" t="s">
        <v>12</v>
      </c>
      <c r="E1866" t="s">
        <v>36</v>
      </c>
      <c r="F1866">
        <v>33</v>
      </c>
      <c r="G1866">
        <v>65.6</v>
      </c>
      <c r="H1866">
        <v>4</v>
      </c>
      <c r="I1866">
        <v>12.1</v>
      </c>
      <c r="J1866">
        <v>10</v>
      </c>
      <c r="K1866">
        <v>19.9</v>
      </c>
    </row>
    <row r="1867" spans="1:11">
      <c r="A1867">
        <v>2010</v>
      </c>
      <c r="C1867" t="s">
        <v>48</v>
      </c>
      <c r="D1867" t="s">
        <v>15</v>
      </c>
      <c r="E1867" t="s">
        <v>20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>
      <c r="A1868">
        <v>2011</v>
      </c>
      <c r="C1868" t="s">
        <v>40</v>
      </c>
      <c r="D1868" t="s">
        <v>15</v>
      </c>
      <c r="E1868" t="s">
        <v>26</v>
      </c>
      <c r="F1868">
        <v>1</v>
      </c>
      <c r="G1868">
        <v>92.1</v>
      </c>
      <c r="H1868">
        <v>0</v>
      </c>
      <c r="I1868">
        <v>0</v>
      </c>
      <c r="J1868">
        <v>0</v>
      </c>
      <c r="K1868">
        <v>0</v>
      </c>
    </row>
    <row r="1869" spans="1:11">
      <c r="A1869">
        <v>2011</v>
      </c>
      <c r="C1869" t="s">
        <v>11</v>
      </c>
      <c r="D1869" t="s">
        <v>15</v>
      </c>
      <c r="E1869" t="s">
        <v>16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>
      <c r="A1870">
        <v>2011</v>
      </c>
      <c r="C1870" t="s">
        <v>20</v>
      </c>
      <c r="D1870" t="s">
        <v>12</v>
      </c>
      <c r="E1870" t="s">
        <v>29</v>
      </c>
      <c r="F1870">
        <v>7</v>
      </c>
      <c r="G1870">
        <v>0</v>
      </c>
      <c r="H1870">
        <v>1</v>
      </c>
      <c r="I1870">
        <v>0</v>
      </c>
      <c r="J1870">
        <v>5</v>
      </c>
      <c r="K1870">
        <v>0</v>
      </c>
    </row>
    <row r="1871" spans="1:11">
      <c r="A1871">
        <v>2010</v>
      </c>
      <c r="C1871" t="s">
        <v>44</v>
      </c>
      <c r="D1871" t="s">
        <v>12</v>
      </c>
      <c r="E1871" t="s">
        <v>13</v>
      </c>
      <c r="F1871">
        <v>79</v>
      </c>
      <c r="G1871">
        <v>196.1</v>
      </c>
      <c r="H1871">
        <v>15</v>
      </c>
      <c r="I1871">
        <v>19</v>
      </c>
      <c r="J1871">
        <v>43</v>
      </c>
      <c r="K1871">
        <v>106.7</v>
      </c>
    </row>
    <row r="1872" spans="1:11">
      <c r="A1872">
        <v>2011</v>
      </c>
      <c r="C1872" t="s">
        <v>48</v>
      </c>
      <c r="D1872" t="s">
        <v>12</v>
      </c>
      <c r="E1872" t="s">
        <v>38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>
      <c r="A1873">
        <v>2010</v>
      </c>
      <c r="C1873" t="s">
        <v>61</v>
      </c>
      <c r="D1873" t="s">
        <v>12</v>
      </c>
      <c r="E1873" t="s">
        <v>20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>
      <c r="A1874">
        <v>2011</v>
      </c>
      <c r="C1874" t="s">
        <v>53</v>
      </c>
      <c r="D1874" t="s">
        <v>12</v>
      </c>
      <c r="E1874" t="s">
        <v>13</v>
      </c>
      <c r="F1874">
        <v>29</v>
      </c>
      <c r="G1874">
        <v>181.5</v>
      </c>
      <c r="H1874">
        <v>7</v>
      </c>
      <c r="I1874">
        <v>24.1</v>
      </c>
      <c r="J1874">
        <v>21</v>
      </c>
      <c r="K1874">
        <v>131.5</v>
      </c>
    </row>
    <row r="1875" spans="1:11">
      <c r="A1875">
        <v>2012</v>
      </c>
      <c r="C1875" t="s">
        <v>25</v>
      </c>
      <c r="D1875" t="s">
        <v>12</v>
      </c>
      <c r="E1875" t="s">
        <v>13</v>
      </c>
      <c r="F1875">
        <v>1</v>
      </c>
      <c r="G1875">
        <v>41</v>
      </c>
      <c r="H1875">
        <v>0</v>
      </c>
      <c r="I1875">
        <v>0</v>
      </c>
      <c r="J1875">
        <v>0</v>
      </c>
      <c r="K1875">
        <v>0</v>
      </c>
    </row>
    <row r="1876" spans="1:11">
      <c r="A1876">
        <v>2012</v>
      </c>
      <c r="C1876" t="s">
        <v>56</v>
      </c>
      <c r="D1876" t="s">
        <v>15</v>
      </c>
      <c r="E1876" t="s">
        <v>38</v>
      </c>
      <c r="F1876">
        <v>2</v>
      </c>
      <c r="G1876">
        <v>20.3</v>
      </c>
      <c r="H1876">
        <v>1</v>
      </c>
      <c r="I1876">
        <v>50</v>
      </c>
      <c r="J1876">
        <v>5</v>
      </c>
      <c r="K1876">
        <v>50.7</v>
      </c>
    </row>
    <row r="1877" spans="1:11">
      <c r="A1877">
        <v>2013</v>
      </c>
      <c r="C1877" t="s">
        <v>59</v>
      </c>
      <c r="D1877" t="s">
        <v>12</v>
      </c>
      <c r="E1877" t="s">
        <v>20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>
      <c r="A1878">
        <v>2011</v>
      </c>
      <c r="C1878" t="s">
        <v>41</v>
      </c>
      <c r="D1878" t="s">
        <v>15</v>
      </c>
      <c r="E1878" t="s">
        <v>18</v>
      </c>
      <c r="F1878">
        <v>16</v>
      </c>
      <c r="G1878">
        <v>13.5</v>
      </c>
      <c r="H1878">
        <v>3</v>
      </c>
      <c r="I1878">
        <v>18.8</v>
      </c>
      <c r="J1878">
        <v>12</v>
      </c>
      <c r="K1878">
        <v>10.1</v>
      </c>
    </row>
    <row r="1879" spans="1:11">
      <c r="A1879">
        <v>2013</v>
      </c>
      <c r="C1879" t="s">
        <v>62</v>
      </c>
      <c r="D1879" t="s">
        <v>15</v>
      </c>
      <c r="E1879" t="s">
        <v>18</v>
      </c>
      <c r="F1879">
        <v>6</v>
      </c>
      <c r="G1879">
        <v>5.5</v>
      </c>
      <c r="H1879">
        <v>2</v>
      </c>
      <c r="I1879">
        <v>33.3</v>
      </c>
      <c r="J1879">
        <v>3</v>
      </c>
      <c r="K1879">
        <v>2.7</v>
      </c>
    </row>
    <row r="1880" spans="1:11">
      <c r="A1880">
        <v>2013</v>
      </c>
      <c r="C1880" t="s">
        <v>46</v>
      </c>
      <c r="D1880" t="s">
        <v>12</v>
      </c>
      <c r="E1880" t="s">
        <v>26</v>
      </c>
      <c r="F1880">
        <v>3</v>
      </c>
      <c r="G1880">
        <v>113.1</v>
      </c>
      <c r="H1880">
        <v>0</v>
      </c>
      <c r="I1880">
        <v>0</v>
      </c>
      <c r="J1880">
        <v>0</v>
      </c>
      <c r="K1880">
        <v>0</v>
      </c>
    </row>
    <row r="1881" spans="1:11">
      <c r="A1881">
        <v>2010</v>
      </c>
      <c r="C1881" t="s">
        <v>20</v>
      </c>
      <c r="D1881" t="s">
        <v>12</v>
      </c>
      <c r="E1881" t="s">
        <v>38</v>
      </c>
      <c r="F1881">
        <v>65</v>
      </c>
      <c r="G1881">
        <v>0</v>
      </c>
      <c r="H1881">
        <v>6</v>
      </c>
      <c r="I1881">
        <v>0</v>
      </c>
      <c r="J1881">
        <v>40</v>
      </c>
      <c r="K1881">
        <v>0</v>
      </c>
    </row>
    <row r="1882" spans="1:11">
      <c r="A1882">
        <v>2012</v>
      </c>
      <c r="C1882" t="s">
        <v>52</v>
      </c>
      <c r="D1882" t="s">
        <v>12</v>
      </c>
      <c r="E1882" t="s">
        <v>38</v>
      </c>
      <c r="F1882">
        <v>12</v>
      </c>
      <c r="G1882">
        <v>159.3</v>
      </c>
      <c r="H1882">
        <v>2</v>
      </c>
      <c r="I1882">
        <v>16.7</v>
      </c>
      <c r="J1882">
        <v>3</v>
      </c>
      <c r="K1882">
        <v>39.8</v>
      </c>
    </row>
    <row r="1883" spans="1:11">
      <c r="A1883">
        <v>2013</v>
      </c>
      <c r="C1883" t="s">
        <v>42</v>
      </c>
      <c r="D1883" t="s">
        <v>15</v>
      </c>
      <c r="E1883" t="s">
        <v>26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>
      <c r="A1884">
        <v>2010</v>
      </c>
      <c r="C1884" t="s">
        <v>32</v>
      </c>
      <c r="D1884" t="s">
        <v>12</v>
      </c>
      <c r="E1884" t="s">
        <v>20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>
      <c r="A1885">
        <v>2010</v>
      </c>
      <c r="C1885" t="s">
        <v>57</v>
      </c>
      <c r="D1885" t="s">
        <v>12</v>
      </c>
      <c r="E1885" t="s">
        <v>38</v>
      </c>
      <c r="F1885">
        <v>19</v>
      </c>
      <c r="G1885">
        <v>69.9</v>
      </c>
      <c r="H1885">
        <v>7</v>
      </c>
      <c r="I1885">
        <v>36.8</v>
      </c>
      <c r="J1885">
        <v>18</v>
      </c>
      <c r="K1885">
        <v>66.2</v>
      </c>
    </row>
    <row r="1886" spans="1:11">
      <c r="A1886">
        <v>2010</v>
      </c>
      <c r="C1886" t="s">
        <v>60</v>
      </c>
      <c r="D1886" t="s">
        <v>15</v>
      </c>
      <c r="E1886" t="s">
        <v>26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>
      <c r="A1887">
        <v>2010</v>
      </c>
      <c r="C1887" t="s">
        <v>35</v>
      </c>
      <c r="D1887" t="s">
        <v>15</v>
      </c>
      <c r="E1887" t="s">
        <v>20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>
      <c r="A1888">
        <v>2010</v>
      </c>
      <c r="C1888" t="s">
        <v>49</v>
      </c>
      <c r="D1888" t="s">
        <v>12</v>
      </c>
      <c r="E1888" t="s">
        <v>36</v>
      </c>
      <c r="F1888">
        <v>1</v>
      </c>
      <c r="G1888">
        <v>58.9</v>
      </c>
      <c r="H1888">
        <v>1</v>
      </c>
      <c r="I1888">
        <v>100</v>
      </c>
      <c r="J1888">
        <v>5</v>
      </c>
      <c r="K1888">
        <v>294.4</v>
      </c>
    </row>
    <row r="1889" spans="1:11">
      <c r="A1889">
        <v>2013</v>
      </c>
      <c r="C1889" t="s">
        <v>39</v>
      </c>
      <c r="D1889" t="s">
        <v>12</v>
      </c>
      <c r="E1889" t="s">
        <v>20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>
      <c r="A1890">
        <v>2012</v>
      </c>
      <c r="C1890" t="s">
        <v>61</v>
      </c>
      <c r="D1890" t="s">
        <v>15</v>
      </c>
      <c r="E1890" t="s">
        <v>26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>
      <c r="A1891">
        <v>2013</v>
      </c>
      <c r="C1891" t="s">
        <v>50</v>
      </c>
      <c r="D1891" t="s">
        <v>18</v>
      </c>
      <c r="E1891" t="s">
        <v>18</v>
      </c>
      <c r="F1891">
        <v>15</v>
      </c>
      <c r="G1891">
        <v>6.8</v>
      </c>
      <c r="H1891">
        <v>3</v>
      </c>
      <c r="I1891">
        <v>20</v>
      </c>
      <c r="J1891">
        <v>5</v>
      </c>
      <c r="K1891">
        <v>2.3</v>
      </c>
    </row>
    <row r="1892" spans="1:11">
      <c r="A1892">
        <v>2011</v>
      </c>
      <c r="C1892" t="s">
        <v>17</v>
      </c>
      <c r="D1892" t="s">
        <v>15</v>
      </c>
      <c r="E1892" t="s">
        <v>18</v>
      </c>
      <c r="F1892">
        <v>9</v>
      </c>
      <c r="G1892">
        <v>8.5</v>
      </c>
      <c r="H1892">
        <v>4</v>
      </c>
      <c r="I1892">
        <v>44.4</v>
      </c>
      <c r="J1892">
        <v>8</v>
      </c>
      <c r="K1892">
        <v>7.6</v>
      </c>
    </row>
    <row r="1893" spans="1:11">
      <c r="A1893">
        <v>2011</v>
      </c>
      <c r="C1893" t="s">
        <v>19</v>
      </c>
      <c r="D1893" t="s">
        <v>15</v>
      </c>
      <c r="E1893" t="s">
        <v>18</v>
      </c>
      <c r="F1893">
        <v>8</v>
      </c>
      <c r="G1893">
        <v>6.6</v>
      </c>
      <c r="H1893">
        <v>3</v>
      </c>
      <c r="I1893">
        <v>37.5</v>
      </c>
      <c r="J1893">
        <v>10</v>
      </c>
      <c r="K1893">
        <v>8.3</v>
      </c>
    </row>
    <row r="1894" spans="1:11">
      <c r="A1894">
        <v>2010</v>
      </c>
      <c r="C1894" t="s">
        <v>56</v>
      </c>
      <c r="D1894" t="s">
        <v>15</v>
      </c>
      <c r="E1894" t="s">
        <v>13</v>
      </c>
      <c r="F1894">
        <v>21</v>
      </c>
      <c r="G1894">
        <v>29.9</v>
      </c>
      <c r="H1894">
        <v>8</v>
      </c>
      <c r="I1894">
        <v>38.1</v>
      </c>
      <c r="J1894">
        <v>21</v>
      </c>
      <c r="K1894">
        <v>29.9</v>
      </c>
    </row>
    <row r="1895" spans="1:11">
      <c r="A1895">
        <v>2011</v>
      </c>
      <c r="C1895" t="s">
        <v>60</v>
      </c>
      <c r="D1895" t="s">
        <v>15</v>
      </c>
      <c r="E1895" t="s">
        <v>20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>
      <c r="A1896">
        <v>2012</v>
      </c>
      <c r="C1896" t="s">
        <v>14</v>
      </c>
      <c r="D1896" t="s">
        <v>12</v>
      </c>
      <c r="E1896" t="s">
        <v>36</v>
      </c>
      <c r="F1896">
        <v>3</v>
      </c>
      <c r="G1896">
        <v>10.2</v>
      </c>
      <c r="H1896">
        <v>1</v>
      </c>
      <c r="I1896">
        <v>33.3</v>
      </c>
      <c r="J1896">
        <v>4</v>
      </c>
      <c r="K1896">
        <v>13.6</v>
      </c>
    </row>
    <row r="1897" spans="1:11">
      <c r="A1897">
        <v>2012</v>
      </c>
      <c r="C1897" t="s">
        <v>27</v>
      </c>
      <c r="D1897" t="s">
        <v>12</v>
      </c>
      <c r="E1897" t="s">
        <v>18</v>
      </c>
      <c r="F1897">
        <v>141</v>
      </c>
      <c r="G1897">
        <v>184.1</v>
      </c>
      <c r="H1897">
        <v>20</v>
      </c>
      <c r="I1897">
        <v>14.2</v>
      </c>
      <c r="J1897">
        <v>64</v>
      </c>
      <c r="K1897">
        <v>83.6</v>
      </c>
    </row>
    <row r="1898" spans="1:11">
      <c r="A1898">
        <v>2010</v>
      </c>
      <c r="C1898" t="s">
        <v>25</v>
      </c>
      <c r="D1898" t="s">
        <v>12</v>
      </c>
      <c r="E1898" t="s">
        <v>20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>
      <c r="A1899">
        <v>2012</v>
      </c>
      <c r="C1899" t="s">
        <v>52</v>
      </c>
      <c r="D1899" t="s">
        <v>15</v>
      </c>
      <c r="E1899" t="s">
        <v>38</v>
      </c>
      <c r="F1899">
        <v>0</v>
      </c>
      <c r="G1899">
        <v>0</v>
      </c>
      <c r="H1899">
        <v>0</v>
      </c>
      <c r="I1899">
        <v>0</v>
      </c>
      <c r="J1899">
        <v>1</v>
      </c>
      <c r="K1899">
        <v>10.7</v>
      </c>
    </row>
    <row r="1900" spans="1:11">
      <c r="A1900">
        <v>2013</v>
      </c>
      <c r="C1900" t="s">
        <v>58</v>
      </c>
      <c r="D1900" t="s">
        <v>15</v>
      </c>
      <c r="E1900" t="s">
        <v>38</v>
      </c>
      <c r="F1900">
        <v>1</v>
      </c>
      <c r="G1900">
        <v>31.8</v>
      </c>
      <c r="H1900">
        <v>1</v>
      </c>
      <c r="I1900">
        <v>100</v>
      </c>
      <c r="J1900">
        <v>0</v>
      </c>
      <c r="K1900">
        <v>0</v>
      </c>
    </row>
    <row r="1901" spans="1:11">
      <c r="A1901">
        <v>2011</v>
      </c>
      <c r="C1901" t="s">
        <v>61</v>
      </c>
      <c r="D1901" t="s">
        <v>15</v>
      </c>
      <c r="E1901" t="s">
        <v>38</v>
      </c>
      <c r="F1901">
        <v>0</v>
      </c>
      <c r="G1901">
        <v>0</v>
      </c>
      <c r="H1901">
        <v>0</v>
      </c>
      <c r="I1901">
        <v>0</v>
      </c>
      <c r="J1901">
        <v>1</v>
      </c>
      <c r="K1901">
        <v>7.9</v>
      </c>
    </row>
    <row r="1902" spans="1:11">
      <c r="A1902">
        <v>2013</v>
      </c>
      <c r="C1902" t="s">
        <v>25</v>
      </c>
      <c r="D1902" t="s">
        <v>12</v>
      </c>
      <c r="E1902" t="s">
        <v>36</v>
      </c>
      <c r="F1902">
        <v>3</v>
      </c>
      <c r="G1902">
        <v>7.9</v>
      </c>
      <c r="H1902">
        <v>0</v>
      </c>
      <c r="I1902">
        <v>0</v>
      </c>
      <c r="J1902">
        <v>0</v>
      </c>
      <c r="K1902">
        <v>0</v>
      </c>
    </row>
    <row r="1903" spans="1:11">
      <c r="A1903">
        <v>2011</v>
      </c>
      <c r="C1903" t="s">
        <v>60</v>
      </c>
      <c r="D1903" t="s">
        <v>15</v>
      </c>
      <c r="E1903" t="s">
        <v>36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>
      <c r="A1904">
        <v>2012</v>
      </c>
      <c r="C1904" t="s">
        <v>40</v>
      </c>
      <c r="D1904" t="s">
        <v>12</v>
      </c>
      <c r="E1904" t="s">
        <v>26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>
      <c r="A1905">
        <v>2011</v>
      </c>
      <c r="C1905" t="s">
        <v>23</v>
      </c>
      <c r="D1905" t="s">
        <v>15</v>
      </c>
      <c r="E1905" t="s">
        <v>16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>
      <c r="A1906">
        <v>2011</v>
      </c>
      <c r="C1906" t="s">
        <v>32</v>
      </c>
      <c r="D1906" t="s">
        <v>15</v>
      </c>
      <c r="E1906" t="s">
        <v>36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9.6</v>
      </c>
    </row>
    <row r="1907" spans="1:11">
      <c r="A1907">
        <v>2013</v>
      </c>
      <c r="C1907" t="s">
        <v>40</v>
      </c>
      <c r="D1907" t="s">
        <v>12</v>
      </c>
      <c r="E1907" t="s">
        <v>13</v>
      </c>
      <c r="F1907">
        <v>44</v>
      </c>
      <c r="G1907">
        <v>101.3</v>
      </c>
      <c r="H1907">
        <v>16</v>
      </c>
      <c r="I1907">
        <v>36.4</v>
      </c>
      <c r="J1907">
        <v>39</v>
      </c>
      <c r="K1907">
        <v>89.8</v>
      </c>
    </row>
    <row r="1908" spans="1:11">
      <c r="A1908">
        <v>2010</v>
      </c>
      <c r="C1908" t="s">
        <v>24</v>
      </c>
      <c r="D1908" t="s">
        <v>12</v>
      </c>
      <c r="E1908" t="s">
        <v>38</v>
      </c>
      <c r="F1908">
        <v>44</v>
      </c>
      <c r="G1908">
        <v>61.6</v>
      </c>
      <c r="H1908">
        <v>7</v>
      </c>
      <c r="I1908">
        <v>15.9</v>
      </c>
      <c r="J1908">
        <v>40</v>
      </c>
      <c r="K1908">
        <v>56</v>
      </c>
    </row>
    <row r="1909" spans="1:11">
      <c r="A1909">
        <v>2013</v>
      </c>
      <c r="C1909" t="s">
        <v>44</v>
      </c>
      <c r="D1909" t="s">
        <v>15</v>
      </c>
      <c r="E1909" t="s">
        <v>29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>
      <c r="A1910">
        <v>2011</v>
      </c>
      <c r="C1910" t="s">
        <v>52</v>
      </c>
      <c r="D1910" t="s">
        <v>18</v>
      </c>
      <c r="E1910" t="s">
        <v>18</v>
      </c>
      <c r="F1910">
        <v>35</v>
      </c>
      <c r="G1910">
        <v>15.6</v>
      </c>
      <c r="H1910">
        <v>9</v>
      </c>
      <c r="I1910">
        <v>25.7</v>
      </c>
      <c r="J1910">
        <v>18</v>
      </c>
      <c r="K1910">
        <v>8</v>
      </c>
    </row>
    <row r="1911" spans="1:11">
      <c r="A1911">
        <v>2013</v>
      </c>
      <c r="C1911" t="s">
        <v>53</v>
      </c>
      <c r="D1911" t="s">
        <v>15</v>
      </c>
      <c r="E1911" t="s">
        <v>18</v>
      </c>
      <c r="F1911">
        <v>22</v>
      </c>
      <c r="G1911">
        <v>29.8</v>
      </c>
      <c r="H1911">
        <v>1</v>
      </c>
      <c r="I1911">
        <v>4.5</v>
      </c>
      <c r="J1911">
        <v>12</v>
      </c>
      <c r="K1911">
        <v>16.3</v>
      </c>
    </row>
    <row r="1912" spans="1:11">
      <c r="A1912">
        <v>2011</v>
      </c>
      <c r="C1912" t="s">
        <v>17</v>
      </c>
      <c r="D1912" t="s">
        <v>12</v>
      </c>
      <c r="E1912" t="s">
        <v>36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>
      <c r="A1913">
        <v>2010</v>
      </c>
      <c r="C1913" t="s">
        <v>31</v>
      </c>
      <c r="D1913" t="s">
        <v>12</v>
      </c>
      <c r="E1913" t="s">
        <v>36</v>
      </c>
      <c r="F1913">
        <v>1</v>
      </c>
      <c r="G1913">
        <v>49</v>
      </c>
      <c r="H1913">
        <v>0</v>
      </c>
      <c r="I1913">
        <v>0</v>
      </c>
      <c r="J1913">
        <v>0</v>
      </c>
      <c r="K1913">
        <v>0</v>
      </c>
    </row>
    <row r="1914" spans="1:11">
      <c r="A1914">
        <v>2010</v>
      </c>
      <c r="C1914" t="s">
        <v>57</v>
      </c>
      <c r="D1914" t="s">
        <v>15</v>
      </c>
      <c r="E1914" t="s">
        <v>29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>
      <c r="A1915">
        <v>2013</v>
      </c>
      <c r="C1915" t="s">
        <v>23</v>
      </c>
      <c r="D1915" t="s">
        <v>12</v>
      </c>
      <c r="E1915" t="s">
        <v>18</v>
      </c>
      <c r="F1915">
        <v>38</v>
      </c>
      <c r="G1915">
        <v>28.4</v>
      </c>
      <c r="H1915">
        <v>5</v>
      </c>
      <c r="I1915">
        <v>13.2</v>
      </c>
      <c r="J1915">
        <v>16</v>
      </c>
      <c r="K1915">
        <v>12</v>
      </c>
    </row>
    <row r="1916" spans="1:11">
      <c r="A1916">
        <v>2012</v>
      </c>
      <c r="C1916" t="s">
        <v>39</v>
      </c>
      <c r="D1916" t="s">
        <v>15</v>
      </c>
      <c r="E1916" t="s">
        <v>16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>
      <c r="A1917">
        <v>2012</v>
      </c>
      <c r="C1917" t="s">
        <v>55</v>
      </c>
      <c r="D1917" t="s">
        <v>12</v>
      </c>
      <c r="E1917" t="s">
        <v>26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>
      <c r="A1918">
        <v>2012</v>
      </c>
      <c r="C1918" t="s">
        <v>23</v>
      </c>
      <c r="D1918" t="s">
        <v>18</v>
      </c>
      <c r="E1918" t="s">
        <v>18</v>
      </c>
      <c r="F1918">
        <v>56</v>
      </c>
      <c r="G1918">
        <v>20.8</v>
      </c>
      <c r="H1918">
        <v>5</v>
      </c>
      <c r="I1918">
        <v>8.9</v>
      </c>
      <c r="J1918">
        <v>20</v>
      </c>
      <c r="K1918">
        <v>7.4</v>
      </c>
    </row>
    <row r="1919" spans="1:11">
      <c r="A1919">
        <v>2012</v>
      </c>
      <c r="C1919" t="s">
        <v>56</v>
      </c>
      <c r="D1919" t="s">
        <v>15</v>
      </c>
      <c r="E1919" t="s">
        <v>18</v>
      </c>
      <c r="F1919">
        <v>22</v>
      </c>
      <c r="G1919">
        <v>20.1</v>
      </c>
      <c r="H1919">
        <v>9</v>
      </c>
      <c r="I1919">
        <v>40.9</v>
      </c>
      <c r="J1919">
        <v>26</v>
      </c>
      <c r="K1919">
        <v>23.8</v>
      </c>
    </row>
    <row r="1920" spans="1:11">
      <c r="A1920">
        <v>2011</v>
      </c>
      <c r="C1920" t="s">
        <v>54</v>
      </c>
      <c r="D1920" t="s">
        <v>18</v>
      </c>
      <c r="E1920" t="s">
        <v>18</v>
      </c>
      <c r="F1920">
        <v>20</v>
      </c>
      <c r="G1920">
        <v>21.8</v>
      </c>
      <c r="H1920">
        <v>6</v>
      </c>
      <c r="I1920">
        <v>30</v>
      </c>
      <c r="J1920">
        <v>10</v>
      </c>
      <c r="K1920">
        <v>10.9</v>
      </c>
    </row>
    <row r="1921" spans="1:11">
      <c r="A1921">
        <v>2013</v>
      </c>
      <c r="C1921" t="s">
        <v>41</v>
      </c>
      <c r="D1921" t="s">
        <v>12</v>
      </c>
      <c r="E1921" t="s">
        <v>16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>
      <c r="A1922">
        <v>2013</v>
      </c>
      <c r="C1922" t="s">
        <v>41</v>
      </c>
      <c r="D1922" t="s">
        <v>15</v>
      </c>
      <c r="E1922" t="s">
        <v>36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>
      <c r="A1923">
        <v>2013</v>
      </c>
      <c r="C1923" t="s">
        <v>48</v>
      </c>
      <c r="D1923" t="s">
        <v>18</v>
      </c>
      <c r="E1923" t="s">
        <v>18</v>
      </c>
      <c r="F1923">
        <v>1</v>
      </c>
      <c r="G1923">
        <v>1.1</v>
      </c>
      <c r="H1923">
        <v>1</v>
      </c>
      <c r="I1923">
        <v>100</v>
      </c>
      <c r="J1923">
        <v>1</v>
      </c>
      <c r="K1923">
        <v>1.1</v>
      </c>
    </row>
    <row r="1924" spans="1:11">
      <c r="A1924">
        <v>2013</v>
      </c>
      <c r="C1924" t="s">
        <v>25</v>
      </c>
      <c r="D1924" t="s">
        <v>12</v>
      </c>
      <c r="E1924" t="s">
        <v>20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>
      <c r="A1925">
        <v>2011</v>
      </c>
      <c r="C1925" t="s">
        <v>24</v>
      </c>
      <c r="D1925" t="s">
        <v>15</v>
      </c>
      <c r="E1925" t="s">
        <v>20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>
      <c r="A1926">
        <v>2011</v>
      </c>
      <c r="C1926" t="s">
        <v>37</v>
      </c>
      <c r="D1926" t="s">
        <v>12</v>
      </c>
      <c r="E1926" t="s">
        <v>29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>
      <c r="A1927">
        <v>2011</v>
      </c>
      <c r="C1927" t="s">
        <v>30</v>
      </c>
      <c r="D1927" t="s">
        <v>12</v>
      </c>
      <c r="E1927" t="s">
        <v>20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>
      <c r="A1928">
        <v>2010</v>
      </c>
      <c r="C1928" t="s">
        <v>33</v>
      </c>
      <c r="D1928" t="s">
        <v>15</v>
      </c>
      <c r="E1928" t="s">
        <v>26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>
      <c r="A1929">
        <v>2010</v>
      </c>
      <c r="C1929" t="s">
        <v>46</v>
      </c>
      <c r="D1929" t="s">
        <v>18</v>
      </c>
      <c r="E1929" t="s">
        <v>18</v>
      </c>
      <c r="F1929">
        <v>212</v>
      </c>
      <c r="G1929">
        <v>66.3</v>
      </c>
      <c r="H1929">
        <v>48</v>
      </c>
      <c r="I1929">
        <v>22.6</v>
      </c>
      <c r="J1929">
        <v>203</v>
      </c>
      <c r="K1929">
        <v>63.5</v>
      </c>
    </row>
    <row r="1930" spans="1:11">
      <c r="A1930">
        <v>2012</v>
      </c>
      <c r="C1930" t="s">
        <v>23</v>
      </c>
      <c r="D1930" t="s">
        <v>12</v>
      </c>
      <c r="E1930" t="s">
        <v>20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>
      <c r="A1931">
        <v>2012</v>
      </c>
      <c r="C1931" t="s">
        <v>59</v>
      </c>
      <c r="D1931" t="s">
        <v>15</v>
      </c>
      <c r="E1931" t="s">
        <v>26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>
      <c r="A1932">
        <v>2010</v>
      </c>
      <c r="C1932" t="s">
        <v>25</v>
      </c>
      <c r="D1932" t="s">
        <v>12</v>
      </c>
      <c r="E1932" t="s">
        <v>16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>
      <c r="A1933">
        <v>2012</v>
      </c>
      <c r="C1933" t="s">
        <v>11</v>
      </c>
      <c r="D1933" t="s">
        <v>15</v>
      </c>
      <c r="E1933" t="s">
        <v>18</v>
      </c>
      <c r="F1933">
        <v>5</v>
      </c>
      <c r="G1933">
        <v>7.8</v>
      </c>
      <c r="H1933">
        <v>2</v>
      </c>
      <c r="I1933">
        <v>40</v>
      </c>
      <c r="J1933">
        <v>2</v>
      </c>
      <c r="K1933">
        <v>3.1</v>
      </c>
    </row>
    <row r="1934" spans="1:11">
      <c r="A1934">
        <v>2012</v>
      </c>
      <c r="C1934" t="s">
        <v>58</v>
      </c>
      <c r="D1934" t="s">
        <v>12</v>
      </c>
      <c r="E1934" t="s">
        <v>29</v>
      </c>
      <c r="F1934">
        <v>1</v>
      </c>
      <c r="G1934">
        <v>16.8</v>
      </c>
      <c r="H1934">
        <v>0</v>
      </c>
      <c r="I1934">
        <v>0</v>
      </c>
      <c r="J1934">
        <v>0</v>
      </c>
      <c r="K1934">
        <v>0</v>
      </c>
    </row>
    <row r="1935" spans="1:11">
      <c r="A1935">
        <v>2010</v>
      </c>
      <c r="C1935" t="s">
        <v>43</v>
      </c>
      <c r="D1935" t="s">
        <v>15</v>
      </c>
      <c r="E1935" t="s">
        <v>20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>
      <c r="A1936">
        <v>2011</v>
      </c>
      <c r="C1936" t="s">
        <v>23</v>
      </c>
      <c r="D1936" t="s">
        <v>12</v>
      </c>
      <c r="E1936" t="s">
        <v>20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>
      <c r="A1937">
        <v>2012</v>
      </c>
      <c r="C1937" t="s">
        <v>61</v>
      </c>
      <c r="D1937" t="s">
        <v>12</v>
      </c>
      <c r="E1937" t="s">
        <v>13</v>
      </c>
      <c r="F1937">
        <v>10</v>
      </c>
      <c r="G1937">
        <v>49</v>
      </c>
      <c r="H1937">
        <v>0</v>
      </c>
      <c r="I1937">
        <v>0</v>
      </c>
      <c r="J1937">
        <v>6</v>
      </c>
      <c r="K1937">
        <v>29.4</v>
      </c>
    </row>
    <row r="1938" spans="1:11">
      <c r="A1938">
        <v>2012</v>
      </c>
      <c r="C1938" t="s">
        <v>41</v>
      </c>
      <c r="D1938" t="s">
        <v>15</v>
      </c>
      <c r="E1938" t="s">
        <v>18</v>
      </c>
      <c r="F1938">
        <v>8</v>
      </c>
      <c r="G1938">
        <v>6.6</v>
      </c>
      <c r="H1938">
        <v>1</v>
      </c>
      <c r="I1938">
        <v>12.5</v>
      </c>
      <c r="J1938">
        <v>11</v>
      </c>
      <c r="K1938">
        <v>9.1</v>
      </c>
    </row>
    <row r="1939" spans="1:11">
      <c r="A1939">
        <v>2010</v>
      </c>
      <c r="C1939" t="s">
        <v>20</v>
      </c>
      <c r="D1939" t="s">
        <v>15</v>
      </c>
      <c r="E1939" t="s">
        <v>20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>
      <c r="A1940">
        <v>2011</v>
      </c>
      <c r="C1940" t="s">
        <v>37</v>
      </c>
      <c r="D1940" t="s">
        <v>15</v>
      </c>
      <c r="E1940" t="s">
        <v>38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>
      <c r="A1941">
        <v>2013</v>
      </c>
      <c r="C1941" t="s">
        <v>11</v>
      </c>
      <c r="D1941" t="s">
        <v>12</v>
      </c>
      <c r="E1941" t="s">
        <v>20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>
      <c r="A1942">
        <v>2013</v>
      </c>
      <c r="C1942" t="s">
        <v>55</v>
      </c>
      <c r="D1942" t="s">
        <v>15</v>
      </c>
      <c r="E1942" t="s">
        <v>29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>
      <c r="A1943">
        <v>2013</v>
      </c>
      <c r="C1943" t="s">
        <v>60</v>
      </c>
      <c r="D1943" t="s">
        <v>15</v>
      </c>
      <c r="E1943" t="s">
        <v>18</v>
      </c>
      <c r="F1943">
        <v>20</v>
      </c>
      <c r="G1943">
        <v>18.2</v>
      </c>
      <c r="H1943">
        <v>7</v>
      </c>
      <c r="I1943">
        <v>35</v>
      </c>
      <c r="J1943">
        <v>20</v>
      </c>
      <c r="K1943">
        <v>18.2</v>
      </c>
    </row>
    <row r="1944" spans="1:11">
      <c r="A1944">
        <v>2012</v>
      </c>
      <c r="C1944" t="s">
        <v>62</v>
      </c>
      <c r="D1944" t="s">
        <v>15</v>
      </c>
      <c r="E1944" t="s">
        <v>18</v>
      </c>
      <c r="F1944">
        <v>6</v>
      </c>
      <c r="G1944">
        <v>5.5</v>
      </c>
      <c r="H1944">
        <v>0</v>
      </c>
      <c r="I1944">
        <v>0</v>
      </c>
      <c r="J1944">
        <v>6</v>
      </c>
      <c r="K1944">
        <v>5.5</v>
      </c>
    </row>
    <row r="1945" spans="1:11">
      <c r="A1945">
        <v>2012</v>
      </c>
      <c r="C1945" t="s">
        <v>35</v>
      </c>
      <c r="D1945" t="s">
        <v>15</v>
      </c>
      <c r="E1945" t="s">
        <v>38</v>
      </c>
      <c r="F1945">
        <v>2</v>
      </c>
      <c r="G1945">
        <v>9.5</v>
      </c>
      <c r="H1945">
        <v>0</v>
      </c>
      <c r="I1945">
        <v>0</v>
      </c>
      <c r="J1945">
        <v>1</v>
      </c>
      <c r="K1945">
        <v>4.7</v>
      </c>
    </row>
    <row r="1946" spans="1:11">
      <c r="A1946">
        <v>2011</v>
      </c>
      <c r="C1946" t="s">
        <v>54</v>
      </c>
      <c r="D1946" t="s">
        <v>12</v>
      </c>
      <c r="E1946" t="s">
        <v>20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2013</v>
      </c>
      <c r="C1947" t="s">
        <v>24</v>
      </c>
      <c r="D1947" t="s">
        <v>12</v>
      </c>
      <c r="E1947" t="s">
        <v>29</v>
      </c>
      <c r="F1947">
        <v>1</v>
      </c>
      <c r="G1947">
        <v>14.8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2013</v>
      </c>
      <c r="C1948" t="s">
        <v>59</v>
      </c>
      <c r="D1948" t="s">
        <v>15</v>
      </c>
      <c r="E1948" t="s">
        <v>18</v>
      </c>
      <c r="F1948">
        <v>4</v>
      </c>
      <c r="G1948">
        <v>3.1</v>
      </c>
      <c r="H1948">
        <v>0</v>
      </c>
      <c r="I1948">
        <v>0</v>
      </c>
      <c r="J1948">
        <v>3</v>
      </c>
      <c r="K1948">
        <v>2.3</v>
      </c>
    </row>
    <row r="1949" spans="1:11">
      <c r="A1949">
        <v>2013</v>
      </c>
      <c r="C1949" t="s">
        <v>30</v>
      </c>
      <c r="D1949" t="s">
        <v>12</v>
      </c>
      <c r="E1949" t="s">
        <v>16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>
      <c r="A1950">
        <v>2011</v>
      </c>
      <c r="C1950" t="s">
        <v>37</v>
      </c>
      <c r="D1950" t="s">
        <v>18</v>
      </c>
      <c r="E1950" t="s">
        <v>18</v>
      </c>
      <c r="F1950">
        <v>9</v>
      </c>
      <c r="G1950">
        <v>12.7</v>
      </c>
      <c r="H1950">
        <v>3</v>
      </c>
      <c r="I1950">
        <v>33.3</v>
      </c>
      <c r="J1950">
        <v>10</v>
      </c>
      <c r="K1950">
        <v>14.1</v>
      </c>
    </row>
    <row r="1951" spans="1:11">
      <c r="A1951">
        <v>2010</v>
      </c>
      <c r="C1951" t="s">
        <v>35</v>
      </c>
      <c r="D1951" t="s">
        <v>15</v>
      </c>
      <c r="E1951" t="s">
        <v>16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>
      <c r="A1952">
        <v>2010</v>
      </c>
      <c r="C1952" t="s">
        <v>60</v>
      </c>
      <c r="D1952" t="s">
        <v>12</v>
      </c>
      <c r="E1952" t="s">
        <v>38</v>
      </c>
      <c r="F1952">
        <v>28</v>
      </c>
      <c r="G1952">
        <v>55.6</v>
      </c>
      <c r="H1952">
        <v>8</v>
      </c>
      <c r="I1952">
        <v>28.6</v>
      </c>
      <c r="J1952">
        <v>23</v>
      </c>
      <c r="K1952">
        <v>45.7</v>
      </c>
    </row>
    <row r="1953" spans="1:11">
      <c r="A1953">
        <v>2010</v>
      </c>
      <c r="C1953" t="s">
        <v>32</v>
      </c>
      <c r="D1953" t="s">
        <v>15</v>
      </c>
      <c r="E1953" t="s">
        <v>20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>
      <c r="A1954">
        <v>2011</v>
      </c>
      <c r="C1954" t="s">
        <v>21</v>
      </c>
      <c r="D1954" t="s">
        <v>15</v>
      </c>
      <c r="E1954" t="s">
        <v>29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>
      <c r="A1955">
        <v>2010</v>
      </c>
      <c r="C1955" t="s">
        <v>31</v>
      </c>
      <c r="D1955" t="s">
        <v>12</v>
      </c>
      <c r="E1955" t="s">
        <v>38</v>
      </c>
      <c r="F1955">
        <v>43</v>
      </c>
      <c r="G1955">
        <v>68</v>
      </c>
      <c r="H1955">
        <v>9</v>
      </c>
      <c r="I1955">
        <v>20.9</v>
      </c>
      <c r="J1955">
        <v>32</v>
      </c>
      <c r="K1955">
        <v>50.6</v>
      </c>
    </row>
    <row r="1956" spans="1:11">
      <c r="A1956">
        <v>2010</v>
      </c>
      <c r="C1956" t="s">
        <v>27</v>
      </c>
      <c r="D1956" t="s">
        <v>15</v>
      </c>
      <c r="E1956" t="s">
        <v>16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>
      <c r="A1957">
        <v>2010</v>
      </c>
      <c r="C1957" t="s">
        <v>52</v>
      </c>
      <c r="D1957" t="s">
        <v>18</v>
      </c>
      <c r="E1957" t="s">
        <v>18</v>
      </c>
      <c r="F1957">
        <v>39</v>
      </c>
      <c r="G1957">
        <v>17.7</v>
      </c>
      <c r="H1957">
        <v>6</v>
      </c>
      <c r="I1957">
        <v>15.4</v>
      </c>
      <c r="J1957">
        <v>19</v>
      </c>
      <c r="K1957">
        <v>8.6</v>
      </c>
    </row>
    <row r="1958" spans="1:11">
      <c r="A1958">
        <v>2011</v>
      </c>
      <c r="C1958" t="s">
        <v>31</v>
      </c>
      <c r="D1958" t="s">
        <v>12</v>
      </c>
      <c r="E1958" t="s">
        <v>16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>
      <c r="A1959">
        <v>2013</v>
      </c>
      <c r="C1959" t="s">
        <v>31</v>
      </c>
      <c r="D1959" t="s">
        <v>15</v>
      </c>
      <c r="E1959" t="s">
        <v>20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>
      <c r="A1960">
        <v>2013</v>
      </c>
      <c r="C1960" t="s">
        <v>39</v>
      </c>
      <c r="D1960" t="s">
        <v>12</v>
      </c>
      <c r="E1960" t="s">
        <v>38</v>
      </c>
      <c r="F1960">
        <v>5</v>
      </c>
      <c r="G1960">
        <v>154</v>
      </c>
      <c r="H1960">
        <v>2</v>
      </c>
      <c r="I1960">
        <v>40</v>
      </c>
      <c r="J1960">
        <v>5</v>
      </c>
      <c r="K1960">
        <v>154</v>
      </c>
    </row>
    <row r="1961" spans="1:11">
      <c r="A1961">
        <v>2010</v>
      </c>
      <c r="C1961" t="s">
        <v>54</v>
      </c>
      <c r="D1961" t="s">
        <v>15</v>
      </c>
      <c r="E1961" t="s">
        <v>18</v>
      </c>
      <c r="F1961">
        <v>4</v>
      </c>
      <c r="G1961">
        <v>8</v>
      </c>
      <c r="H1961">
        <v>2</v>
      </c>
      <c r="I1961">
        <v>50</v>
      </c>
      <c r="J1961">
        <v>8</v>
      </c>
      <c r="K1961">
        <v>16</v>
      </c>
    </row>
    <row r="1962" spans="1:11">
      <c r="A1962">
        <v>2013</v>
      </c>
      <c r="C1962" t="s">
        <v>27</v>
      </c>
      <c r="D1962" t="s">
        <v>15</v>
      </c>
      <c r="E1962" t="s">
        <v>18</v>
      </c>
      <c r="F1962">
        <v>5</v>
      </c>
      <c r="G1962">
        <v>6.9</v>
      </c>
      <c r="H1962">
        <v>1</v>
      </c>
      <c r="I1962">
        <v>20</v>
      </c>
      <c r="J1962">
        <v>4</v>
      </c>
      <c r="K1962">
        <v>5.6</v>
      </c>
    </row>
    <row r="1963" spans="1:11">
      <c r="A1963">
        <v>2012</v>
      </c>
      <c r="C1963" t="s">
        <v>52</v>
      </c>
      <c r="D1963" t="s">
        <v>15</v>
      </c>
      <c r="E1963" t="s">
        <v>20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>
      <c r="A1964">
        <v>2013</v>
      </c>
      <c r="C1964" t="s">
        <v>51</v>
      </c>
      <c r="D1964" t="s">
        <v>15</v>
      </c>
      <c r="E1964" t="s">
        <v>38</v>
      </c>
      <c r="F1964">
        <v>15</v>
      </c>
      <c r="G1964">
        <v>16.6</v>
      </c>
      <c r="H1964">
        <v>4</v>
      </c>
      <c r="I1964">
        <v>26.7</v>
      </c>
      <c r="J1964">
        <v>6</v>
      </c>
      <c r="K1964">
        <v>6.6</v>
      </c>
    </row>
    <row r="1965" spans="1:11">
      <c r="A1965">
        <v>2010</v>
      </c>
      <c r="C1965" t="s">
        <v>30</v>
      </c>
      <c r="D1965" t="s">
        <v>12</v>
      </c>
      <c r="E1965" t="s">
        <v>13</v>
      </c>
      <c r="F1965">
        <v>8</v>
      </c>
      <c r="G1965">
        <v>330.1</v>
      </c>
      <c r="H1965">
        <v>2</v>
      </c>
      <c r="I1965">
        <v>25</v>
      </c>
      <c r="J1965">
        <v>10</v>
      </c>
      <c r="K1965">
        <v>412.7</v>
      </c>
    </row>
    <row r="1966" spans="1:11">
      <c r="A1966">
        <v>2011</v>
      </c>
      <c r="C1966" t="s">
        <v>45</v>
      </c>
      <c r="D1966" t="s">
        <v>12</v>
      </c>
      <c r="E1966" t="s">
        <v>36</v>
      </c>
      <c r="F1966">
        <v>18</v>
      </c>
      <c r="G1966">
        <v>45.3</v>
      </c>
      <c r="H1966">
        <v>2</v>
      </c>
      <c r="I1966">
        <v>11.1</v>
      </c>
      <c r="J1966">
        <v>6</v>
      </c>
      <c r="K1966">
        <v>15.1</v>
      </c>
    </row>
    <row r="1967" spans="1:11">
      <c r="A1967">
        <v>2012</v>
      </c>
      <c r="C1967" t="s">
        <v>50</v>
      </c>
      <c r="D1967" t="s">
        <v>12</v>
      </c>
      <c r="E1967" t="s">
        <v>38</v>
      </c>
      <c r="F1967">
        <v>7</v>
      </c>
      <c r="G1967">
        <v>46.3</v>
      </c>
      <c r="H1967">
        <v>1</v>
      </c>
      <c r="I1967">
        <v>14.3</v>
      </c>
      <c r="J1967">
        <v>4</v>
      </c>
      <c r="K1967">
        <v>26.4</v>
      </c>
    </row>
    <row r="1968" spans="1:11">
      <c r="A1968">
        <v>2010</v>
      </c>
      <c r="C1968" t="s">
        <v>21</v>
      </c>
      <c r="D1968" t="s">
        <v>15</v>
      </c>
      <c r="E1968" t="s">
        <v>16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>
      <c r="A1969">
        <v>2011</v>
      </c>
      <c r="C1969" t="s">
        <v>61</v>
      </c>
      <c r="D1969" t="s">
        <v>12</v>
      </c>
      <c r="E1969" t="s">
        <v>29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>
      <c r="A1970">
        <v>2011</v>
      </c>
      <c r="C1970" t="s">
        <v>33</v>
      </c>
      <c r="D1970" t="s">
        <v>15</v>
      </c>
      <c r="E1970" t="s">
        <v>16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>
      <c r="A1971">
        <v>2012</v>
      </c>
      <c r="C1971" t="s">
        <v>53</v>
      </c>
      <c r="D1971" t="s">
        <v>12</v>
      </c>
      <c r="E1971" t="s">
        <v>13</v>
      </c>
      <c r="F1971">
        <v>30</v>
      </c>
      <c r="G1971">
        <v>188.4</v>
      </c>
      <c r="H1971">
        <v>5</v>
      </c>
      <c r="I1971">
        <v>16.7</v>
      </c>
      <c r="J1971">
        <v>22</v>
      </c>
      <c r="K1971">
        <v>138.2</v>
      </c>
    </row>
    <row r="1972" spans="1:11">
      <c r="A1972">
        <v>2010</v>
      </c>
      <c r="C1972" t="s">
        <v>59</v>
      </c>
      <c r="D1972" t="s">
        <v>15</v>
      </c>
      <c r="E1972" t="s">
        <v>13</v>
      </c>
      <c r="F1972">
        <v>1</v>
      </c>
      <c r="G1972">
        <v>37.8</v>
      </c>
      <c r="H1972">
        <v>0</v>
      </c>
      <c r="I1972">
        <v>0</v>
      </c>
      <c r="J1972">
        <v>1</v>
      </c>
      <c r="K1972">
        <v>37.8</v>
      </c>
    </row>
    <row r="1973" spans="1:11">
      <c r="A1973">
        <v>2010</v>
      </c>
      <c r="C1973" t="s">
        <v>59</v>
      </c>
      <c r="D1973" t="s">
        <v>15</v>
      </c>
      <c r="E1973" t="s">
        <v>29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>
      <c r="A1974">
        <v>2013</v>
      </c>
      <c r="C1974" t="s">
        <v>47</v>
      </c>
      <c r="D1974" t="s">
        <v>12</v>
      </c>
      <c r="E1974" t="s">
        <v>36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>
      <c r="A1975">
        <v>2011</v>
      </c>
      <c r="C1975" t="s">
        <v>21</v>
      </c>
      <c r="D1975" t="s">
        <v>15</v>
      </c>
      <c r="E1975" t="s">
        <v>18</v>
      </c>
      <c r="F1975">
        <v>1</v>
      </c>
      <c r="G1975">
        <v>2.2</v>
      </c>
      <c r="H1975">
        <v>0</v>
      </c>
      <c r="I1975">
        <v>0</v>
      </c>
      <c r="J1975">
        <v>0</v>
      </c>
      <c r="K1975">
        <v>0</v>
      </c>
    </row>
    <row r="1976" spans="1:11">
      <c r="A1976">
        <v>2013</v>
      </c>
      <c r="C1976" t="s">
        <v>32</v>
      </c>
      <c r="D1976" t="s">
        <v>12</v>
      </c>
      <c r="E1976" t="s">
        <v>18</v>
      </c>
      <c r="F1976">
        <v>52</v>
      </c>
      <c r="G1976">
        <v>37.4</v>
      </c>
      <c r="H1976">
        <v>14</v>
      </c>
      <c r="I1976">
        <v>26.9</v>
      </c>
      <c r="J1976">
        <v>37</v>
      </c>
      <c r="K1976">
        <v>26.6</v>
      </c>
    </row>
    <row r="1977" spans="1:11">
      <c r="A1977">
        <v>2011</v>
      </c>
      <c r="C1977" t="s">
        <v>19</v>
      </c>
      <c r="D1977" t="s">
        <v>15</v>
      </c>
      <c r="E1977" t="s">
        <v>38</v>
      </c>
      <c r="F1977">
        <v>4</v>
      </c>
      <c r="G1977">
        <v>22.4</v>
      </c>
      <c r="H1977">
        <v>1</v>
      </c>
      <c r="I1977">
        <v>25</v>
      </c>
      <c r="J1977">
        <v>6</v>
      </c>
      <c r="K1977">
        <v>33.5</v>
      </c>
    </row>
    <row r="1978" spans="1:11">
      <c r="A1978">
        <v>2012</v>
      </c>
      <c r="C1978" t="s">
        <v>41</v>
      </c>
      <c r="D1978" t="s">
        <v>18</v>
      </c>
      <c r="E1978" t="s">
        <v>18</v>
      </c>
      <c r="F1978">
        <v>64</v>
      </c>
      <c r="G1978">
        <v>28</v>
      </c>
      <c r="H1978">
        <v>10</v>
      </c>
      <c r="I1978">
        <v>15.6</v>
      </c>
      <c r="J1978">
        <v>35</v>
      </c>
      <c r="K1978">
        <v>15.3</v>
      </c>
    </row>
    <row r="1979" spans="1:11">
      <c r="A1979">
        <v>2010</v>
      </c>
      <c r="C1979" t="s">
        <v>24</v>
      </c>
      <c r="D1979" t="s">
        <v>12</v>
      </c>
      <c r="E1979" t="s">
        <v>16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>
      <c r="A1980">
        <v>2012</v>
      </c>
      <c r="C1980" t="s">
        <v>55</v>
      </c>
      <c r="D1980" t="s">
        <v>18</v>
      </c>
      <c r="E1980" t="s">
        <v>18</v>
      </c>
      <c r="F1980">
        <v>77</v>
      </c>
      <c r="G1980">
        <v>40</v>
      </c>
      <c r="H1980">
        <v>15</v>
      </c>
      <c r="I1980">
        <v>19.5</v>
      </c>
      <c r="J1980">
        <v>67</v>
      </c>
      <c r="K1980">
        <v>34.8</v>
      </c>
    </row>
    <row r="1981" spans="1:11">
      <c r="A1981">
        <v>2010</v>
      </c>
      <c r="C1981" t="s">
        <v>27</v>
      </c>
      <c r="D1981" t="s">
        <v>15</v>
      </c>
      <c r="E1981" t="s">
        <v>20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>
      <c r="A1982">
        <v>2010</v>
      </c>
      <c r="C1982" t="s">
        <v>45</v>
      </c>
      <c r="D1982" t="s">
        <v>15</v>
      </c>
      <c r="E1982" t="s">
        <v>20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>
      <c r="A1983">
        <v>2012</v>
      </c>
      <c r="C1983" t="s">
        <v>37</v>
      </c>
      <c r="D1983" t="s">
        <v>12</v>
      </c>
      <c r="E1983" t="s">
        <v>13</v>
      </c>
      <c r="F1983">
        <v>4</v>
      </c>
      <c r="G1983">
        <v>49.5</v>
      </c>
      <c r="H1983">
        <v>0</v>
      </c>
      <c r="I1983">
        <v>0</v>
      </c>
      <c r="J1983">
        <v>3</v>
      </c>
      <c r="K1983">
        <v>37.1</v>
      </c>
    </row>
    <row r="1984" spans="1:11">
      <c r="A1984">
        <v>2011</v>
      </c>
      <c r="C1984" t="s">
        <v>37</v>
      </c>
      <c r="D1984" t="s">
        <v>12</v>
      </c>
      <c r="E1984" t="s">
        <v>18</v>
      </c>
      <c r="F1984">
        <v>8</v>
      </c>
      <c r="G1984">
        <v>23.1</v>
      </c>
      <c r="H1984">
        <v>3</v>
      </c>
      <c r="I1984">
        <v>37.5</v>
      </c>
      <c r="J1984">
        <v>5</v>
      </c>
      <c r="K1984">
        <v>14.5</v>
      </c>
    </row>
    <row r="1985" spans="1:11">
      <c r="A1985">
        <v>2011</v>
      </c>
      <c r="C1985" t="s">
        <v>42</v>
      </c>
      <c r="D1985" t="s">
        <v>12</v>
      </c>
      <c r="E1985" t="s">
        <v>36</v>
      </c>
      <c r="F1985">
        <v>5</v>
      </c>
      <c r="G1985">
        <v>16.8</v>
      </c>
      <c r="H1985">
        <v>2</v>
      </c>
      <c r="I1985">
        <v>40</v>
      </c>
      <c r="J1985">
        <v>6</v>
      </c>
      <c r="K1985">
        <v>20.1</v>
      </c>
    </row>
    <row r="1986" spans="1:11">
      <c r="A1986">
        <v>2010</v>
      </c>
      <c r="C1986" t="s">
        <v>54</v>
      </c>
      <c r="D1986" t="s">
        <v>12</v>
      </c>
      <c r="E1986" t="s">
        <v>26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>
      <c r="A1987">
        <v>2012</v>
      </c>
      <c r="C1987" t="s">
        <v>27</v>
      </c>
      <c r="D1987" t="s">
        <v>12</v>
      </c>
      <c r="E1987" t="s">
        <v>26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>
      <c r="A1988">
        <v>2010</v>
      </c>
      <c r="C1988" t="s">
        <v>14</v>
      </c>
      <c r="D1988" t="s">
        <v>12</v>
      </c>
      <c r="E1988" t="s">
        <v>38</v>
      </c>
      <c r="F1988">
        <v>3</v>
      </c>
      <c r="G1988">
        <v>21.9</v>
      </c>
      <c r="H1988">
        <v>1</v>
      </c>
      <c r="I1988">
        <v>33.3</v>
      </c>
      <c r="J1988">
        <v>7</v>
      </c>
      <c r="K1988">
        <v>51.1</v>
      </c>
    </row>
    <row r="1989" spans="1:11">
      <c r="A1989">
        <v>2013</v>
      </c>
      <c r="C1989" t="s">
        <v>24</v>
      </c>
      <c r="D1989" t="s">
        <v>12</v>
      </c>
      <c r="E1989" t="s">
        <v>26</v>
      </c>
      <c r="F1989">
        <v>2</v>
      </c>
      <c r="G1989">
        <v>169.7</v>
      </c>
      <c r="H1989">
        <v>0</v>
      </c>
      <c r="I1989">
        <v>0</v>
      </c>
      <c r="J1989">
        <v>0</v>
      </c>
      <c r="K1989">
        <v>0</v>
      </c>
    </row>
    <row r="1990" spans="1:11">
      <c r="A1990">
        <v>2012</v>
      </c>
      <c r="C1990" t="s">
        <v>48</v>
      </c>
      <c r="D1990" t="s">
        <v>15</v>
      </c>
      <c r="E1990" t="s">
        <v>38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>
      <c r="A1991">
        <v>2011</v>
      </c>
      <c r="C1991" t="s">
        <v>60</v>
      </c>
      <c r="D1991" t="s">
        <v>12</v>
      </c>
      <c r="E1991" t="s">
        <v>20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>
      <c r="A1992">
        <v>2010</v>
      </c>
      <c r="C1992" t="s">
        <v>34</v>
      </c>
      <c r="D1992" t="s">
        <v>12</v>
      </c>
      <c r="E1992" t="s">
        <v>13</v>
      </c>
      <c r="F1992">
        <v>15</v>
      </c>
      <c r="G1992">
        <v>267.4</v>
      </c>
      <c r="H1992">
        <v>0</v>
      </c>
      <c r="I1992">
        <v>0</v>
      </c>
      <c r="J1992">
        <v>16</v>
      </c>
      <c r="K1992">
        <v>285.3</v>
      </c>
    </row>
    <row r="1993" spans="1:11">
      <c r="A1993">
        <v>2011</v>
      </c>
      <c r="C1993" t="s">
        <v>39</v>
      </c>
      <c r="D1993" t="s">
        <v>15</v>
      </c>
      <c r="E1993" t="s">
        <v>36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>
      <c r="A1994">
        <v>2012</v>
      </c>
      <c r="C1994" t="s">
        <v>30</v>
      </c>
      <c r="D1994" t="s">
        <v>12</v>
      </c>
      <c r="E1994" t="s">
        <v>29</v>
      </c>
      <c r="F1994">
        <v>4</v>
      </c>
      <c r="G1994">
        <v>44.9</v>
      </c>
      <c r="H1994">
        <v>1</v>
      </c>
      <c r="I1994">
        <v>25</v>
      </c>
      <c r="J1994">
        <v>1</v>
      </c>
      <c r="K1994">
        <v>11.2</v>
      </c>
    </row>
    <row r="1995" spans="1:11">
      <c r="A1995">
        <v>2012</v>
      </c>
      <c r="C1995" t="s">
        <v>21</v>
      </c>
      <c r="D1995" t="s">
        <v>18</v>
      </c>
      <c r="E1995" t="s">
        <v>18</v>
      </c>
      <c r="F1995">
        <v>3</v>
      </c>
      <c r="G1995">
        <v>3.5</v>
      </c>
      <c r="H1995">
        <v>0</v>
      </c>
      <c r="I1995">
        <v>0</v>
      </c>
      <c r="J1995">
        <v>4</v>
      </c>
      <c r="K1995">
        <v>4.7</v>
      </c>
    </row>
    <row r="1996" spans="1:11">
      <c r="A1996">
        <v>2013</v>
      </c>
      <c r="C1996" t="s">
        <v>60</v>
      </c>
      <c r="D1996" t="s">
        <v>15</v>
      </c>
      <c r="E1996" t="s">
        <v>16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>
      <c r="A1997">
        <v>2013</v>
      </c>
      <c r="C1997" t="s">
        <v>25</v>
      </c>
      <c r="D1997" t="s">
        <v>12</v>
      </c>
      <c r="E1997" t="s">
        <v>26</v>
      </c>
      <c r="F1997">
        <v>1</v>
      </c>
      <c r="G1997">
        <v>53</v>
      </c>
      <c r="H1997">
        <v>0</v>
      </c>
      <c r="I1997">
        <v>0</v>
      </c>
      <c r="J1997">
        <v>0</v>
      </c>
      <c r="K1997">
        <v>0</v>
      </c>
    </row>
    <row r="1998" spans="1:11">
      <c r="A1998">
        <v>2010</v>
      </c>
      <c r="C1998" t="s">
        <v>56</v>
      </c>
      <c r="D1998" t="s">
        <v>12</v>
      </c>
      <c r="E1998" t="s">
        <v>38</v>
      </c>
      <c r="F1998">
        <v>5</v>
      </c>
      <c r="G1998">
        <v>64.1</v>
      </c>
      <c r="H1998">
        <v>3</v>
      </c>
      <c r="I1998">
        <v>60</v>
      </c>
      <c r="J1998">
        <v>5</v>
      </c>
      <c r="K1998">
        <v>64.1</v>
      </c>
    </row>
    <row r="1999" spans="1:11">
      <c r="A1999">
        <v>2011</v>
      </c>
      <c r="C1999" t="s">
        <v>55</v>
      </c>
      <c r="D1999" t="s">
        <v>12</v>
      </c>
      <c r="E1999" t="s">
        <v>26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>
      <c r="A2000">
        <v>2013</v>
      </c>
      <c r="C2000" t="s">
        <v>20</v>
      </c>
      <c r="D2000" t="s">
        <v>15</v>
      </c>
      <c r="E2000" t="s">
        <v>29</v>
      </c>
      <c r="F2000">
        <v>2</v>
      </c>
      <c r="G2000">
        <v>0</v>
      </c>
      <c r="H2000">
        <v>0</v>
      </c>
      <c r="I2000">
        <v>0</v>
      </c>
      <c r="J2000">
        <v>3</v>
      </c>
      <c r="K2000">
        <v>0</v>
      </c>
    </row>
    <row r="2001" spans="1:11">
      <c r="A2001">
        <v>2010</v>
      </c>
      <c r="C2001" t="s">
        <v>21</v>
      </c>
      <c r="D2001" t="s">
        <v>18</v>
      </c>
      <c r="E2001" t="s">
        <v>18</v>
      </c>
      <c r="F2001">
        <v>3</v>
      </c>
      <c r="G2001">
        <v>3.5</v>
      </c>
      <c r="H2001">
        <v>0</v>
      </c>
      <c r="I2001">
        <v>0</v>
      </c>
      <c r="J2001">
        <v>5</v>
      </c>
      <c r="K2001">
        <v>5.8</v>
      </c>
    </row>
    <row r="2002" spans="1:11">
      <c r="A2002">
        <v>2013</v>
      </c>
      <c r="C2002" t="s">
        <v>62</v>
      </c>
      <c r="D2002" t="s">
        <v>15</v>
      </c>
      <c r="E2002" t="s">
        <v>38</v>
      </c>
      <c r="F2002">
        <v>2</v>
      </c>
      <c r="G2002">
        <v>6.6</v>
      </c>
      <c r="H2002">
        <v>0</v>
      </c>
      <c r="I2002">
        <v>0</v>
      </c>
      <c r="J2002">
        <v>0</v>
      </c>
      <c r="K2002">
        <v>0</v>
      </c>
    </row>
    <row r="2003" spans="1:11">
      <c r="A2003">
        <v>2013</v>
      </c>
      <c r="C2003" t="s">
        <v>14</v>
      </c>
      <c r="D2003" t="s">
        <v>15</v>
      </c>
      <c r="E2003" t="s">
        <v>36</v>
      </c>
      <c r="F2003">
        <v>1</v>
      </c>
      <c r="G2003">
        <v>3.2</v>
      </c>
      <c r="H2003">
        <v>1</v>
      </c>
      <c r="I2003">
        <v>100</v>
      </c>
      <c r="J2003">
        <v>1</v>
      </c>
      <c r="K2003">
        <v>3.2</v>
      </c>
    </row>
    <row r="2004" spans="1:11">
      <c r="A2004">
        <v>2011</v>
      </c>
      <c r="C2004" t="s">
        <v>21</v>
      </c>
      <c r="D2004" t="s">
        <v>12</v>
      </c>
      <c r="E2004" t="s">
        <v>18</v>
      </c>
      <c r="F2004">
        <v>1</v>
      </c>
      <c r="G2004">
        <v>2.4</v>
      </c>
      <c r="H2004">
        <v>1</v>
      </c>
      <c r="I2004">
        <v>100</v>
      </c>
      <c r="J2004">
        <v>1</v>
      </c>
      <c r="K2004">
        <v>2.4</v>
      </c>
    </row>
    <row r="2005" spans="1:11">
      <c r="A2005">
        <v>2013</v>
      </c>
      <c r="C2005" t="s">
        <v>42</v>
      </c>
      <c r="D2005" t="s">
        <v>18</v>
      </c>
      <c r="E2005" t="s">
        <v>18</v>
      </c>
      <c r="F2005">
        <v>85</v>
      </c>
      <c r="G2005">
        <v>27.9</v>
      </c>
      <c r="H2005">
        <v>19</v>
      </c>
      <c r="I2005">
        <v>22.4</v>
      </c>
      <c r="J2005">
        <v>64</v>
      </c>
      <c r="K2005">
        <v>21</v>
      </c>
    </row>
    <row r="2006" spans="1:11">
      <c r="A2006">
        <v>2010</v>
      </c>
      <c r="C2006" t="s">
        <v>32</v>
      </c>
      <c r="D2006" t="s">
        <v>15</v>
      </c>
      <c r="E2006" t="s">
        <v>18</v>
      </c>
      <c r="F2006">
        <v>45</v>
      </c>
      <c r="G2006">
        <v>29.2</v>
      </c>
      <c r="H2006">
        <v>8</v>
      </c>
      <c r="I2006">
        <v>17.8</v>
      </c>
      <c r="J2006">
        <v>32</v>
      </c>
      <c r="K2006">
        <v>20.8</v>
      </c>
    </row>
    <row r="2007" spans="1:11">
      <c r="A2007">
        <v>2011</v>
      </c>
      <c r="C2007" t="s">
        <v>34</v>
      </c>
      <c r="D2007" t="s">
        <v>15</v>
      </c>
      <c r="E2007" t="s">
        <v>18</v>
      </c>
      <c r="F2007">
        <v>10</v>
      </c>
      <c r="G2007">
        <v>9.4</v>
      </c>
      <c r="H2007">
        <v>1</v>
      </c>
      <c r="I2007">
        <v>10</v>
      </c>
      <c r="J2007">
        <v>7</v>
      </c>
      <c r="K2007">
        <v>6.6</v>
      </c>
    </row>
    <row r="2008" spans="1:11">
      <c r="A2008">
        <v>2011</v>
      </c>
      <c r="C2008" t="s">
        <v>20</v>
      </c>
      <c r="D2008" t="s">
        <v>12</v>
      </c>
      <c r="E2008" t="s">
        <v>13</v>
      </c>
      <c r="F2008">
        <v>102</v>
      </c>
      <c r="G2008">
        <v>0</v>
      </c>
      <c r="H2008">
        <v>9</v>
      </c>
      <c r="I2008">
        <v>0</v>
      </c>
      <c r="J2008">
        <v>74</v>
      </c>
      <c r="K2008">
        <v>0</v>
      </c>
    </row>
    <row r="2009" spans="1:11">
      <c r="A2009">
        <v>2013</v>
      </c>
      <c r="C2009" t="s">
        <v>44</v>
      </c>
      <c r="D2009" t="s">
        <v>12</v>
      </c>
      <c r="E2009" t="s">
        <v>38</v>
      </c>
      <c r="F2009">
        <v>31</v>
      </c>
      <c r="G2009">
        <v>162.1</v>
      </c>
      <c r="H2009">
        <v>7</v>
      </c>
      <c r="I2009">
        <v>22.6</v>
      </c>
      <c r="J2009">
        <v>14</v>
      </c>
      <c r="K2009">
        <v>73.2</v>
      </c>
    </row>
    <row r="2010" spans="1:11">
      <c r="A2010">
        <v>2013</v>
      </c>
      <c r="C2010" t="s">
        <v>17</v>
      </c>
      <c r="D2010" t="s">
        <v>15</v>
      </c>
      <c r="E2010" t="s">
        <v>16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>
      <c r="A2011">
        <v>2012</v>
      </c>
      <c r="C2011" t="s">
        <v>42</v>
      </c>
      <c r="D2011" t="s">
        <v>12</v>
      </c>
      <c r="E2011" t="s">
        <v>18</v>
      </c>
      <c r="F2011">
        <v>61</v>
      </c>
      <c r="G2011">
        <v>42.7</v>
      </c>
      <c r="H2011">
        <v>13</v>
      </c>
      <c r="I2011">
        <v>21.3</v>
      </c>
      <c r="J2011">
        <v>42</v>
      </c>
      <c r="K2011">
        <v>29.4</v>
      </c>
    </row>
    <row r="2012" spans="1:11">
      <c r="A2012">
        <v>2012</v>
      </c>
      <c r="C2012" t="s">
        <v>31</v>
      </c>
      <c r="D2012" t="s">
        <v>12</v>
      </c>
      <c r="E2012" t="s">
        <v>38</v>
      </c>
      <c r="F2012">
        <v>40</v>
      </c>
      <c r="G2012">
        <v>61.4</v>
      </c>
      <c r="H2012">
        <v>10</v>
      </c>
      <c r="I2012">
        <v>25</v>
      </c>
      <c r="J2012">
        <v>41</v>
      </c>
      <c r="K2012">
        <v>62.9</v>
      </c>
    </row>
    <row r="2013" spans="1:11">
      <c r="A2013">
        <v>2011</v>
      </c>
      <c r="C2013" t="s">
        <v>23</v>
      </c>
      <c r="D2013" t="s">
        <v>15</v>
      </c>
      <c r="E2013" t="s">
        <v>29</v>
      </c>
      <c r="F2013">
        <v>2</v>
      </c>
      <c r="G2013">
        <v>6.1</v>
      </c>
      <c r="H2013">
        <v>0</v>
      </c>
      <c r="I2013">
        <v>0</v>
      </c>
      <c r="J2013">
        <v>1</v>
      </c>
      <c r="K2013">
        <v>3</v>
      </c>
    </row>
    <row r="2014" spans="1:11">
      <c r="A2014">
        <v>2012</v>
      </c>
      <c r="C2014" t="s">
        <v>45</v>
      </c>
      <c r="D2014" t="s">
        <v>15</v>
      </c>
      <c r="E2014" t="s">
        <v>26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>
      <c r="A2015">
        <v>2013</v>
      </c>
      <c r="C2015" t="s">
        <v>51</v>
      </c>
      <c r="D2015" t="s">
        <v>12</v>
      </c>
      <c r="E2015" t="s">
        <v>38</v>
      </c>
      <c r="F2015">
        <v>52</v>
      </c>
      <c r="G2015">
        <v>61.7</v>
      </c>
      <c r="H2015">
        <v>4</v>
      </c>
      <c r="I2015">
        <v>7.7</v>
      </c>
      <c r="J2015">
        <v>16</v>
      </c>
      <c r="K2015">
        <v>19</v>
      </c>
    </row>
    <row r="2016" spans="1:11">
      <c r="A2016">
        <v>2013</v>
      </c>
      <c r="C2016" t="s">
        <v>48</v>
      </c>
      <c r="D2016" t="s">
        <v>12</v>
      </c>
      <c r="E2016" t="s">
        <v>20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>
      <c r="A2017">
        <v>2012</v>
      </c>
      <c r="C2017" t="s">
        <v>41</v>
      </c>
      <c r="D2017" t="s">
        <v>15</v>
      </c>
      <c r="E2017" t="s">
        <v>16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>
      <c r="A2018">
        <v>2010</v>
      </c>
      <c r="C2018" t="s">
        <v>22</v>
      </c>
      <c r="D2018" t="s">
        <v>12</v>
      </c>
      <c r="E2018" t="s">
        <v>13</v>
      </c>
      <c r="F2018">
        <v>102</v>
      </c>
      <c r="G2018">
        <v>107.4</v>
      </c>
      <c r="H2018">
        <v>29</v>
      </c>
      <c r="I2018">
        <v>28.4</v>
      </c>
      <c r="J2018">
        <v>84</v>
      </c>
      <c r="K2018">
        <v>88.4</v>
      </c>
    </row>
    <row r="2019" spans="1:11">
      <c r="A2019">
        <v>2013</v>
      </c>
      <c r="C2019" t="s">
        <v>39</v>
      </c>
      <c r="D2019" t="s">
        <v>15</v>
      </c>
      <c r="E2019" t="s">
        <v>26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>
      <c r="A2020">
        <v>2012</v>
      </c>
      <c r="C2020" t="s">
        <v>54</v>
      </c>
      <c r="D2020" t="s">
        <v>12</v>
      </c>
      <c r="E2020" t="s">
        <v>16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>
      <c r="A2021">
        <v>2012</v>
      </c>
      <c r="C2021" t="s">
        <v>57</v>
      </c>
      <c r="D2021" t="s">
        <v>15</v>
      </c>
      <c r="E2021" t="s">
        <v>16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>
      <c r="A2022">
        <v>2013</v>
      </c>
      <c r="C2022" t="s">
        <v>34</v>
      </c>
      <c r="D2022" t="s">
        <v>15</v>
      </c>
      <c r="E2022" t="s">
        <v>29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>
      <c r="A2023">
        <v>2011</v>
      </c>
      <c r="C2023" t="s">
        <v>59</v>
      </c>
      <c r="D2023" t="s">
        <v>15</v>
      </c>
      <c r="E2023" t="s">
        <v>36</v>
      </c>
      <c r="F2023">
        <v>2</v>
      </c>
      <c r="G2023">
        <v>2.9</v>
      </c>
      <c r="H2023">
        <v>2</v>
      </c>
      <c r="I2023">
        <v>100</v>
      </c>
      <c r="J2023">
        <v>3</v>
      </c>
      <c r="K2023">
        <v>4.4</v>
      </c>
    </row>
    <row r="2024" spans="1:11">
      <c r="A2024">
        <v>2010</v>
      </c>
      <c r="C2024" t="s">
        <v>51</v>
      </c>
      <c r="D2024" t="s">
        <v>12</v>
      </c>
      <c r="E2024" t="s">
        <v>29</v>
      </c>
      <c r="F2024">
        <v>2</v>
      </c>
      <c r="G2024">
        <v>72.3</v>
      </c>
      <c r="H2024">
        <v>0</v>
      </c>
      <c r="I2024">
        <v>0</v>
      </c>
      <c r="J2024">
        <v>0</v>
      </c>
      <c r="K2024">
        <v>0</v>
      </c>
    </row>
    <row r="2025" spans="1:11">
      <c r="A2025">
        <v>2013</v>
      </c>
      <c r="C2025" t="s">
        <v>61</v>
      </c>
      <c r="D2025" t="s">
        <v>12</v>
      </c>
      <c r="E2025" t="s">
        <v>38</v>
      </c>
      <c r="F2025">
        <v>5</v>
      </c>
      <c r="G2025">
        <v>41.4</v>
      </c>
      <c r="H2025">
        <v>0</v>
      </c>
      <c r="I2025">
        <v>0</v>
      </c>
      <c r="J2025">
        <v>2</v>
      </c>
      <c r="K2025">
        <v>16.5</v>
      </c>
    </row>
    <row r="2026" spans="1:11">
      <c r="A2026">
        <v>2011</v>
      </c>
      <c r="C2026" t="s">
        <v>22</v>
      </c>
      <c r="D2026" t="s">
        <v>12</v>
      </c>
      <c r="E2026" t="s">
        <v>26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>
      <c r="A2027">
        <v>2012</v>
      </c>
      <c r="C2027" t="s">
        <v>61</v>
      </c>
      <c r="D2027" t="s">
        <v>15</v>
      </c>
      <c r="E2027" t="s">
        <v>18</v>
      </c>
      <c r="F2027">
        <v>15</v>
      </c>
      <c r="G2027">
        <v>24.6</v>
      </c>
      <c r="H2027">
        <v>4</v>
      </c>
      <c r="I2027">
        <v>26.7</v>
      </c>
      <c r="J2027">
        <v>13</v>
      </c>
      <c r="K2027">
        <v>21.3</v>
      </c>
    </row>
    <row r="2028" spans="1:11">
      <c r="A2028">
        <v>2010</v>
      </c>
      <c r="C2028" t="s">
        <v>40</v>
      </c>
      <c r="D2028" t="s">
        <v>12</v>
      </c>
      <c r="E2028" t="s">
        <v>38</v>
      </c>
      <c r="F2028">
        <v>17</v>
      </c>
      <c r="G2028">
        <v>48.4</v>
      </c>
      <c r="H2028">
        <v>4</v>
      </c>
      <c r="I2028">
        <v>23.5</v>
      </c>
      <c r="J2028">
        <v>20</v>
      </c>
      <c r="K2028">
        <v>56.9</v>
      </c>
    </row>
    <row r="2029" spans="1:11">
      <c r="A2029">
        <v>2012</v>
      </c>
      <c r="C2029" t="s">
        <v>35</v>
      </c>
      <c r="D2029" t="s">
        <v>18</v>
      </c>
      <c r="E2029" t="s">
        <v>18</v>
      </c>
      <c r="F2029">
        <v>34</v>
      </c>
      <c r="G2029">
        <v>9.8</v>
      </c>
      <c r="H2029">
        <v>4</v>
      </c>
      <c r="I2029">
        <v>11.8</v>
      </c>
      <c r="J2029">
        <v>22</v>
      </c>
      <c r="K2029">
        <v>6.4</v>
      </c>
    </row>
    <row r="2030" spans="1:11">
      <c r="A2030">
        <v>2013</v>
      </c>
      <c r="C2030" t="s">
        <v>34</v>
      </c>
      <c r="D2030" t="s">
        <v>15</v>
      </c>
      <c r="E2030" t="s">
        <v>18</v>
      </c>
      <c r="F2030">
        <v>12</v>
      </c>
      <c r="G2030">
        <v>11.2</v>
      </c>
      <c r="H2030">
        <v>4</v>
      </c>
      <c r="I2030">
        <v>33.3</v>
      </c>
      <c r="J2030">
        <v>11</v>
      </c>
      <c r="K2030">
        <v>10.3</v>
      </c>
    </row>
    <row r="2031" spans="1:11">
      <c r="A2031">
        <v>2013</v>
      </c>
      <c r="C2031" t="s">
        <v>25</v>
      </c>
      <c r="D2031" t="s">
        <v>15</v>
      </c>
      <c r="E2031" t="s">
        <v>18</v>
      </c>
      <c r="F2031">
        <v>1</v>
      </c>
      <c r="G2031">
        <v>0.7</v>
      </c>
      <c r="H2031">
        <v>1</v>
      </c>
      <c r="I2031">
        <v>100</v>
      </c>
      <c r="J2031">
        <v>3</v>
      </c>
      <c r="K2031">
        <v>2.1</v>
      </c>
    </row>
    <row r="2032" spans="1:11">
      <c r="A2032">
        <v>2012</v>
      </c>
      <c r="C2032" t="s">
        <v>57</v>
      </c>
      <c r="D2032" t="s">
        <v>12</v>
      </c>
      <c r="E2032" t="s">
        <v>26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>
      <c r="A2033">
        <v>2012</v>
      </c>
      <c r="C2033" t="s">
        <v>35</v>
      </c>
      <c r="D2033" t="s">
        <v>12</v>
      </c>
      <c r="E2033" t="s">
        <v>18</v>
      </c>
      <c r="F2033">
        <v>27</v>
      </c>
      <c r="G2033">
        <v>15.7</v>
      </c>
      <c r="H2033">
        <v>4</v>
      </c>
      <c r="I2033">
        <v>14.8</v>
      </c>
      <c r="J2033">
        <v>20</v>
      </c>
      <c r="K2033">
        <v>11.7</v>
      </c>
    </row>
    <row r="2034" spans="1:11">
      <c r="A2034">
        <v>2011</v>
      </c>
      <c r="C2034" t="s">
        <v>11</v>
      </c>
      <c r="D2034" t="s">
        <v>12</v>
      </c>
      <c r="E2034" t="s">
        <v>36</v>
      </c>
      <c r="F2034">
        <v>19</v>
      </c>
      <c r="G2034">
        <v>43.4</v>
      </c>
      <c r="H2034">
        <v>2</v>
      </c>
      <c r="I2034">
        <v>10.5</v>
      </c>
      <c r="J2034">
        <v>3</v>
      </c>
      <c r="K2034">
        <v>6.8</v>
      </c>
    </row>
    <row r="2035" spans="1:11">
      <c r="A2035">
        <v>2012</v>
      </c>
      <c r="C2035" t="s">
        <v>59</v>
      </c>
      <c r="D2035" t="s">
        <v>12</v>
      </c>
      <c r="E2035" t="s">
        <v>26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>
      <c r="A2036">
        <v>2013</v>
      </c>
      <c r="C2036" t="s">
        <v>60</v>
      </c>
      <c r="D2036" t="s">
        <v>15</v>
      </c>
      <c r="E2036" t="s">
        <v>13</v>
      </c>
      <c r="F2036">
        <v>17</v>
      </c>
      <c r="G2036">
        <v>48.2</v>
      </c>
      <c r="H2036">
        <v>7</v>
      </c>
      <c r="I2036">
        <v>41.2</v>
      </c>
      <c r="J2036">
        <v>13</v>
      </c>
      <c r="K2036">
        <v>36.9</v>
      </c>
    </row>
    <row r="2037" spans="1:11">
      <c r="A2037">
        <v>2012</v>
      </c>
      <c r="C2037" t="s">
        <v>39</v>
      </c>
      <c r="D2037" t="s">
        <v>12</v>
      </c>
      <c r="E2037" t="s">
        <v>29</v>
      </c>
      <c r="F2037">
        <v>3</v>
      </c>
      <c r="G2037">
        <v>40.6</v>
      </c>
      <c r="H2037">
        <v>0</v>
      </c>
      <c r="I2037">
        <v>0</v>
      </c>
      <c r="J2037">
        <v>0</v>
      </c>
      <c r="K2037">
        <v>0</v>
      </c>
    </row>
    <row r="2038" spans="1:11">
      <c r="A2038">
        <v>2013</v>
      </c>
      <c r="C2038" t="s">
        <v>17</v>
      </c>
      <c r="D2038" t="s">
        <v>15</v>
      </c>
      <c r="E2038" t="s">
        <v>13</v>
      </c>
      <c r="F2038">
        <v>9</v>
      </c>
      <c r="G2038">
        <v>14.9</v>
      </c>
      <c r="H2038">
        <v>3</v>
      </c>
      <c r="I2038">
        <v>33.3</v>
      </c>
      <c r="J2038">
        <v>5</v>
      </c>
      <c r="K2038">
        <v>8.3</v>
      </c>
    </row>
    <row r="2039" spans="1:11">
      <c r="A2039">
        <v>2012</v>
      </c>
      <c r="C2039" t="s">
        <v>41</v>
      </c>
      <c r="D2039" t="s">
        <v>12</v>
      </c>
      <c r="E2039" t="s">
        <v>26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>
      <c r="A2040">
        <v>2011</v>
      </c>
      <c r="C2040" t="s">
        <v>37</v>
      </c>
      <c r="D2040" t="s">
        <v>12</v>
      </c>
      <c r="E2040" t="s">
        <v>16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>
      <c r="A2041">
        <v>2011</v>
      </c>
      <c r="C2041" t="s">
        <v>60</v>
      </c>
      <c r="D2041" t="s">
        <v>15</v>
      </c>
      <c r="E2041" t="s">
        <v>16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>
      <c r="A2042">
        <v>2013</v>
      </c>
      <c r="C2042" t="s">
        <v>28</v>
      </c>
      <c r="D2042" t="s">
        <v>15</v>
      </c>
      <c r="E2042" t="s">
        <v>38</v>
      </c>
      <c r="F2042">
        <v>2</v>
      </c>
      <c r="G2042">
        <v>11.2</v>
      </c>
      <c r="H2042">
        <v>0</v>
      </c>
      <c r="I2042">
        <v>0</v>
      </c>
      <c r="J2042">
        <v>1</v>
      </c>
      <c r="K2042">
        <v>5.6</v>
      </c>
    </row>
    <row r="2043" spans="1:11">
      <c r="A2043">
        <v>2013</v>
      </c>
      <c r="C2043" t="s">
        <v>56</v>
      </c>
      <c r="D2043" t="s">
        <v>15</v>
      </c>
      <c r="E2043" t="s">
        <v>38</v>
      </c>
      <c r="F2043">
        <v>2</v>
      </c>
      <c r="G2043">
        <v>20.2</v>
      </c>
      <c r="H2043">
        <v>0</v>
      </c>
      <c r="I2043">
        <v>0</v>
      </c>
      <c r="J2043">
        <v>0</v>
      </c>
      <c r="K2043">
        <v>0</v>
      </c>
    </row>
    <row r="2044" spans="1:11">
      <c r="A2044">
        <v>2011</v>
      </c>
      <c r="C2044" t="s">
        <v>33</v>
      </c>
      <c r="D2044" t="s">
        <v>15</v>
      </c>
      <c r="E2044" t="s">
        <v>26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>
      <c r="A2045">
        <v>2012</v>
      </c>
      <c r="C2045" t="s">
        <v>41</v>
      </c>
      <c r="D2045" t="s">
        <v>12</v>
      </c>
      <c r="E2045" t="s">
        <v>36</v>
      </c>
      <c r="F2045">
        <v>13</v>
      </c>
      <c r="G2045">
        <v>20.5</v>
      </c>
      <c r="H2045">
        <v>1</v>
      </c>
      <c r="I2045">
        <v>7.7</v>
      </c>
      <c r="J2045">
        <v>5</v>
      </c>
      <c r="K2045">
        <v>7.9</v>
      </c>
    </row>
    <row r="2046" spans="1:11">
      <c r="A2046">
        <v>2013</v>
      </c>
      <c r="C2046" t="s">
        <v>25</v>
      </c>
      <c r="D2046" t="s">
        <v>15</v>
      </c>
      <c r="E2046" t="s">
        <v>20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>
      <c r="A2047">
        <v>2011</v>
      </c>
      <c r="C2047" t="s">
        <v>20</v>
      </c>
      <c r="D2047" t="s">
        <v>12</v>
      </c>
      <c r="E2047" t="s">
        <v>18</v>
      </c>
      <c r="F2047">
        <v>275</v>
      </c>
      <c r="G2047">
        <v>0</v>
      </c>
      <c r="H2047">
        <v>30</v>
      </c>
      <c r="I2047">
        <v>0</v>
      </c>
      <c r="J2047">
        <v>180</v>
      </c>
      <c r="K2047">
        <v>0</v>
      </c>
    </row>
    <row r="2048" spans="1:11">
      <c r="A2048">
        <v>2012</v>
      </c>
      <c r="C2048" t="s">
        <v>33</v>
      </c>
      <c r="D2048" t="s">
        <v>15</v>
      </c>
      <c r="E2048" t="s">
        <v>26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>
      <c r="A2049">
        <v>2012</v>
      </c>
      <c r="C2049" t="s">
        <v>40</v>
      </c>
      <c r="D2049" t="s">
        <v>12</v>
      </c>
      <c r="E2049" t="s">
        <v>13</v>
      </c>
      <c r="F2049">
        <v>41</v>
      </c>
      <c r="G2049">
        <v>94.6</v>
      </c>
      <c r="H2049">
        <v>16</v>
      </c>
      <c r="I2049">
        <v>39</v>
      </c>
      <c r="J2049">
        <v>38</v>
      </c>
      <c r="K2049">
        <v>87.6</v>
      </c>
    </row>
    <row r="2050" spans="1:11">
      <c r="A2050">
        <v>2013</v>
      </c>
      <c r="C2050" t="s">
        <v>53</v>
      </c>
      <c r="D2050" t="s">
        <v>15</v>
      </c>
      <c r="E2050" t="s">
        <v>29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>
      <c r="A2051">
        <v>2011</v>
      </c>
      <c r="C2051" t="s">
        <v>22</v>
      </c>
      <c r="D2051" t="s">
        <v>18</v>
      </c>
      <c r="E2051" t="s">
        <v>18</v>
      </c>
      <c r="F2051">
        <v>168</v>
      </c>
      <c r="G2051">
        <v>56.4</v>
      </c>
      <c r="H2051">
        <v>38</v>
      </c>
      <c r="I2051">
        <v>22.6</v>
      </c>
      <c r="J2051">
        <v>118</v>
      </c>
      <c r="K2051">
        <v>39.6</v>
      </c>
    </row>
    <row r="2052" spans="1:11">
      <c r="A2052">
        <v>2010</v>
      </c>
      <c r="C2052" t="s">
        <v>55</v>
      </c>
      <c r="D2052" t="s">
        <v>12</v>
      </c>
      <c r="E2052" t="s">
        <v>16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>
      <c r="A2053">
        <v>2010</v>
      </c>
      <c r="C2053" t="s">
        <v>61</v>
      </c>
      <c r="D2053" t="s">
        <v>15</v>
      </c>
      <c r="E2053" t="s">
        <v>18</v>
      </c>
      <c r="F2053">
        <v>15</v>
      </c>
      <c r="G2053">
        <v>24.5</v>
      </c>
      <c r="H2053">
        <v>4</v>
      </c>
      <c r="I2053">
        <v>26.7</v>
      </c>
      <c r="J2053">
        <v>17</v>
      </c>
      <c r="K2053">
        <v>27.8</v>
      </c>
    </row>
    <row r="2054" spans="1:11">
      <c r="A2054">
        <v>2013</v>
      </c>
      <c r="C2054" t="s">
        <v>24</v>
      </c>
      <c r="D2054" t="s">
        <v>12</v>
      </c>
      <c r="E2054" t="s">
        <v>16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>
      <c r="A2055">
        <v>2010</v>
      </c>
      <c r="C2055" t="s">
        <v>54</v>
      </c>
      <c r="D2055" t="s">
        <v>12</v>
      </c>
      <c r="E2055" t="s">
        <v>18</v>
      </c>
      <c r="F2055">
        <v>12</v>
      </c>
      <c r="G2055">
        <v>29.3</v>
      </c>
      <c r="H2055">
        <v>4</v>
      </c>
      <c r="I2055">
        <v>33.3</v>
      </c>
      <c r="J2055">
        <v>12</v>
      </c>
      <c r="K2055">
        <v>29.3</v>
      </c>
    </row>
    <row r="2056" spans="1:11">
      <c r="A2056">
        <v>2013</v>
      </c>
      <c r="C2056" t="s">
        <v>44</v>
      </c>
      <c r="D2056" t="s">
        <v>12</v>
      </c>
      <c r="E2056" t="s">
        <v>13</v>
      </c>
      <c r="F2056">
        <v>57</v>
      </c>
      <c r="G2056">
        <v>139.8</v>
      </c>
      <c r="H2056">
        <v>18</v>
      </c>
      <c r="I2056">
        <v>31.6</v>
      </c>
      <c r="J2056">
        <v>43</v>
      </c>
      <c r="K2056">
        <v>105.4</v>
      </c>
    </row>
    <row r="2057" spans="1:11">
      <c r="A2057">
        <v>2013</v>
      </c>
      <c r="C2057" t="s">
        <v>59</v>
      </c>
      <c r="D2057" t="s">
        <v>12</v>
      </c>
      <c r="E2057" t="s">
        <v>16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>
      <c r="A2058">
        <v>2012</v>
      </c>
      <c r="C2058" t="s">
        <v>49</v>
      </c>
      <c r="D2058" t="s">
        <v>15</v>
      </c>
      <c r="E2058" t="s">
        <v>13</v>
      </c>
      <c r="F2058">
        <v>21</v>
      </c>
      <c r="G2058">
        <v>54.2</v>
      </c>
      <c r="H2058">
        <v>3</v>
      </c>
      <c r="I2058">
        <v>14.3</v>
      </c>
      <c r="J2058">
        <v>20</v>
      </c>
      <c r="K2058">
        <v>51.6</v>
      </c>
    </row>
    <row r="2059" spans="1:11">
      <c r="A2059">
        <v>2012</v>
      </c>
      <c r="C2059" t="s">
        <v>39</v>
      </c>
      <c r="D2059" t="s">
        <v>15</v>
      </c>
      <c r="E2059" t="s">
        <v>26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>
      <c r="A2060">
        <v>2010</v>
      </c>
      <c r="C2060" t="s">
        <v>20</v>
      </c>
      <c r="D2060" t="s">
        <v>15</v>
      </c>
      <c r="E2060" t="s">
        <v>18</v>
      </c>
      <c r="F2060">
        <v>44</v>
      </c>
      <c r="G2060">
        <v>0</v>
      </c>
      <c r="H2060">
        <v>5</v>
      </c>
      <c r="I2060">
        <v>0</v>
      </c>
      <c r="J2060">
        <v>45</v>
      </c>
      <c r="K2060">
        <v>0</v>
      </c>
    </row>
    <row r="2061" spans="1:11">
      <c r="A2061">
        <v>2012</v>
      </c>
      <c r="C2061" t="s">
        <v>11</v>
      </c>
      <c r="D2061" t="s">
        <v>12</v>
      </c>
      <c r="E2061" t="s">
        <v>36</v>
      </c>
      <c r="F2061">
        <v>18</v>
      </c>
      <c r="G2061">
        <v>40.3</v>
      </c>
      <c r="H2061">
        <v>1</v>
      </c>
      <c r="I2061">
        <v>5.6</v>
      </c>
      <c r="J2061">
        <v>6</v>
      </c>
      <c r="K2061">
        <v>13.4</v>
      </c>
    </row>
    <row r="2062" spans="1:11">
      <c r="A2062">
        <v>2010</v>
      </c>
      <c r="C2062" t="s">
        <v>19</v>
      </c>
      <c r="D2062" t="s">
        <v>15</v>
      </c>
      <c r="E2062" t="s">
        <v>13</v>
      </c>
      <c r="F2062">
        <v>6</v>
      </c>
      <c r="G2062">
        <v>62.9</v>
      </c>
      <c r="H2062">
        <v>2</v>
      </c>
      <c r="I2062">
        <v>33.3</v>
      </c>
      <c r="J2062">
        <v>4</v>
      </c>
      <c r="K2062">
        <v>41.9</v>
      </c>
    </row>
    <row r="2063" spans="1:11">
      <c r="A2063">
        <v>2011</v>
      </c>
      <c r="C2063" t="s">
        <v>51</v>
      </c>
      <c r="D2063" t="s">
        <v>12</v>
      </c>
      <c r="E2063" t="s">
        <v>20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>
      <c r="A2064">
        <v>2010</v>
      </c>
      <c r="C2064" t="s">
        <v>52</v>
      </c>
      <c r="D2064" t="s">
        <v>15</v>
      </c>
      <c r="E2064" t="s">
        <v>16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>
      <c r="A2065">
        <v>2011</v>
      </c>
      <c r="C2065" t="s">
        <v>54</v>
      </c>
      <c r="D2065" t="s">
        <v>15</v>
      </c>
      <c r="E2065" t="s">
        <v>20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>
      <c r="A2066">
        <v>2010</v>
      </c>
      <c r="C2066" t="s">
        <v>17</v>
      </c>
      <c r="D2066" t="s">
        <v>15</v>
      </c>
      <c r="E2066" t="s">
        <v>20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>
      <c r="A2067">
        <v>2010</v>
      </c>
      <c r="C2067" t="s">
        <v>45</v>
      </c>
      <c r="D2067" t="s">
        <v>12</v>
      </c>
      <c r="E2067" t="s">
        <v>36</v>
      </c>
      <c r="F2067">
        <v>21</v>
      </c>
      <c r="G2067">
        <v>52.3</v>
      </c>
      <c r="H2067">
        <v>6</v>
      </c>
      <c r="I2067">
        <v>28.6</v>
      </c>
      <c r="J2067">
        <v>15</v>
      </c>
      <c r="K2067">
        <v>37.4</v>
      </c>
    </row>
    <row r="2068" spans="1:11">
      <c r="A2068">
        <v>2012</v>
      </c>
      <c r="C2068" t="s">
        <v>21</v>
      </c>
      <c r="D2068" t="s">
        <v>12</v>
      </c>
      <c r="E2068" t="s">
        <v>38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17.7</v>
      </c>
    </row>
    <row r="2069" spans="1:11">
      <c r="A2069">
        <v>2011</v>
      </c>
      <c r="C2069" t="s">
        <v>41</v>
      </c>
      <c r="D2069" t="s">
        <v>15</v>
      </c>
      <c r="E2069" t="s">
        <v>16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>
      <c r="A2070">
        <v>2011</v>
      </c>
      <c r="C2070" t="s">
        <v>23</v>
      </c>
      <c r="D2070" t="s">
        <v>15</v>
      </c>
      <c r="E2070" t="s">
        <v>20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>
      <c r="A2071">
        <v>2013</v>
      </c>
      <c r="C2071" t="s">
        <v>50</v>
      </c>
      <c r="D2071" t="s">
        <v>12</v>
      </c>
      <c r="E2071" t="s">
        <v>36</v>
      </c>
      <c r="F2071">
        <v>5</v>
      </c>
      <c r="G2071">
        <v>8.1</v>
      </c>
      <c r="H2071">
        <v>2</v>
      </c>
      <c r="I2071">
        <v>40</v>
      </c>
      <c r="J2071">
        <v>2</v>
      </c>
      <c r="K2071">
        <v>3.2</v>
      </c>
    </row>
    <row r="2072" spans="1:11">
      <c r="A2072">
        <v>2013</v>
      </c>
      <c r="C2072" t="s">
        <v>37</v>
      </c>
      <c r="D2072" t="s">
        <v>15</v>
      </c>
      <c r="E2072" t="s">
        <v>36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>
      <c r="A2073">
        <v>2013</v>
      </c>
      <c r="C2073" t="s">
        <v>55</v>
      </c>
      <c r="D2073" t="s">
        <v>12</v>
      </c>
      <c r="E2073" t="s">
        <v>13</v>
      </c>
      <c r="F2073">
        <v>22</v>
      </c>
      <c r="G2073">
        <v>44.1</v>
      </c>
      <c r="H2073">
        <v>5</v>
      </c>
      <c r="I2073">
        <v>22.7</v>
      </c>
      <c r="J2073">
        <v>19</v>
      </c>
      <c r="K2073">
        <v>38.1</v>
      </c>
    </row>
    <row r="2074" spans="1:11">
      <c r="A2074">
        <v>2012</v>
      </c>
      <c r="C2074" t="s">
        <v>41</v>
      </c>
      <c r="D2074" t="s">
        <v>12</v>
      </c>
      <c r="E2074" t="s">
        <v>18</v>
      </c>
      <c r="F2074">
        <v>56</v>
      </c>
      <c r="G2074">
        <v>52</v>
      </c>
      <c r="H2074">
        <v>9</v>
      </c>
      <c r="I2074">
        <v>16.1</v>
      </c>
      <c r="J2074">
        <v>24</v>
      </c>
      <c r="K2074">
        <v>22.3</v>
      </c>
    </row>
    <row r="2075" spans="1:11">
      <c r="A2075">
        <v>2011</v>
      </c>
      <c r="C2075" t="s">
        <v>24</v>
      </c>
      <c r="D2075" t="s">
        <v>15</v>
      </c>
      <c r="E2075" t="s">
        <v>38</v>
      </c>
      <c r="F2075">
        <v>20</v>
      </c>
      <c r="G2075">
        <v>24.8</v>
      </c>
      <c r="H2075">
        <v>5</v>
      </c>
      <c r="I2075">
        <v>25</v>
      </c>
      <c r="J2075">
        <v>18</v>
      </c>
      <c r="K2075">
        <v>22.4</v>
      </c>
    </row>
    <row r="2076" spans="1:11">
      <c r="A2076">
        <v>2011</v>
      </c>
      <c r="C2076" t="s">
        <v>44</v>
      </c>
      <c r="D2076" t="s">
        <v>15</v>
      </c>
      <c r="E2076" t="s">
        <v>36</v>
      </c>
      <c r="F2076">
        <v>1</v>
      </c>
      <c r="G2076">
        <v>8.5</v>
      </c>
      <c r="H2076">
        <v>1</v>
      </c>
      <c r="I2076">
        <v>100</v>
      </c>
      <c r="J2076">
        <v>1</v>
      </c>
      <c r="K2076">
        <v>8.5</v>
      </c>
    </row>
    <row r="2077" spans="1:11">
      <c r="A2077">
        <v>2013</v>
      </c>
      <c r="C2077" t="s">
        <v>40</v>
      </c>
      <c r="D2077" t="s">
        <v>12</v>
      </c>
      <c r="E2077" t="s">
        <v>29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>
      <c r="A2078">
        <v>2011</v>
      </c>
      <c r="C2078" t="s">
        <v>54</v>
      </c>
      <c r="D2078" t="s">
        <v>15</v>
      </c>
      <c r="E2078" t="s">
        <v>29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>
      <c r="A2079">
        <v>2013</v>
      </c>
      <c r="C2079" t="s">
        <v>33</v>
      </c>
      <c r="D2079" t="s">
        <v>12</v>
      </c>
      <c r="E2079" t="s">
        <v>18</v>
      </c>
      <c r="F2079">
        <v>4</v>
      </c>
      <c r="G2079">
        <v>4.3</v>
      </c>
      <c r="H2079">
        <v>1</v>
      </c>
      <c r="I2079">
        <v>25</v>
      </c>
      <c r="J2079">
        <v>1</v>
      </c>
      <c r="K2079">
        <v>1.1</v>
      </c>
    </row>
    <row r="2080" spans="1:11">
      <c r="A2080">
        <v>2011</v>
      </c>
      <c r="C2080" t="s">
        <v>24</v>
      </c>
      <c r="D2080" t="s">
        <v>12</v>
      </c>
      <c r="E2080" t="s">
        <v>13</v>
      </c>
      <c r="F2080">
        <v>32</v>
      </c>
      <c r="G2080">
        <v>109.4</v>
      </c>
      <c r="H2080">
        <v>8</v>
      </c>
      <c r="I2080">
        <v>25</v>
      </c>
      <c r="J2080">
        <v>39</v>
      </c>
      <c r="K2080">
        <v>133.3</v>
      </c>
    </row>
    <row r="2081" spans="1:11">
      <c r="A2081">
        <v>2013</v>
      </c>
      <c r="C2081" t="s">
        <v>49</v>
      </c>
      <c r="D2081" t="s">
        <v>12</v>
      </c>
      <c r="E2081" t="s">
        <v>38</v>
      </c>
      <c r="F2081">
        <v>40</v>
      </c>
      <c r="G2081">
        <v>64.2</v>
      </c>
      <c r="H2081">
        <v>8</v>
      </c>
      <c r="I2081">
        <v>20</v>
      </c>
      <c r="J2081">
        <v>33</v>
      </c>
      <c r="K2081">
        <v>52.9</v>
      </c>
    </row>
    <row r="2082" spans="1:11">
      <c r="A2082">
        <v>2010</v>
      </c>
      <c r="C2082" t="s">
        <v>30</v>
      </c>
      <c r="D2082" t="s">
        <v>12</v>
      </c>
      <c r="E2082" t="s">
        <v>29</v>
      </c>
      <c r="F2082">
        <v>3</v>
      </c>
      <c r="G2082">
        <v>35.9</v>
      </c>
      <c r="H2082">
        <v>0</v>
      </c>
      <c r="I2082">
        <v>0</v>
      </c>
      <c r="J2082">
        <v>0</v>
      </c>
      <c r="K2082">
        <v>0</v>
      </c>
    </row>
    <row r="2083" spans="1:11">
      <c r="A2083">
        <v>2011</v>
      </c>
      <c r="C2083" t="s">
        <v>23</v>
      </c>
      <c r="D2083" t="s">
        <v>12</v>
      </c>
      <c r="E2083" t="s">
        <v>26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>
      <c r="A2084">
        <v>2010</v>
      </c>
      <c r="C2084" t="s">
        <v>56</v>
      </c>
      <c r="D2084" t="s">
        <v>15</v>
      </c>
      <c r="E2084" t="s">
        <v>26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>
      <c r="A2085">
        <v>2012</v>
      </c>
      <c r="C2085" t="s">
        <v>62</v>
      </c>
      <c r="D2085" t="s">
        <v>15</v>
      </c>
      <c r="E2085" t="s">
        <v>13</v>
      </c>
      <c r="F2085">
        <v>1</v>
      </c>
      <c r="G2085">
        <v>13.7</v>
      </c>
      <c r="H2085">
        <v>0</v>
      </c>
      <c r="I2085">
        <v>0</v>
      </c>
      <c r="J2085">
        <v>4</v>
      </c>
      <c r="K2085">
        <v>54.7</v>
      </c>
    </row>
    <row r="2086" spans="1:11">
      <c r="A2086">
        <v>2011</v>
      </c>
      <c r="C2086" t="s">
        <v>22</v>
      </c>
      <c r="D2086" t="s">
        <v>15</v>
      </c>
      <c r="E2086" t="s">
        <v>20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>
      <c r="A2087">
        <v>2012</v>
      </c>
      <c r="C2087" t="s">
        <v>19</v>
      </c>
      <c r="D2087" t="s">
        <v>15</v>
      </c>
      <c r="E2087" t="s">
        <v>16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>
      <c r="A2088">
        <v>2011</v>
      </c>
      <c r="C2088" t="s">
        <v>53</v>
      </c>
      <c r="D2088" t="s">
        <v>15</v>
      </c>
      <c r="E2088" t="s">
        <v>16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>
      <c r="A2089">
        <v>2012</v>
      </c>
      <c r="C2089" t="s">
        <v>62</v>
      </c>
      <c r="D2089" t="s">
        <v>15</v>
      </c>
      <c r="E2089" t="s">
        <v>26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>
      <c r="A2090">
        <v>2013</v>
      </c>
      <c r="C2090" t="s">
        <v>54</v>
      </c>
      <c r="D2090" t="s">
        <v>15</v>
      </c>
      <c r="E2090" t="s">
        <v>26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>
      <c r="A2091">
        <v>2010</v>
      </c>
      <c r="C2091" t="s">
        <v>58</v>
      </c>
      <c r="D2091" t="s">
        <v>12</v>
      </c>
      <c r="E2091" t="s">
        <v>36</v>
      </c>
      <c r="F2091">
        <v>13</v>
      </c>
      <c r="G2091">
        <v>81</v>
      </c>
      <c r="H2091">
        <v>2</v>
      </c>
      <c r="I2091">
        <v>15.4</v>
      </c>
      <c r="J2091">
        <v>5</v>
      </c>
      <c r="K2091">
        <v>31.2</v>
      </c>
    </row>
    <row r="2092" spans="1:11">
      <c r="A2092">
        <v>2010</v>
      </c>
      <c r="C2092" t="s">
        <v>57</v>
      </c>
      <c r="D2092" t="s">
        <v>12</v>
      </c>
      <c r="E2092" t="s">
        <v>36</v>
      </c>
      <c r="F2092">
        <v>15</v>
      </c>
      <c r="G2092">
        <v>224.5</v>
      </c>
      <c r="H2092">
        <v>4</v>
      </c>
      <c r="I2092">
        <v>26.7</v>
      </c>
      <c r="J2092">
        <v>11</v>
      </c>
      <c r="K2092">
        <v>164.6</v>
      </c>
    </row>
    <row r="2093" spans="1:11">
      <c r="A2093">
        <v>2010</v>
      </c>
      <c r="C2093" t="s">
        <v>37</v>
      </c>
      <c r="D2093" t="s">
        <v>18</v>
      </c>
      <c r="E2093" t="s">
        <v>18</v>
      </c>
      <c r="F2093">
        <v>11</v>
      </c>
      <c r="G2093">
        <v>15.6</v>
      </c>
      <c r="H2093">
        <v>3</v>
      </c>
      <c r="I2093">
        <v>27.3</v>
      </c>
      <c r="J2093">
        <v>7</v>
      </c>
      <c r="K2093">
        <v>9.9</v>
      </c>
    </row>
    <row r="2094" spans="1:11">
      <c r="A2094">
        <v>2011</v>
      </c>
      <c r="C2094" t="s">
        <v>49</v>
      </c>
      <c r="D2094" t="s">
        <v>12</v>
      </c>
      <c r="E2094" t="s">
        <v>20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>
      <c r="A2095">
        <v>2012</v>
      </c>
      <c r="C2095" t="s">
        <v>51</v>
      </c>
      <c r="D2095" t="s">
        <v>15</v>
      </c>
      <c r="E2095" t="s">
        <v>16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>
      <c r="A2096">
        <v>2011</v>
      </c>
      <c r="C2096" t="s">
        <v>55</v>
      </c>
      <c r="D2096" t="s">
        <v>18</v>
      </c>
      <c r="E2096" t="s">
        <v>18</v>
      </c>
      <c r="F2096">
        <v>69</v>
      </c>
      <c r="G2096">
        <v>36</v>
      </c>
      <c r="H2096">
        <v>15</v>
      </c>
      <c r="I2096">
        <v>21.7</v>
      </c>
      <c r="J2096">
        <v>61</v>
      </c>
      <c r="K2096">
        <v>31.9</v>
      </c>
    </row>
    <row r="2097" spans="1:11">
      <c r="A2097">
        <v>2012</v>
      </c>
      <c r="C2097" t="s">
        <v>27</v>
      </c>
      <c r="D2097" t="s">
        <v>15</v>
      </c>
      <c r="E2097" t="s">
        <v>36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>
      <c r="A2098">
        <v>2012</v>
      </c>
      <c r="C2098" t="s">
        <v>44</v>
      </c>
      <c r="D2098" t="s">
        <v>12</v>
      </c>
      <c r="E2098" t="s">
        <v>16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>
      <c r="A2099">
        <v>2012</v>
      </c>
      <c r="C2099" t="s">
        <v>25</v>
      </c>
      <c r="D2099" t="s">
        <v>15</v>
      </c>
      <c r="E2099" t="s">
        <v>18</v>
      </c>
      <c r="F2099">
        <v>2</v>
      </c>
      <c r="G2099">
        <v>1.4</v>
      </c>
      <c r="H2099">
        <v>0</v>
      </c>
      <c r="I2099">
        <v>0</v>
      </c>
      <c r="J2099">
        <v>1</v>
      </c>
      <c r="K2099">
        <v>0.7</v>
      </c>
    </row>
    <row r="2100" spans="1:11">
      <c r="A2100">
        <v>2012</v>
      </c>
      <c r="C2100" t="s">
        <v>37</v>
      </c>
      <c r="D2100" t="s">
        <v>12</v>
      </c>
      <c r="E2100" t="s">
        <v>36</v>
      </c>
      <c r="F2100">
        <v>3</v>
      </c>
      <c r="G2100">
        <v>27.6</v>
      </c>
      <c r="H2100">
        <v>1</v>
      </c>
      <c r="I2100">
        <v>33.3</v>
      </c>
      <c r="J2100">
        <v>2</v>
      </c>
      <c r="K2100">
        <v>18.4</v>
      </c>
    </row>
    <row r="2101" spans="1:11">
      <c r="A2101">
        <v>2012</v>
      </c>
      <c r="C2101" t="s">
        <v>31</v>
      </c>
      <c r="D2101" t="s">
        <v>12</v>
      </c>
      <c r="E2101" t="s">
        <v>29</v>
      </c>
      <c r="F2101">
        <v>1</v>
      </c>
      <c r="G2101">
        <v>64.2</v>
      </c>
      <c r="H2101">
        <v>1</v>
      </c>
      <c r="I2101">
        <v>100</v>
      </c>
      <c r="J2101">
        <v>1</v>
      </c>
      <c r="K2101">
        <v>64.2</v>
      </c>
    </row>
    <row r="2102" spans="1:11">
      <c r="A2102">
        <v>2010</v>
      </c>
      <c r="C2102" t="s">
        <v>21</v>
      </c>
      <c r="D2102" t="s">
        <v>15</v>
      </c>
      <c r="E2102" t="s">
        <v>29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>
      <c r="A2103">
        <v>2010</v>
      </c>
      <c r="C2103" t="s">
        <v>14</v>
      </c>
      <c r="D2103" t="s">
        <v>18</v>
      </c>
      <c r="E2103" t="s">
        <v>18</v>
      </c>
      <c r="F2103">
        <v>28</v>
      </c>
      <c r="G2103">
        <v>22.6</v>
      </c>
      <c r="H2103">
        <v>9</v>
      </c>
      <c r="I2103">
        <v>32.1</v>
      </c>
      <c r="J2103">
        <v>27</v>
      </c>
      <c r="K2103">
        <v>21.8</v>
      </c>
    </row>
    <row r="2104" spans="1:11">
      <c r="A2104">
        <v>2011</v>
      </c>
      <c r="C2104" t="s">
        <v>48</v>
      </c>
      <c r="D2104" t="s">
        <v>12</v>
      </c>
      <c r="E2104" t="s">
        <v>16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>
      <c r="A2105">
        <v>2010</v>
      </c>
      <c r="C2105" t="s">
        <v>48</v>
      </c>
      <c r="D2105" t="s">
        <v>12</v>
      </c>
      <c r="E2105" t="s">
        <v>18</v>
      </c>
      <c r="F2105">
        <v>2</v>
      </c>
      <c r="G2105">
        <v>4.8</v>
      </c>
      <c r="H2105">
        <v>1</v>
      </c>
      <c r="I2105">
        <v>50</v>
      </c>
      <c r="J2105">
        <v>7</v>
      </c>
      <c r="K2105">
        <v>16.7</v>
      </c>
    </row>
    <row r="2106" spans="1:11">
      <c r="A2106">
        <v>2010</v>
      </c>
      <c r="C2106" t="s">
        <v>40</v>
      </c>
      <c r="D2106" t="s">
        <v>12</v>
      </c>
      <c r="E2106" t="s">
        <v>26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>
      <c r="A2107">
        <v>2010</v>
      </c>
      <c r="C2107" t="s">
        <v>48</v>
      </c>
      <c r="D2107" t="s">
        <v>12</v>
      </c>
      <c r="E2107" t="s">
        <v>26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>
      <c r="A2108">
        <v>2011</v>
      </c>
      <c r="C2108" t="s">
        <v>23</v>
      </c>
      <c r="D2108" t="s">
        <v>12</v>
      </c>
      <c r="E2108" t="s">
        <v>18</v>
      </c>
      <c r="F2108">
        <v>29</v>
      </c>
      <c r="G2108">
        <v>22.1</v>
      </c>
      <c r="H2108">
        <v>5</v>
      </c>
      <c r="I2108">
        <v>17.2</v>
      </c>
      <c r="J2108">
        <v>16</v>
      </c>
      <c r="K2108">
        <v>12.2</v>
      </c>
    </row>
    <row r="2109" spans="1:11">
      <c r="A2109">
        <v>2010</v>
      </c>
      <c r="C2109" t="s">
        <v>37</v>
      </c>
      <c r="D2109" t="s">
        <v>15</v>
      </c>
      <c r="E2109" t="s">
        <v>26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>
      <c r="A2110">
        <v>2010</v>
      </c>
      <c r="C2110" t="s">
        <v>32</v>
      </c>
      <c r="D2110" t="s">
        <v>12</v>
      </c>
      <c r="E2110" t="s">
        <v>38</v>
      </c>
      <c r="F2110">
        <v>7</v>
      </c>
      <c r="G2110">
        <v>26.5</v>
      </c>
      <c r="H2110">
        <v>0</v>
      </c>
      <c r="I2110">
        <v>0</v>
      </c>
      <c r="J2110">
        <v>10</v>
      </c>
      <c r="K2110">
        <v>37.9</v>
      </c>
    </row>
    <row r="2111" spans="1:11">
      <c r="A2111">
        <v>2010</v>
      </c>
      <c r="C2111" t="s">
        <v>22</v>
      </c>
      <c r="D2111" t="s">
        <v>12</v>
      </c>
      <c r="E2111" t="s">
        <v>20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>
      <c r="A2112">
        <v>2013</v>
      </c>
      <c r="C2112" t="s">
        <v>59</v>
      </c>
      <c r="D2112" t="s">
        <v>15</v>
      </c>
      <c r="E2112" t="s">
        <v>29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>
      <c r="A2113">
        <v>2013</v>
      </c>
      <c r="C2113" t="s">
        <v>40</v>
      </c>
      <c r="D2113" t="s">
        <v>12</v>
      </c>
      <c r="E2113" t="s">
        <v>20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>
      <c r="A2114">
        <v>2010</v>
      </c>
      <c r="C2114" t="s">
        <v>57</v>
      </c>
      <c r="D2114" t="s">
        <v>12</v>
      </c>
      <c r="E2114" t="s">
        <v>18</v>
      </c>
      <c r="F2114">
        <v>61</v>
      </c>
      <c r="G2114">
        <v>117.2</v>
      </c>
      <c r="H2114">
        <v>16</v>
      </c>
      <c r="I2114">
        <v>26.2</v>
      </c>
      <c r="J2114">
        <v>49</v>
      </c>
      <c r="K2114">
        <v>94.1</v>
      </c>
    </row>
    <row r="2115" spans="1:11">
      <c r="A2115">
        <v>2011</v>
      </c>
      <c r="C2115" t="s">
        <v>40</v>
      </c>
      <c r="D2115" t="s">
        <v>12</v>
      </c>
      <c r="E2115" t="s">
        <v>16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>
      <c r="A2116">
        <v>2013</v>
      </c>
      <c r="C2116" t="s">
        <v>24</v>
      </c>
      <c r="D2116" t="s">
        <v>18</v>
      </c>
      <c r="E2116" t="s">
        <v>18</v>
      </c>
      <c r="F2116">
        <v>115</v>
      </c>
      <c r="G2116">
        <v>44.3</v>
      </c>
      <c r="H2116">
        <v>17</v>
      </c>
      <c r="I2116">
        <v>14.8</v>
      </c>
      <c r="J2116">
        <v>70</v>
      </c>
      <c r="K2116">
        <v>27</v>
      </c>
    </row>
    <row r="2117" spans="1:11">
      <c r="A2117">
        <v>2012</v>
      </c>
      <c r="C2117" t="s">
        <v>47</v>
      </c>
      <c r="D2117" t="s">
        <v>15</v>
      </c>
      <c r="E2117" t="s">
        <v>16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>
      <c r="A2118">
        <v>2012</v>
      </c>
      <c r="C2118" t="s">
        <v>28</v>
      </c>
      <c r="D2118" t="s">
        <v>12</v>
      </c>
      <c r="E2118" t="s">
        <v>38</v>
      </c>
      <c r="F2118">
        <v>5</v>
      </c>
      <c r="G2118">
        <v>28.9</v>
      </c>
      <c r="H2118">
        <v>1</v>
      </c>
      <c r="I2118">
        <v>20</v>
      </c>
      <c r="J2118">
        <v>4</v>
      </c>
      <c r="K2118">
        <v>23.1</v>
      </c>
    </row>
    <row r="2119" spans="1:11">
      <c r="A2119">
        <v>2010</v>
      </c>
      <c r="C2119" t="s">
        <v>55</v>
      </c>
      <c r="D2119" t="s">
        <v>12</v>
      </c>
      <c r="E2119" t="s">
        <v>18</v>
      </c>
      <c r="F2119">
        <v>46</v>
      </c>
      <c r="G2119">
        <v>53.9</v>
      </c>
      <c r="H2119">
        <v>14</v>
      </c>
      <c r="I2119">
        <v>30.4</v>
      </c>
      <c r="J2119">
        <v>44</v>
      </c>
      <c r="K2119">
        <v>51.5</v>
      </c>
    </row>
    <row r="2120" spans="1:11">
      <c r="A2120">
        <v>2012</v>
      </c>
      <c r="C2120" t="s">
        <v>51</v>
      </c>
      <c r="D2120" t="s">
        <v>18</v>
      </c>
      <c r="E2120" t="s">
        <v>18</v>
      </c>
      <c r="F2120">
        <v>151</v>
      </c>
      <c r="G2120">
        <v>59.4</v>
      </c>
      <c r="H2120">
        <v>26</v>
      </c>
      <c r="I2120">
        <v>17.2</v>
      </c>
      <c r="J2120">
        <v>81</v>
      </c>
      <c r="K2120">
        <v>31.9</v>
      </c>
    </row>
    <row r="2121" spans="1:11">
      <c r="A2121">
        <v>2011</v>
      </c>
      <c r="C2121" t="s">
        <v>52</v>
      </c>
      <c r="D2121" t="s">
        <v>15</v>
      </c>
      <c r="E2121" t="s">
        <v>16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>
      <c r="A2122">
        <v>2010</v>
      </c>
      <c r="C2122" t="s">
        <v>54</v>
      </c>
      <c r="D2122" t="s">
        <v>12</v>
      </c>
      <c r="E2122" t="s">
        <v>16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>
      <c r="A2123">
        <v>2011</v>
      </c>
      <c r="C2123" t="s">
        <v>21</v>
      </c>
      <c r="D2123" t="s">
        <v>12</v>
      </c>
      <c r="E2123" t="s">
        <v>13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>
      <c r="A2124">
        <v>2010</v>
      </c>
      <c r="C2124" t="s">
        <v>35</v>
      </c>
      <c r="D2124" t="s">
        <v>15</v>
      </c>
      <c r="E2124" t="s">
        <v>29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>
      <c r="A2125">
        <v>2012</v>
      </c>
      <c r="C2125" t="s">
        <v>53</v>
      </c>
      <c r="D2125" t="s">
        <v>12</v>
      </c>
      <c r="E2125" t="s">
        <v>20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>
      <c r="A2126">
        <v>2012</v>
      </c>
      <c r="C2126" t="s">
        <v>58</v>
      </c>
      <c r="D2126" t="s">
        <v>15</v>
      </c>
      <c r="E2126" t="s">
        <v>29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>
      <c r="A2127">
        <v>2013</v>
      </c>
      <c r="C2127" t="s">
        <v>57</v>
      </c>
      <c r="D2127" t="s">
        <v>15</v>
      </c>
      <c r="E2127" t="s">
        <v>16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>
      <c r="A2128">
        <v>2013</v>
      </c>
      <c r="C2128" t="s">
        <v>59</v>
      </c>
      <c r="D2128" t="s">
        <v>15</v>
      </c>
      <c r="E2128" t="s">
        <v>20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>
      <c r="A2129">
        <v>2012</v>
      </c>
      <c r="C2129" t="s">
        <v>56</v>
      </c>
      <c r="D2129" t="s">
        <v>12</v>
      </c>
      <c r="E2129" t="s">
        <v>18</v>
      </c>
      <c r="F2129">
        <v>30</v>
      </c>
      <c r="G2129">
        <v>34.1</v>
      </c>
      <c r="H2129">
        <v>5</v>
      </c>
      <c r="I2129">
        <v>16.7</v>
      </c>
      <c r="J2129">
        <v>23</v>
      </c>
      <c r="K2129">
        <v>26.1</v>
      </c>
    </row>
    <row r="2130" spans="1:11">
      <c r="A2130">
        <v>2012</v>
      </c>
      <c r="C2130" t="s">
        <v>14</v>
      </c>
      <c r="D2130" t="s">
        <v>15</v>
      </c>
      <c r="E2130" t="s">
        <v>13</v>
      </c>
      <c r="F2130">
        <v>3</v>
      </c>
      <c r="G2130">
        <v>25.1</v>
      </c>
      <c r="H2130">
        <v>0</v>
      </c>
      <c r="I2130">
        <v>0</v>
      </c>
      <c r="J2130">
        <v>5</v>
      </c>
      <c r="K2130">
        <v>41.8</v>
      </c>
    </row>
    <row r="2131" spans="1:11">
      <c r="A2131">
        <v>2010</v>
      </c>
      <c r="C2131" t="s">
        <v>30</v>
      </c>
      <c r="D2131" t="s">
        <v>15</v>
      </c>
      <c r="E2131" t="s">
        <v>18</v>
      </c>
      <c r="F2131">
        <v>4</v>
      </c>
      <c r="G2131">
        <v>5.5</v>
      </c>
      <c r="H2131">
        <v>0</v>
      </c>
      <c r="I2131">
        <v>0</v>
      </c>
      <c r="J2131">
        <v>5</v>
      </c>
      <c r="K2131">
        <v>6.9</v>
      </c>
    </row>
    <row r="2132" spans="1:11">
      <c r="A2132">
        <v>2010</v>
      </c>
      <c r="C2132" t="s">
        <v>43</v>
      </c>
      <c r="D2132" t="s">
        <v>15</v>
      </c>
      <c r="E2132" t="s">
        <v>18</v>
      </c>
      <c r="F2132">
        <v>7</v>
      </c>
      <c r="G2132">
        <v>11.1</v>
      </c>
      <c r="H2132">
        <v>3</v>
      </c>
      <c r="I2132">
        <v>42.9</v>
      </c>
      <c r="J2132">
        <v>7</v>
      </c>
      <c r="K2132">
        <v>11.1</v>
      </c>
    </row>
    <row r="2133" spans="1:11">
      <c r="A2133">
        <v>2012</v>
      </c>
      <c r="C2133" t="s">
        <v>57</v>
      </c>
      <c r="D2133" t="s">
        <v>18</v>
      </c>
      <c r="E2133" t="s">
        <v>18</v>
      </c>
      <c r="F2133">
        <v>74</v>
      </c>
      <c r="G2133">
        <v>65.8</v>
      </c>
      <c r="H2133">
        <v>15</v>
      </c>
      <c r="I2133">
        <v>20.3</v>
      </c>
      <c r="J2133">
        <v>52</v>
      </c>
      <c r="K2133">
        <v>46.2</v>
      </c>
    </row>
    <row r="2134" spans="1:11">
      <c r="A2134">
        <v>2013</v>
      </c>
      <c r="C2134" t="s">
        <v>30</v>
      </c>
      <c r="D2134" t="s">
        <v>15</v>
      </c>
      <c r="E2134" t="s">
        <v>29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>
      <c r="A2135">
        <v>2012</v>
      </c>
      <c r="C2135" t="s">
        <v>30</v>
      </c>
      <c r="D2135" t="s">
        <v>15</v>
      </c>
      <c r="E2135" t="s">
        <v>20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>
      <c r="A2136">
        <v>2013</v>
      </c>
      <c r="C2136" t="s">
        <v>37</v>
      </c>
      <c r="D2136" t="s">
        <v>12</v>
      </c>
      <c r="E2136" t="s">
        <v>13</v>
      </c>
      <c r="F2136">
        <v>6</v>
      </c>
      <c r="G2136">
        <v>73.3</v>
      </c>
      <c r="H2136">
        <v>1</v>
      </c>
      <c r="I2136">
        <v>16.7</v>
      </c>
      <c r="J2136">
        <v>2</v>
      </c>
      <c r="K2136">
        <v>24.4</v>
      </c>
    </row>
    <row r="2137" spans="1:11">
      <c r="A2137">
        <v>2011</v>
      </c>
      <c r="C2137" t="s">
        <v>17</v>
      </c>
      <c r="D2137" t="s">
        <v>15</v>
      </c>
      <c r="E2137" t="s">
        <v>16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>
      <c r="A2138">
        <v>2011</v>
      </c>
      <c r="C2138" t="s">
        <v>35</v>
      </c>
      <c r="D2138" t="s">
        <v>12</v>
      </c>
      <c r="E2138" t="s">
        <v>18</v>
      </c>
      <c r="F2138">
        <v>22</v>
      </c>
      <c r="G2138">
        <v>13</v>
      </c>
      <c r="H2138">
        <v>3</v>
      </c>
      <c r="I2138">
        <v>13.6</v>
      </c>
      <c r="J2138">
        <v>10</v>
      </c>
      <c r="K2138">
        <v>5.9</v>
      </c>
    </row>
    <row r="2139" spans="1:11">
      <c r="A2139">
        <v>2011</v>
      </c>
      <c r="C2139" t="s">
        <v>40</v>
      </c>
      <c r="D2139" t="s">
        <v>15</v>
      </c>
      <c r="E2139" t="s">
        <v>38</v>
      </c>
      <c r="F2139">
        <v>7</v>
      </c>
      <c r="G2139">
        <v>18.3</v>
      </c>
      <c r="H2139">
        <v>2</v>
      </c>
      <c r="I2139">
        <v>28.6</v>
      </c>
      <c r="J2139">
        <v>10</v>
      </c>
      <c r="K2139">
        <v>26.1</v>
      </c>
    </row>
    <row r="2140" spans="1:11">
      <c r="A2140">
        <v>2012</v>
      </c>
      <c r="C2140" t="s">
        <v>34</v>
      </c>
      <c r="D2140" t="s">
        <v>15</v>
      </c>
      <c r="E2140" t="s">
        <v>26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>
      <c r="A2141">
        <v>2012</v>
      </c>
      <c r="C2141" t="s">
        <v>51</v>
      </c>
      <c r="D2141" t="s">
        <v>15</v>
      </c>
      <c r="E2141" t="s">
        <v>29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>
      <c r="A2142">
        <v>2011</v>
      </c>
      <c r="C2142" t="s">
        <v>46</v>
      </c>
      <c r="D2142" t="s">
        <v>12</v>
      </c>
      <c r="E2142" t="s">
        <v>18</v>
      </c>
      <c r="F2142">
        <v>166</v>
      </c>
      <c r="G2142">
        <v>116</v>
      </c>
      <c r="H2142">
        <v>34</v>
      </c>
      <c r="I2142">
        <v>20.5</v>
      </c>
      <c r="J2142">
        <v>132</v>
      </c>
      <c r="K2142">
        <v>92.3</v>
      </c>
    </row>
    <row r="2143" spans="1:11">
      <c r="A2143">
        <v>2010</v>
      </c>
      <c r="C2143" t="s">
        <v>43</v>
      </c>
      <c r="D2143" t="s">
        <v>15</v>
      </c>
      <c r="E2143" t="s">
        <v>13</v>
      </c>
      <c r="F2143">
        <v>1</v>
      </c>
      <c r="G2143">
        <v>76</v>
      </c>
      <c r="H2143">
        <v>0</v>
      </c>
      <c r="I2143">
        <v>0</v>
      </c>
      <c r="J2143">
        <v>2</v>
      </c>
      <c r="K2143">
        <v>152.1</v>
      </c>
    </row>
    <row r="2144" spans="1:11">
      <c r="A2144">
        <v>2012</v>
      </c>
      <c r="C2144" t="s">
        <v>52</v>
      </c>
      <c r="D2144" t="s">
        <v>15</v>
      </c>
      <c r="E2144" t="s">
        <v>18</v>
      </c>
      <c r="F2144">
        <v>0</v>
      </c>
      <c r="G2144">
        <v>0</v>
      </c>
      <c r="H2144">
        <v>0</v>
      </c>
      <c r="I2144">
        <v>0</v>
      </c>
      <c r="J2144">
        <v>3</v>
      </c>
      <c r="K2144">
        <v>2.4</v>
      </c>
    </row>
    <row r="2145" spans="1:11">
      <c r="A2145">
        <v>2011</v>
      </c>
      <c r="C2145" t="s">
        <v>46</v>
      </c>
      <c r="D2145" t="s">
        <v>15</v>
      </c>
      <c r="E2145" t="s">
        <v>29</v>
      </c>
      <c r="F2145">
        <v>0</v>
      </c>
      <c r="G2145">
        <v>0</v>
      </c>
      <c r="H2145">
        <v>0</v>
      </c>
      <c r="I2145">
        <v>0</v>
      </c>
      <c r="J2145">
        <v>1</v>
      </c>
      <c r="K2145">
        <v>28.9</v>
      </c>
    </row>
    <row r="2146" spans="1:11">
      <c r="A2146">
        <v>2010</v>
      </c>
      <c r="C2146" t="s">
        <v>43</v>
      </c>
      <c r="D2146" t="s">
        <v>18</v>
      </c>
      <c r="E2146" t="s">
        <v>18</v>
      </c>
      <c r="F2146">
        <v>31</v>
      </c>
      <c r="G2146">
        <v>23.9</v>
      </c>
      <c r="H2146">
        <v>8</v>
      </c>
      <c r="I2146">
        <v>25.8</v>
      </c>
      <c r="J2146">
        <v>28</v>
      </c>
      <c r="K2146">
        <v>21.6</v>
      </c>
    </row>
    <row r="2147" spans="1:11">
      <c r="A2147">
        <v>2010</v>
      </c>
      <c r="C2147" t="s">
        <v>39</v>
      </c>
      <c r="D2147" t="s">
        <v>12</v>
      </c>
      <c r="E2147" t="s">
        <v>20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>
      <c r="A2148">
        <v>2012</v>
      </c>
      <c r="C2148" t="s">
        <v>17</v>
      </c>
      <c r="D2148" t="s">
        <v>12</v>
      </c>
      <c r="E2148" t="s">
        <v>29</v>
      </c>
      <c r="F2148">
        <v>0</v>
      </c>
      <c r="G2148">
        <v>0</v>
      </c>
      <c r="H2148">
        <v>0</v>
      </c>
      <c r="I2148">
        <v>0</v>
      </c>
      <c r="J2148">
        <v>1</v>
      </c>
      <c r="K2148">
        <v>6.2</v>
      </c>
    </row>
    <row r="2149" spans="1:11">
      <c r="A2149">
        <v>2013</v>
      </c>
      <c r="C2149" t="s">
        <v>40</v>
      </c>
      <c r="D2149" t="s">
        <v>15</v>
      </c>
      <c r="E2149" t="s">
        <v>26</v>
      </c>
      <c r="F2149">
        <v>2</v>
      </c>
      <c r="G2149">
        <v>169</v>
      </c>
      <c r="H2149">
        <v>1</v>
      </c>
      <c r="I2149">
        <v>50</v>
      </c>
      <c r="J2149">
        <v>1</v>
      </c>
      <c r="K2149">
        <v>84.5</v>
      </c>
    </row>
    <row r="2150" spans="1:11">
      <c r="A2150">
        <v>2012</v>
      </c>
      <c r="C2150" t="s">
        <v>43</v>
      </c>
      <c r="D2150" t="s">
        <v>12</v>
      </c>
      <c r="E2150" t="s">
        <v>29</v>
      </c>
      <c r="F2150">
        <v>2</v>
      </c>
      <c r="G2150">
        <v>8.3</v>
      </c>
      <c r="H2150">
        <v>0</v>
      </c>
      <c r="I2150">
        <v>0</v>
      </c>
      <c r="J2150">
        <v>0</v>
      </c>
      <c r="K2150">
        <v>0</v>
      </c>
    </row>
    <row r="2151" spans="1:11">
      <c r="A2151">
        <v>2012</v>
      </c>
      <c r="C2151" t="s">
        <v>21</v>
      </c>
      <c r="D2151" t="s">
        <v>12</v>
      </c>
      <c r="E2151" t="s">
        <v>16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>
      <c r="A2152">
        <v>2011</v>
      </c>
      <c r="C2152" t="s">
        <v>54</v>
      </c>
      <c r="D2152" t="s">
        <v>15</v>
      </c>
      <c r="E2152" t="s">
        <v>13</v>
      </c>
      <c r="F2152">
        <v>6</v>
      </c>
      <c r="G2152">
        <v>98.8</v>
      </c>
      <c r="H2152">
        <v>2</v>
      </c>
      <c r="I2152">
        <v>33.3</v>
      </c>
      <c r="J2152">
        <v>1</v>
      </c>
      <c r="K2152">
        <v>16.5</v>
      </c>
    </row>
    <row r="2153" spans="1:11">
      <c r="A2153">
        <v>2011</v>
      </c>
      <c r="C2153" t="s">
        <v>27</v>
      </c>
      <c r="D2153" t="s">
        <v>15</v>
      </c>
      <c r="E2153" t="s">
        <v>20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>
      <c r="A2154">
        <v>2010</v>
      </c>
      <c r="C2154" t="s">
        <v>50</v>
      </c>
      <c r="D2154" t="s">
        <v>15</v>
      </c>
      <c r="E2154" t="s">
        <v>13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>
      <c r="A2155">
        <v>2011</v>
      </c>
      <c r="C2155" t="s">
        <v>59</v>
      </c>
      <c r="D2155" t="s">
        <v>15</v>
      </c>
      <c r="E2155" t="s">
        <v>13</v>
      </c>
      <c r="F2155">
        <v>1</v>
      </c>
      <c r="G2155">
        <v>37.7</v>
      </c>
      <c r="H2155">
        <v>0</v>
      </c>
      <c r="I2155">
        <v>0</v>
      </c>
      <c r="J2155">
        <v>1</v>
      </c>
      <c r="K2155">
        <v>37.7</v>
      </c>
    </row>
    <row r="2156" spans="1:11">
      <c r="A2156">
        <v>2011</v>
      </c>
      <c r="C2156" t="s">
        <v>58</v>
      </c>
      <c r="D2156" t="s">
        <v>12</v>
      </c>
      <c r="E2156" t="s">
        <v>36</v>
      </c>
      <c r="F2156">
        <v>7</v>
      </c>
      <c r="G2156">
        <v>43.3</v>
      </c>
      <c r="H2156">
        <v>1</v>
      </c>
      <c r="I2156">
        <v>14.3</v>
      </c>
      <c r="J2156">
        <v>2</v>
      </c>
      <c r="K2156">
        <v>12.4</v>
      </c>
    </row>
    <row r="2157" spans="1:11">
      <c r="A2157">
        <v>2010</v>
      </c>
      <c r="C2157" t="s">
        <v>50</v>
      </c>
      <c r="D2157" t="s">
        <v>15</v>
      </c>
      <c r="E2157" t="s">
        <v>29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>
      <c r="A2158">
        <v>2012</v>
      </c>
      <c r="C2158" t="s">
        <v>19</v>
      </c>
      <c r="D2158" t="s">
        <v>15</v>
      </c>
      <c r="E2158" t="s">
        <v>18</v>
      </c>
      <c r="F2158">
        <v>4</v>
      </c>
      <c r="G2158">
        <v>3.3</v>
      </c>
      <c r="H2158">
        <v>2</v>
      </c>
      <c r="I2158">
        <v>50</v>
      </c>
      <c r="J2158">
        <v>10</v>
      </c>
      <c r="K2158">
        <v>8.2</v>
      </c>
    </row>
    <row r="2159" spans="1:11">
      <c r="A2159">
        <v>2010</v>
      </c>
      <c r="C2159" t="s">
        <v>44</v>
      </c>
      <c r="D2159" t="s">
        <v>15</v>
      </c>
      <c r="E2159" t="s">
        <v>16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>
      <c r="A2160">
        <v>2013</v>
      </c>
      <c r="C2160" t="s">
        <v>37</v>
      </c>
      <c r="D2160" t="s">
        <v>12</v>
      </c>
      <c r="E2160" t="s">
        <v>18</v>
      </c>
      <c r="F2160">
        <v>17</v>
      </c>
      <c r="G2160">
        <v>48.9</v>
      </c>
      <c r="H2160">
        <v>3</v>
      </c>
      <c r="I2160">
        <v>17.6</v>
      </c>
      <c r="J2160">
        <v>8</v>
      </c>
      <c r="K2160">
        <v>23</v>
      </c>
    </row>
    <row r="2161" spans="1:11">
      <c r="A2161">
        <v>2013</v>
      </c>
      <c r="C2161" t="s">
        <v>61</v>
      </c>
      <c r="D2161" t="s">
        <v>15</v>
      </c>
      <c r="E2161" t="s">
        <v>13</v>
      </c>
      <c r="F2161">
        <v>4</v>
      </c>
      <c r="G2161">
        <v>15.9</v>
      </c>
      <c r="H2161">
        <v>0</v>
      </c>
      <c r="I2161">
        <v>0</v>
      </c>
      <c r="J2161">
        <v>2</v>
      </c>
      <c r="K2161">
        <v>8</v>
      </c>
    </row>
    <row r="2162" spans="1:11">
      <c r="A2162">
        <v>2012</v>
      </c>
      <c r="C2162" t="s">
        <v>39</v>
      </c>
      <c r="D2162" t="s">
        <v>18</v>
      </c>
      <c r="E2162" t="s">
        <v>18</v>
      </c>
      <c r="F2162">
        <v>38</v>
      </c>
      <c r="G2162">
        <v>44.4</v>
      </c>
      <c r="H2162">
        <v>4</v>
      </c>
      <c r="I2162">
        <v>10.5</v>
      </c>
      <c r="J2162">
        <v>16</v>
      </c>
      <c r="K2162">
        <v>18.7</v>
      </c>
    </row>
    <row r="2163" spans="1:11">
      <c r="A2163">
        <v>2011</v>
      </c>
      <c r="C2163" t="s">
        <v>24</v>
      </c>
      <c r="D2163" t="s">
        <v>18</v>
      </c>
      <c r="E2163" t="s">
        <v>18</v>
      </c>
      <c r="F2163">
        <v>111</v>
      </c>
      <c r="G2163">
        <v>43.6</v>
      </c>
      <c r="H2163">
        <v>26</v>
      </c>
      <c r="I2163">
        <v>23.4</v>
      </c>
      <c r="J2163">
        <v>118</v>
      </c>
      <c r="K2163">
        <v>46.3</v>
      </c>
    </row>
    <row r="2164" spans="1:11">
      <c r="A2164">
        <v>2012</v>
      </c>
      <c r="C2164" t="s">
        <v>56</v>
      </c>
      <c r="D2164" t="s">
        <v>15</v>
      </c>
      <c r="E2164" t="s">
        <v>16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>
      <c r="A2165">
        <v>2011</v>
      </c>
      <c r="C2165" t="s">
        <v>23</v>
      </c>
      <c r="D2165" t="s">
        <v>15</v>
      </c>
      <c r="E2165" t="s">
        <v>38</v>
      </c>
      <c r="F2165">
        <v>6</v>
      </c>
      <c r="G2165">
        <v>13.5</v>
      </c>
      <c r="H2165">
        <v>1</v>
      </c>
      <c r="I2165">
        <v>16.7</v>
      </c>
      <c r="J2165">
        <v>5</v>
      </c>
      <c r="K2165">
        <v>11.2</v>
      </c>
    </row>
    <row r="2166" spans="1:11">
      <c r="A2166">
        <v>2013</v>
      </c>
      <c r="C2166" t="s">
        <v>34</v>
      </c>
      <c r="D2166" t="s">
        <v>12</v>
      </c>
      <c r="E2166" t="s">
        <v>36</v>
      </c>
      <c r="F2166">
        <v>30</v>
      </c>
      <c r="G2166">
        <v>70.6</v>
      </c>
      <c r="H2166">
        <v>6</v>
      </c>
      <c r="I2166">
        <v>20</v>
      </c>
      <c r="J2166">
        <v>10</v>
      </c>
      <c r="K2166">
        <v>23.5</v>
      </c>
    </row>
    <row r="2167" spans="1:11">
      <c r="A2167">
        <v>2010</v>
      </c>
      <c r="C2167" t="s">
        <v>62</v>
      </c>
      <c r="D2167" t="s">
        <v>15</v>
      </c>
      <c r="E2167" t="s">
        <v>26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>
      <c r="A2168">
        <v>2011</v>
      </c>
      <c r="C2168" t="s">
        <v>47</v>
      </c>
      <c r="D2168" t="s">
        <v>12</v>
      </c>
      <c r="E2168" t="s">
        <v>18</v>
      </c>
      <c r="F2168">
        <v>6</v>
      </c>
      <c r="G2168">
        <v>13</v>
      </c>
      <c r="H2168">
        <v>1</v>
      </c>
      <c r="I2168">
        <v>16.7</v>
      </c>
      <c r="J2168">
        <v>6</v>
      </c>
      <c r="K2168">
        <v>13</v>
      </c>
    </row>
    <row r="2169" spans="1:11">
      <c r="A2169">
        <v>2013</v>
      </c>
      <c r="C2169" t="s">
        <v>11</v>
      </c>
      <c r="D2169" t="s">
        <v>12</v>
      </c>
      <c r="E2169" t="s">
        <v>36</v>
      </c>
      <c r="F2169">
        <v>13</v>
      </c>
      <c r="G2169">
        <v>28.9</v>
      </c>
      <c r="H2169">
        <v>2</v>
      </c>
      <c r="I2169">
        <v>15.4</v>
      </c>
      <c r="J2169">
        <v>6</v>
      </c>
      <c r="K2169">
        <v>13.3</v>
      </c>
    </row>
    <row r="2170" spans="1:11">
      <c r="A2170">
        <v>2013</v>
      </c>
      <c r="C2170" t="s">
        <v>56</v>
      </c>
      <c r="D2170" t="s">
        <v>12</v>
      </c>
      <c r="E2170" t="s">
        <v>38</v>
      </c>
      <c r="F2170">
        <v>8</v>
      </c>
      <c r="G2170">
        <v>101.5</v>
      </c>
      <c r="H2170">
        <v>5</v>
      </c>
      <c r="I2170">
        <v>62.5</v>
      </c>
      <c r="J2170">
        <v>7</v>
      </c>
      <c r="K2170">
        <v>88.8</v>
      </c>
    </row>
    <row r="2171" spans="1:11">
      <c r="A2171">
        <v>2011</v>
      </c>
      <c r="C2171" t="s">
        <v>39</v>
      </c>
      <c r="D2171" t="s">
        <v>15</v>
      </c>
      <c r="E2171" t="s">
        <v>20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>
      <c r="A2172">
        <v>2013</v>
      </c>
      <c r="C2172" t="s">
        <v>30</v>
      </c>
      <c r="D2172" t="s">
        <v>12</v>
      </c>
      <c r="E2172" t="s">
        <v>20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>
      <c r="A2173">
        <v>2012</v>
      </c>
      <c r="C2173" t="s">
        <v>56</v>
      </c>
      <c r="D2173" t="s">
        <v>12</v>
      </c>
      <c r="E2173" t="s">
        <v>26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>
      <c r="A2174">
        <v>2013</v>
      </c>
      <c r="C2174" t="s">
        <v>22</v>
      </c>
      <c r="D2174" t="s">
        <v>12</v>
      </c>
      <c r="E2174" t="s">
        <v>18</v>
      </c>
      <c r="F2174">
        <v>78</v>
      </c>
      <c r="G2174">
        <v>57.4</v>
      </c>
      <c r="H2174">
        <v>12</v>
      </c>
      <c r="I2174">
        <v>15.4</v>
      </c>
      <c r="J2174">
        <v>43</v>
      </c>
      <c r="K2174">
        <v>31.6</v>
      </c>
    </row>
    <row r="2175" spans="1:11">
      <c r="A2175">
        <v>2013</v>
      </c>
      <c r="C2175" t="s">
        <v>48</v>
      </c>
      <c r="D2175" t="s">
        <v>15</v>
      </c>
      <c r="E2175" t="s">
        <v>13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>
      <c r="A2176">
        <v>2011</v>
      </c>
      <c r="C2176" t="s">
        <v>34</v>
      </c>
      <c r="D2176" t="s">
        <v>12</v>
      </c>
      <c r="E2176" t="s">
        <v>26</v>
      </c>
      <c r="F2176">
        <v>1</v>
      </c>
      <c r="G2176">
        <v>56.2</v>
      </c>
      <c r="H2176">
        <v>1</v>
      </c>
      <c r="I2176">
        <v>100</v>
      </c>
      <c r="J2176">
        <v>0</v>
      </c>
      <c r="K2176">
        <v>0</v>
      </c>
    </row>
    <row r="2177" spans="1:11">
      <c r="A2177">
        <v>2012</v>
      </c>
      <c r="C2177" t="s">
        <v>31</v>
      </c>
      <c r="D2177" t="s">
        <v>15</v>
      </c>
      <c r="E2177" t="s">
        <v>29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>
      <c r="A2178">
        <v>2011</v>
      </c>
      <c r="C2178" t="s">
        <v>46</v>
      </c>
      <c r="D2178" t="s">
        <v>12</v>
      </c>
      <c r="E2178" t="s">
        <v>38</v>
      </c>
      <c r="F2178">
        <v>14</v>
      </c>
      <c r="G2178">
        <v>72.2</v>
      </c>
      <c r="H2178">
        <v>1</v>
      </c>
      <c r="I2178">
        <v>7.1</v>
      </c>
      <c r="J2178">
        <v>14</v>
      </c>
      <c r="K2178">
        <v>72.2</v>
      </c>
    </row>
    <row r="2179" spans="1:11">
      <c r="A2179">
        <v>2010</v>
      </c>
      <c r="C2179" t="s">
        <v>45</v>
      </c>
      <c r="D2179" t="s">
        <v>15</v>
      </c>
      <c r="E2179" t="s">
        <v>13</v>
      </c>
      <c r="F2179">
        <v>9</v>
      </c>
      <c r="G2179">
        <v>68.9</v>
      </c>
      <c r="H2179">
        <v>1</v>
      </c>
      <c r="I2179">
        <v>11.1</v>
      </c>
      <c r="J2179">
        <v>6</v>
      </c>
      <c r="K2179">
        <v>46</v>
      </c>
    </row>
    <row r="2180" spans="1:11">
      <c r="A2180">
        <v>2011</v>
      </c>
      <c r="C2180" t="s">
        <v>25</v>
      </c>
      <c r="D2180" t="s">
        <v>12</v>
      </c>
      <c r="E2180" t="s">
        <v>36</v>
      </c>
      <c r="F2180">
        <v>2</v>
      </c>
      <c r="G2180">
        <v>5.2</v>
      </c>
      <c r="H2180">
        <v>0</v>
      </c>
      <c r="I2180">
        <v>0</v>
      </c>
      <c r="J2180">
        <v>1</v>
      </c>
      <c r="K2180">
        <v>2.6</v>
      </c>
    </row>
    <row r="2181" spans="1:11">
      <c r="A2181">
        <v>2013</v>
      </c>
      <c r="C2181" t="s">
        <v>53</v>
      </c>
      <c r="D2181" t="s">
        <v>15</v>
      </c>
      <c r="E2181" t="s">
        <v>16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>
      <c r="A2182">
        <v>2010</v>
      </c>
      <c r="C2182" t="s">
        <v>37</v>
      </c>
      <c r="D2182" t="s">
        <v>12</v>
      </c>
      <c r="E2182" t="s">
        <v>26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>
      <c r="A2183">
        <v>2010</v>
      </c>
      <c r="C2183" t="s">
        <v>35</v>
      </c>
      <c r="D2183" t="s">
        <v>12</v>
      </c>
      <c r="E2183" t="s">
        <v>26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>
      <c r="A2184">
        <v>2011</v>
      </c>
      <c r="C2184" t="s">
        <v>60</v>
      </c>
      <c r="D2184" t="s">
        <v>12</v>
      </c>
      <c r="E2184" t="s">
        <v>38</v>
      </c>
      <c r="F2184">
        <v>38</v>
      </c>
      <c r="G2184">
        <v>76</v>
      </c>
      <c r="H2184">
        <v>7</v>
      </c>
      <c r="I2184">
        <v>18.4</v>
      </c>
      <c r="J2184">
        <v>19</v>
      </c>
      <c r="K2184">
        <v>38</v>
      </c>
    </row>
    <row r="2185" spans="1:11">
      <c r="A2185">
        <v>2013</v>
      </c>
      <c r="C2185" t="s">
        <v>33</v>
      </c>
      <c r="D2185" t="s">
        <v>12</v>
      </c>
      <c r="E2185" t="s">
        <v>16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>
      <c r="A2186">
        <v>2012</v>
      </c>
      <c r="C2186" t="s">
        <v>34</v>
      </c>
      <c r="D2186" t="s">
        <v>18</v>
      </c>
      <c r="E2186" t="s">
        <v>18</v>
      </c>
      <c r="F2186">
        <v>77</v>
      </c>
      <c r="G2186">
        <v>37.9</v>
      </c>
      <c r="H2186">
        <v>14</v>
      </c>
      <c r="I2186">
        <v>18.2</v>
      </c>
      <c r="J2186">
        <v>45</v>
      </c>
      <c r="K2186">
        <v>22.2</v>
      </c>
    </row>
    <row r="2187" spans="1:11">
      <c r="A2187">
        <v>2012</v>
      </c>
      <c r="C2187" t="s">
        <v>30</v>
      </c>
      <c r="D2187" t="s">
        <v>12</v>
      </c>
      <c r="E2187" t="s">
        <v>18</v>
      </c>
      <c r="F2187">
        <v>43</v>
      </c>
      <c r="G2187">
        <v>68.2</v>
      </c>
      <c r="H2187">
        <v>5</v>
      </c>
      <c r="I2187">
        <v>11.6</v>
      </c>
      <c r="J2187">
        <v>20</v>
      </c>
      <c r="K2187">
        <v>31.7</v>
      </c>
    </row>
    <row r="2188" spans="1:11">
      <c r="A2188">
        <v>2011</v>
      </c>
      <c r="C2188" t="s">
        <v>24</v>
      </c>
      <c r="D2188" t="s">
        <v>15</v>
      </c>
      <c r="E2188" t="s">
        <v>13</v>
      </c>
      <c r="F2188">
        <v>8</v>
      </c>
      <c r="G2188">
        <v>23.5</v>
      </c>
      <c r="H2188">
        <v>1</v>
      </c>
      <c r="I2188">
        <v>12.5</v>
      </c>
      <c r="J2188">
        <v>14</v>
      </c>
      <c r="K2188">
        <v>41.1</v>
      </c>
    </row>
    <row r="2189" spans="1:11">
      <c r="A2189">
        <v>2011</v>
      </c>
      <c r="C2189" t="s">
        <v>62</v>
      </c>
      <c r="D2189" t="s">
        <v>12</v>
      </c>
      <c r="E2189" t="s">
        <v>26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>
      <c r="A2190">
        <v>2013</v>
      </c>
      <c r="C2190" t="s">
        <v>59</v>
      </c>
      <c r="D2190" t="s">
        <v>12</v>
      </c>
      <c r="E2190" t="s">
        <v>36</v>
      </c>
      <c r="F2190">
        <v>4</v>
      </c>
      <c r="G2190">
        <v>6.4</v>
      </c>
      <c r="H2190">
        <v>1</v>
      </c>
      <c r="I2190">
        <v>25</v>
      </c>
      <c r="J2190">
        <v>4</v>
      </c>
      <c r="K2190">
        <v>6.4</v>
      </c>
    </row>
    <row r="2191" spans="1:11">
      <c r="A2191">
        <v>2010</v>
      </c>
      <c r="C2191" t="s">
        <v>32</v>
      </c>
      <c r="D2191" t="s">
        <v>12</v>
      </c>
      <c r="E2191" t="s">
        <v>18</v>
      </c>
      <c r="F2191">
        <v>65</v>
      </c>
      <c r="G2191">
        <v>47.9</v>
      </c>
      <c r="H2191">
        <v>10</v>
      </c>
      <c r="I2191">
        <v>15.4</v>
      </c>
      <c r="J2191">
        <v>57</v>
      </c>
      <c r="K2191">
        <v>42</v>
      </c>
    </row>
    <row r="2192" spans="1:11">
      <c r="A2192">
        <v>2010</v>
      </c>
      <c r="C2192" t="s">
        <v>23</v>
      </c>
      <c r="D2192" t="s">
        <v>18</v>
      </c>
      <c r="E2192" t="s">
        <v>18</v>
      </c>
      <c r="F2192">
        <v>57</v>
      </c>
      <c r="G2192">
        <v>21.4</v>
      </c>
      <c r="H2192">
        <v>13</v>
      </c>
      <c r="I2192">
        <v>22.8</v>
      </c>
      <c r="J2192">
        <v>31</v>
      </c>
      <c r="K2192">
        <v>11.6</v>
      </c>
    </row>
    <row r="2193" spans="1:11">
      <c r="A2193">
        <v>2010</v>
      </c>
      <c r="C2193" t="s">
        <v>49</v>
      </c>
      <c r="D2193" t="s">
        <v>12</v>
      </c>
      <c r="E2193" t="s">
        <v>29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>
      <c r="A2194">
        <v>2013</v>
      </c>
      <c r="C2194" t="s">
        <v>61</v>
      </c>
      <c r="D2194" t="s">
        <v>12</v>
      </c>
      <c r="E2194" t="s">
        <v>20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>
      <c r="A2195">
        <v>2010</v>
      </c>
      <c r="C2195" t="s">
        <v>32</v>
      </c>
      <c r="D2195" t="s">
        <v>15</v>
      </c>
      <c r="E2195" t="s">
        <v>13</v>
      </c>
      <c r="F2195">
        <v>36</v>
      </c>
      <c r="G2195">
        <v>40.2</v>
      </c>
      <c r="H2195">
        <v>7</v>
      </c>
      <c r="I2195">
        <v>19.4</v>
      </c>
      <c r="J2195">
        <v>30</v>
      </c>
      <c r="K2195">
        <v>33.5</v>
      </c>
    </row>
    <row r="2196" spans="1:11">
      <c r="A2196">
        <v>2010</v>
      </c>
      <c r="C2196" t="s">
        <v>33</v>
      </c>
      <c r="D2196" t="s">
        <v>15</v>
      </c>
      <c r="E2196" t="s">
        <v>16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>
      <c r="A2197">
        <v>2012</v>
      </c>
      <c r="C2197" t="s">
        <v>44</v>
      </c>
      <c r="D2197" t="s">
        <v>12</v>
      </c>
      <c r="E2197" t="s">
        <v>13</v>
      </c>
      <c r="F2197">
        <v>63</v>
      </c>
      <c r="G2197">
        <v>154.6</v>
      </c>
      <c r="H2197">
        <v>13</v>
      </c>
      <c r="I2197">
        <v>20.6</v>
      </c>
      <c r="J2197">
        <v>46</v>
      </c>
      <c r="K2197">
        <v>112.8</v>
      </c>
    </row>
    <row r="2198" spans="1:11">
      <c r="A2198">
        <v>2013</v>
      </c>
      <c r="C2198" t="s">
        <v>35</v>
      </c>
      <c r="D2198" t="s">
        <v>12</v>
      </c>
      <c r="E2198" t="s">
        <v>29</v>
      </c>
      <c r="F2198">
        <v>2</v>
      </c>
      <c r="G2198">
        <v>5.3</v>
      </c>
      <c r="H2198">
        <v>0</v>
      </c>
      <c r="I2198">
        <v>0</v>
      </c>
      <c r="J2198">
        <v>0</v>
      </c>
      <c r="K2198">
        <v>0</v>
      </c>
    </row>
    <row r="2199" spans="1:11">
      <c r="A2199">
        <v>2010</v>
      </c>
      <c r="C2199" t="s">
        <v>19</v>
      </c>
      <c r="D2199" t="s">
        <v>12</v>
      </c>
      <c r="E2199" t="s">
        <v>38</v>
      </c>
      <c r="F2199">
        <v>14</v>
      </c>
      <c r="G2199">
        <v>93.3</v>
      </c>
      <c r="H2199">
        <v>1</v>
      </c>
      <c r="I2199">
        <v>7.1</v>
      </c>
      <c r="J2199">
        <v>15</v>
      </c>
      <c r="K2199">
        <v>100</v>
      </c>
    </row>
    <row r="2200" spans="1:11">
      <c r="A2200">
        <v>2012</v>
      </c>
      <c r="C2200" t="s">
        <v>19</v>
      </c>
      <c r="D2200" t="s">
        <v>15</v>
      </c>
      <c r="E2200" t="s">
        <v>38</v>
      </c>
      <c r="F2200">
        <v>0</v>
      </c>
      <c r="G2200">
        <v>0</v>
      </c>
      <c r="H2200">
        <v>0</v>
      </c>
      <c r="I2200">
        <v>0</v>
      </c>
      <c r="J2200">
        <v>1</v>
      </c>
      <c r="K2200">
        <v>5.5</v>
      </c>
    </row>
    <row r="2201" spans="1:11">
      <c r="A2201">
        <v>2012</v>
      </c>
      <c r="C2201" t="s">
        <v>55</v>
      </c>
      <c r="D2201" t="s">
        <v>12</v>
      </c>
      <c r="E2201" t="s">
        <v>16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>
      <c r="A2202">
        <v>2010</v>
      </c>
      <c r="C2202" t="s">
        <v>22</v>
      </c>
      <c r="D2202" t="s">
        <v>15</v>
      </c>
      <c r="E2202" t="s">
        <v>26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>
      <c r="A2203">
        <v>2010</v>
      </c>
      <c r="C2203" t="s">
        <v>30</v>
      </c>
      <c r="D2203" t="s">
        <v>15</v>
      </c>
      <c r="E2203" t="s">
        <v>36</v>
      </c>
      <c r="F2203">
        <v>1</v>
      </c>
      <c r="G2203">
        <v>1.9</v>
      </c>
      <c r="H2203">
        <v>0</v>
      </c>
      <c r="I2203">
        <v>0</v>
      </c>
      <c r="J2203">
        <v>2</v>
      </c>
      <c r="K2203">
        <v>3.8</v>
      </c>
    </row>
    <row r="2204" spans="1:11">
      <c r="A2204">
        <v>2010</v>
      </c>
      <c r="C2204" t="s">
        <v>49</v>
      </c>
      <c r="D2204" t="s">
        <v>15</v>
      </c>
      <c r="E2204" t="s">
        <v>16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>
      <c r="A2205">
        <v>2010</v>
      </c>
      <c r="C2205" t="s">
        <v>53</v>
      </c>
      <c r="D2205" t="s">
        <v>15</v>
      </c>
      <c r="E2205" t="s">
        <v>26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>
      <c r="A2206">
        <v>2012</v>
      </c>
      <c r="C2206" t="s">
        <v>28</v>
      </c>
      <c r="D2206" t="s">
        <v>15</v>
      </c>
      <c r="E2206" t="s">
        <v>18</v>
      </c>
      <c r="F2206">
        <v>9</v>
      </c>
      <c r="G2206">
        <v>5.7</v>
      </c>
      <c r="H2206">
        <v>2</v>
      </c>
      <c r="I2206">
        <v>22.2</v>
      </c>
      <c r="J2206">
        <v>4</v>
      </c>
      <c r="K2206">
        <v>2.5</v>
      </c>
    </row>
    <row r="2207" spans="1:11">
      <c r="A2207">
        <v>2010</v>
      </c>
      <c r="C2207" t="s">
        <v>59</v>
      </c>
      <c r="D2207" t="s">
        <v>15</v>
      </c>
      <c r="E2207" t="s">
        <v>38</v>
      </c>
      <c r="F2207">
        <v>2</v>
      </c>
      <c r="G2207">
        <v>5.9</v>
      </c>
      <c r="H2207">
        <v>1</v>
      </c>
      <c r="I2207">
        <v>50</v>
      </c>
      <c r="J2207">
        <v>6</v>
      </c>
      <c r="K2207">
        <v>17.7</v>
      </c>
    </row>
    <row r="2208" spans="1:11">
      <c r="A2208">
        <v>2011</v>
      </c>
      <c r="C2208" t="s">
        <v>56</v>
      </c>
      <c r="D2208" t="s">
        <v>12</v>
      </c>
      <c r="E2208" t="s">
        <v>16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>
      <c r="A2209">
        <v>2012</v>
      </c>
      <c r="C2209" t="s">
        <v>56</v>
      </c>
      <c r="D2209" t="s">
        <v>12</v>
      </c>
      <c r="E2209" t="s">
        <v>16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>
      <c r="A2210">
        <v>2010</v>
      </c>
      <c r="C2210" t="s">
        <v>11</v>
      </c>
      <c r="D2210" t="s">
        <v>12</v>
      </c>
      <c r="E2210" t="s">
        <v>16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>
      <c r="A2211">
        <v>2011</v>
      </c>
      <c r="C2211" t="s">
        <v>56</v>
      </c>
      <c r="D2211" t="s">
        <v>18</v>
      </c>
      <c r="E2211" t="s">
        <v>18</v>
      </c>
      <c r="F2211">
        <v>68</v>
      </c>
      <c r="G2211">
        <v>34.6</v>
      </c>
      <c r="H2211">
        <v>17</v>
      </c>
      <c r="I2211">
        <v>25</v>
      </c>
      <c r="J2211">
        <v>45</v>
      </c>
      <c r="K2211">
        <v>22.9</v>
      </c>
    </row>
    <row r="2212" spans="1:11">
      <c r="A2212">
        <v>2011</v>
      </c>
      <c r="C2212" t="s">
        <v>11</v>
      </c>
      <c r="D2212" t="s">
        <v>15</v>
      </c>
      <c r="E2212" t="s">
        <v>26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>
      <c r="A2213">
        <v>2012</v>
      </c>
      <c r="C2213" t="s">
        <v>50</v>
      </c>
      <c r="D2213" t="s">
        <v>15</v>
      </c>
      <c r="E2213" t="s">
        <v>29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>
      <c r="A2214">
        <v>2013</v>
      </c>
      <c r="C2214" t="s">
        <v>58</v>
      </c>
      <c r="D2214" t="s">
        <v>15</v>
      </c>
      <c r="E2214" t="s">
        <v>36</v>
      </c>
      <c r="F2214">
        <v>1</v>
      </c>
      <c r="G2214">
        <v>6.5</v>
      </c>
      <c r="H2214">
        <v>0</v>
      </c>
      <c r="I2214">
        <v>0</v>
      </c>
      <c r="J2214">
        <v>0</v>
      </c>
      <c r="K2214">
        <v>0</v>
      </c>
    </row>
    <row r="2215" spans="1:11">
      <c r="A2215">
        <v>2011</v>
      </c>
      <c r="C2215" t="s">
        <v>62</v>
      </c>
      <c r="D2215" t="s">
        <v>12</v>
      </c>
      <c r="E2215" t="s">
        <v>29</v>
      </c>
      <c r="F2215">
        <v>6</v>
      </c>
      <c r="G2215">
        <v>33.6</v>
      </c>
      <c r="H2215">
        <v>0</v>
      </c>
      <c r="I2215">
        <v>0</v>
      </c>
      <c r="J2215">
        <v>1</v>
      </c>
      <c r="K2215">
        <v>5.6</v>
      </c>
    </row>
    <row r="2216" spans="1:11">
      <c r="A2216">
        <v>2011</v>
      </c>
      <c r="C2216" t="s">
        <v>43</v>
      </c>
      <c r="D2216" t="s">
        <v>12</v>
      </c>
      <c r="E2216" t="s">
        <v>36</v>
      </c>
      <c r="F2216">
        <v>4</v>
      </c>
      <c r="G2216">
        <v>37.3</v>
      </c>
      <c r="H2216">
        <v>1</v>
      </c>
      <c r="I2216">
        <v>25</v>
      </c>
      <c r="J2216">
        <v>3</v>
      </c>
      <c r="K2216">
        <v>28</v>
      </c>
    </row>
    <row r="2217" spans="1:11">
      <c r="A2217">
        <v>2011</v>
      </c>
      <c r="C2217" t="s">
        <v>27</v>
      </c>
      <c r="D2217" t="s">
        <v>12</v>
      </c>
      <c r="E2217" t="s">
        <v>16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>
      <c r="A2218">
        <v>2013</v>
      </c>
      <c r="C2218" t="s">
        <v>46</v>
      </c>
      <c r="D2218" t="s">
        <v>15</v>
      </c>
      <c r="E2218" t="s">
        <v>29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>
      <c r="A2219">
        <v>2010</v>
      </c>
      <c r="C2219" t="s">
        <v>61</v>
      </c>
      <c r="D2219" t="s">
        <v>15</v>
      </c>
      <c r="E2219" t="s">
        <v>36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>
      <c r="A2220">
        <v>2010</v>
      </c>
      <c r="C2220" t="s">
        <v>28</v>
      </c>
      <c r="D2220" t="s">
        <v>15</v>
      </c>
      <c r="E2220" t="s">
        <v>29</v>
      </c>
      <c r="F2220">
        <v>1</v>
      </c>
      <c r="G2220">
        <v>4.2</v>
      </c>
      <c r="H2220">
        <v>1</v>
      </c>
      <c r="I2220">
        <v>100</v>
      </c>
      <c r="J2220">
        <v>1</v>
      </c>
      <c r="K2220">
        <v>4.2</v>
      </c>
    </row>
    <row r="2221" spans="1:11">
      <c r="A2221">
        <v>2011</v>
      </c>
      <c r="C2221" t="s">
        <v>62</v>
      </c>
      <c r="D2221" t="s">
        <v>15</v>
      </c>
      <c r="E2221" t="s">
        <v>26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>
      <c r="A2222">
        <v>2010</v>
      </c>
      <c r="C2222" t="s">
        <v>48</v>
      </c>
      <c r="D2222" t="s">
        <v>12</v>
      </c>
      <c r="E2222" t="s">
        <v>36</v>
      </c>
      <c r="F2222">
        <v>0</v>
      </c>
      <c r="G2222">
        <v>0</v>
      </c>
      <c r="H2222">
        <v>0</v>
      </c>
      <c r="I2222">
        <v>0</v>
      </c>
      <c r="J2222">
        <v>3</v>
      </c>
      <c r="K2222">
        <v>15.6</v>
      </c>
    </row>
    <row r="2223" spans="1:11">
      <c r="A2223">
        <v>2012</v>
      </c>
      <c r="C2223" t="s">
        <v>33</v>
      </c>
      <c r="D2223" t="s">
        <v>12</v>
      </c>
      <c r="E2223" t="s">
        <v>13</v>
      </c>
      <c r="F2223">
        <v>1</v>
      </c>
      <c r="G2223">
        <v>77.2</v>
      </c>
      <c r="H2223">
        <v>0</v>
      </c>
      <c r="I2223">
        <v>0</v>
      </c>
      <c r="J2223">
        <v>0</v>
      </c>
      <c r="K2223">
        <v>0</v>
      </c>
    </row>
    <row r="2224" spans="1:11">
      <c r="A2224">
        <v>2013</v>
      </c>
      <c r="C2224" t="s">
        <v>43</v>
      </c>
      <c r="D2224" t="s">
        <v>12</v>
      </c>
      <c r="E2224" t="s">
        <v>13</v>
      </c>
      <c r="F2224">
        <v>3</v>
      </c>
      <c r="G2224">
        <v>171.8</v>
      </c>
      <c r="H2224">
        <v>1</v>
      </c>
      <c r="I2224">
        <v>33.3</v>
      </c>
      <c r="J2224">
        <v>2</v>
      </c>
      <c r="K2224">
        <v>114.5</v>
      </c>
    </row>
    <row r="2225" spans="1:11">
      <c r="A2225">
        <v>2012</v>
      </c>
      <c r="C2225" t="s">
        <v>57</v>
      </c>
      <c r="D2225" t="s">
        <v>15</v>
      </c>
      <c r="E2225" t="s">
        <v>13</v>
      </c>
      <c r="F2225">
        <v>11</v>
      </c>
      <c r="G2225">
        <v>62.5</v>
      </c>
      <c r="H2225">
        <v>4</v>
      </c>
      <c r="I2225">
        <v>36.4</v>
      </c>
      <c r="J2225">
        <v>9</v>
      </c>
      <c r="K2225">
        <v>51.1</v>
      </c>
    </row>
    <row r="2226" spans="1:11">
      <c r="A2226">
        <v>2013</v>
      </c>
      <c r="C2226" t="s">
        <v>27</v>
      </c>
      <c r="D2226" t="s">
        <v>12</v>
      </c>
      <c r="E2226" t="s">
        <v>26</v>
      </c>
      <c r="F2226">
        <v>3</v>
      </c>
      <c r="G2226">
        <v>191</v>
      </c>
      <c r="H2226">
        <v>0</v>
      </c>
      <c r="I2226">
        <v>0</v>
      </c>
      <c r="J2226">
        <v>0</v>
      </c>
      <c r="K2226">
        <v>0</v>
      </c>
    </row>
    <row r="2227" spans="1:11">
      <c r="A2227">
        <v>2011</v>
      </c>
      <c r="C2227" t="s">
        <v>57</v>
      </c>
      <c r="D2227" t="s">
        <v>15</v>
      </c>
      <c r="E2227" t="s">
        <v>16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>
      <c r="A2228">
        <v>2011</v>
      </c>
      <c r="C2228" t="s">
        <v>21</v>
      </c>
      <c r="D2228" t="s">
        <v>12</v>
      </c>
      <c r="E2228" t="s">
        <v>38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>
      <c r="A2229">
        <v>2013</v>
      </c>
      <c r="C2229" t="s">
        <v>47</v>
      </c>
      <c r="D2229" t="s">
        <v>12</v>
      </c>
      <c r="E2229" t="s">
        <v>26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>
      <c r="A2230">
        <v>2010</v>
      </c>
      <c r="C2230" t="s">
        <v>14</v>
      </c>
      <c r="D2230" t="s">
        <v>12</v>
      </c>
      <c r="E2230" t="s">
        <v>26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>
      <c r="A2231">
        <v>2011</v>
      </c>
      <c r="C2231" t="s">
        <v>11</v>
      </c>
      <c r="D2231" t="s">
        <v>12</v>
      </c>
      <c r="E2231" t="s">
        <v>18</v>
      </c>
      <c r="F2231">
        <v>32</v>
      </c>
      <c r="G2231">
        <v>51</v>
      </c>
      <c r="H2231">
        <v>3</v>
      </c>
      <c r="I2231">
        <v>9.4</v>
      </c>
      <c r="J2231">
        <v>10</v>
      </c>
      <c r="K2231">
        <v>15.9</v>
      </c>
    </row>
    <row r="2232" spans="1:11">
      <c r="A2232">
        <v>2013</v>
      </c>
      <c r="C2232" t="s">
        <v>45</v>
      </c>
      <c r="D2232" t="s">
        <v>12</v>
      </c>
      <c r="E2232" t="s">
        <v>26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>
      <c r="A2233">
        <v>2011</v>
      </c>
      <c r="C2233" t="s">
        <v>61</v>
      </c>
      <c r="D2233" t="s">
        <v>15</v>
      </c>
      <c r="E2233" t="s">
        <v>13</v>
      </c>
      <c r="F2233">
        <v>8</v>
      </c>
      <c r="G2233">
        <v>31.7</v>
      </c>
      <c r="H2233">
        <v>3</v>
      </c>
      <c r="I2233">
        <v>37.5</v>
      </c>
      <c r="J2233">
        <v>6</v>
      </c>
      <c r="K2233">
        <v>23.8</v>
      </c>
    </row>
    <row r="2234" spans="1:11">
      <c r="A2234">
        <v>2011</v>
      </c>
      <c r="C2234" t="s">
        <v>27</v>
      </c>
      <c r="D2234" t="s">
        <v>15</v>
      </c>
      <c r="E2234" t="s">
        <v>26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>
      <c r="A2235">
        <v>2013</v>
      </c>
      <c r="C2235" t="s">
        <v>55</v>
      </c>
      <c r="D2235" t="s">
        <v>12</v>
      </c>
      <c r="E2235" t="s">
        <v>20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>
      <c r="A2236">
        <v>2011</v>
      </c>
      <c r="C2236" t="s">
        <v>45</v>
      </c>
      <c r="D2236" t="s">
        <v>15</v>
      </c>
      <c r="E2236" t="s">
        <v>13</v>
      </c>
      <c r="F2236">
        <v>2</v>
      </c>
      <c r="G2236">
        <v>15.3</v>
      </c>
      <c r="H2236">
        <v>0</v>
      </c>
      <c r="I2236">
        <v>0</v>
      </c>
      <c r="J2236">
        <v>9</v>
      </c>
      <c r="K2236">
        <v>68.6</v>
      </c>
    </row>
    <row r="2237" spans="1:11">
      <c r="A2237">
        <v>2013</v>
      </c>
      <c r="C2237" t="s">
        <v>58</v>
      </c>
      <c r="D2237" t="s">
        <v>15</v>
      </c>
      <c r="E2237" t="s">
        <v>26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>
      <c r="A2238">
        <v>2010</v>
      </c>
      <c r="C2238" t="s">
        <v>54</v>
      </c>
      <c r="D2238" t="s">
        <v>12</v>
      </c>
      <c r="E2238" t="s">
        <v>36</v>
      </c>
      <c r="F2238">
        <v>1</v>
      </c>
      <c r="G2238">
        <v>5.6</v>
      </c>
      <c r="H2238">
        <v>1</v>
      </c>
      <c r="I2238">
        <v>100</v>
      </c>
      <c r="J2238">
        <v>2</v>
      </c>
      <c r="K2238">
        <v>11.3</v>
      </c>
    </row>
    <row r="2239" spans="1:11">
      <c r="A2239">
        <v>2013</v>
      </c>
      <c r="C2239" t="s">
        <v>31</v>
      </c>
      <c r="D2239" t="s">
        <v>15</v>
      </c>
      <c r="E2239" t="s">
        <v>18</v>
      </c>
      <c r="F2239">
        <v>36</v>
      </c>
      <c r="G2239">
        <v>32</v>
      </c>
      <c r="H2239">
        <v>7</v>
      </c>
      <c r="I2239">
        <v>19.4</v>
      </c>
      <c r="J2239">
        <v>16</v>
      </c>
      <c r="K2239">
        <v>14.2</v>
      </c>
    </row>
    <row r="2240" spans="1:11">
      <c r="A2240">
        <v>2011</v>
      </c>
      <c r="C2240" t="s">
        <v>39</v>
      </c>
      <c r="D2240" t="s">
        <v>12</v>
      </c>
      <c r="E2240" t="s">
        <v>29</v>
      </c>
      <c r="F2240">
        <v>2</v>
      </c>
      <c r="G2240">
        <v>27.8</v>
      </c>
      <c r="H2240">
        <v>0</v>
      </c>
      <c r="I2240">
        <v>0</v>
      </c>
      <c r="J2240">
        <v>0</v>
      </c>
      <c r="K2240">
        <v>0</v>
      </c>
    </row>
    <row r="2241" spans="1:11">
      <c r="A2241">
        <v>2012</v>
      </c>
      <c r="C2241" t="s">
        <v>20</v>
      </c>
      <c r="D2241" t="s">
        <v>15</v>
      </c>
      <c r="E2241" t="s">
        <v>18</v>
      </c>
      <c r="F2241">
        <v>39</v>
      </c>
      <c r="G2241">
        <v>0</v>
      </c>
      <c r="H2241">
        <v>11</v>
      </c>
      <c r="I2241">
        <v>0</v>
      </c>
      <c r="J2241">
        <v>54</v>
      </c>
      <c r="K2241">
        <v>0</v>
      </c>
    </row>
    <row r="2242" spans="1:11">
      <c r="A2242">
        <v>2011</v>
      </c>
      <c r="C2242" t="s">
        <v>32</v>
      </c>
      <c r="D2242" t="s">
        <v>15</v>
      </c>
      <c r="E2242" t="s">
        <v>16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>
      <c r="A2243">
        <v>2011</v>
      </c>
      <c r="C2243" t="s">
        <v>43</v>
      </c>
      <c r="D2243" t="s">
        <v>12</v>
      </c>
      <c r="E2243" t="s">
        <v>13</v>
      </c>
      <c r="F2243">
        <v>4</v>
      </c>
      <c r="G2243">
        <v>230.7</v>
      </c>
      <c r="H2243">
        <v>2</v>
      </c>
      <c r="I2243">
        <v>50</v>
      </c>
      <c r="J2243">
        <v>6</v>
      </c>
      <c r="K2243">
        <v>346</v>
      </c>
    </row>
    <row r="2244" spans="1:11">
      <c r="A2244">
        <v>2011</v>
      </c>
      <c r="C2244" t="s">
        <v>28</v>
      </c>
      <c r="D2244" t="s">
        <v>15</v>
      </c>
      <c r="E2244" t="s">
        <v>36</v>
      </c>
      <c r="F2244">
        <v>1</v>
      </c>
      <c r="G2244">
        <v>1</v>
      </c>
      <c r="H2244">
        <v>0</v>
      </c>
      <c r="I2244">
        <v>0</v>
      </c>
      <c r="J2244">
        <v>1</v>
      </c>
      <c r="K2244">
        <v>1</v>
      </c>
    </row>
    <row r="2245" spans="1:11">
      <c r="A2245">
        <v>2013</v>
      </c>
      <c r="C2245" t="s">
        <v>14</v>
      </c>
      <c r="D2245" t="s">
        <v>12</v>
      </c>
      <c r="E2245" t="s">
        <v>20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>
      <c r="A2246">
        <v>2011</v>
      </c>
      <c r="C2246" t="s">
        <v>25</v>
      </c>
      <c r="D2246" t="s">
        <v>15</v>
      </c>
      <c r="E2246" t="s">
        <v>38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>
      <c r="A2247">
        <v>2010</v>
      </c>
      <c r="C2247" t="s">
        <v>45</v>
      </c>
      <c r="D2247" t="s">
        <v>15</v>
      </c>
      <c r="E2247" t="s">
        <v>16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>
      <c r="A2248">
        <v>2013</v>
      </c>
      <c r="C2248" t="s">
        <v>58</v>
      </c>
      <c r="D2248" t="s">
        <v>12</v>
      </c>
      <c r="E2248" t="s">
        <v>29</v>
      </c>
      <c r="F2248">
        <v>1</v>
      </c>
      <c r="G2248">
        <v>16.7</v>
      </c>
      <c r="H2248">
        <v>0</v>
      </c>
      <c r="I2248">
        <v>0</v>
      </c>
      <c r="J2248">
        <v>0</v>
      </c>
      <c r="K2248">
        <v>0</v>
      </c>
    </row>
    <row r="2249" spans="1:11">
      <c r="A2249">
        <v>2012</v>
      </c>
      <c r="C2249" t="s">
        <v>55</v>
      </c>
      <c r="D2249" t="s">
        <v>15</v>
      </c>
      <c r="E2249" t="s">
        <v>18</v>
      </c>
      <c r="F2249">
        <v>23</v>
      </c>
      <c r="G2249">
        <v>21.7</v>
      </c>
      <c r="H2249">
        <v>3</v>
      </c>
      <c r="I2249">
        <v>13</v>
      </c>
      <c r="J2249">
        <v>27</v>
      </c>
      <c r="K2249">
        <v>25.5</v>
      </c>
    </row>
    <row r="2250" spans="1:11">
      <c r="A2250">
        <v>2010</v>
      </c>
      <c r="C2250" t="s">
        <v>21</v>
      </c>
      <c r="D2250" t="s">
        <v>15</v>
      </c>
      <c r="E2250" t="s">
        <v>13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>
      <c r="A2251">
        <v>2013</v>
      </c>
      <c r="C2251" t="s">
        <v>57</v>
      </c>
      <c r="D2251" t="s">
        <v>12</v>
      </c>
      <c r="E2251" t="s">
        <v>18</v>
      </c>
      <c r="F2251">
        <v>40</v>
      </c>
      <c r="G2251">
        <v>74.5</v>
      </c>
      <c r="H2251">
        <v>7</v>
      </c>
      <c r="I2251">
        <v>17.5</v>
      </c>
      <c r="J2251">
        <v>38</v>
      </c>
      <c r="K2251">
        <v>70.8</v>
      </c>
    </row>
    <row r="2252" spans="1:11">
      <c r="A2252">
        <v>2013</v>
      </c>
      <c r="C2252" t="s">
        <v>28</v>
      </c>
      <c r="D2252" t="s">
        <v>15</v>
      </c>
      <c r="E2252" t="s">
        <v>26</v>
      </c>
      <c r="F2252">
        <v>1</v>
      </c>
      <c r="G2252">
        <v>55.6</v>
      </c>
      <c r="H2252">
        <v>0</v>
      </c>
      <c r="I2252">
        <v>0</v>
      </c>
      <c r="J2252">
        <v>0</v>
      </c>
      <c r="K2252">
        <v>0</v>
      </c>
    </row>
    <row r="2253" spans="1:11">
      <c r="A2253">
        <v>2013</v>
      </c>
      <c r="C2253" t="s">
        <v>35</v>
      </c>
      <c r="D2253" t="s">
        <v>12</v>
      </c>
      <c r="E2253" t="s">
        <v>20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>
      <c r="A2254">
        <v>2011</v>
      </c>
      <c r="C2254" t="s">
        <v>32</v>
      </c>
      <c r="D2254" t="s">
        <v>15</v>
      </c>
      <c r="E2254" t="s">
        <v>13</v>
      </c>
      <c r="F2254">
        <v>16</v>
      </c>
      <c r="G2254">
        <v>17.9</v>
      </c>
      <c r="H2254">
        <v>2</v>
      </c>
      <c r="I2254">
        <v>12.5</v>
      </c>
      <c r="J2254">
        <v>16</v>
      </c>
      <c r="K2254">
        <v>17.9</v>
      </c>
    </row>
    <row r="2255" spans="1:11">
      <c r="A2255">
        <v>2011</v>
      </c>
      <c r="C2255" t="s">
        <v>20</v>
      </c>
      <c r="D2255" t="s">
        <v>15</v>
      </c>
      <c r="E2255" t="s">
        <v>13</v>
      </c>
      <c r="F2255">
        <v>30</v>
      </c>
      <c r="G2255">
        <v>0</v>
      </c>
      <c r="H2255">
        <v>5</v>
      </c>
      <c r="I2255">
        <v>0</v>
      </c>
      <c r="J2255">
        <v>29</v>
      </c>
      <c r="K2255">
        <v>0</v>
      </c>
    </row>
    <row r="2256" spans="1:11">
      <c r="A2256">
        <v>2012</v>
      </c>
      <c r="C2256" t="s">
        <v>46</v>
      </c>
      <c r="D2256" t="s">
        <v>12</v>
      </c>
      <c r="E2256" t="s">
        <v>38</v>
      </c>
      <c r="F2256">
        <v>18</v>
      </c>
      <c r="G2256">
        <v>92.2</v>
      </c>
      <c r="H2256">
        <v>6</v>
      </c>
      <c r="I2256">
        <v>33.3</v>
      </c>
      <c r="J2256">
        <v>19</v>
      </c>
      <c r="K2256">
        <v>97.3</v>
      </c>
    </row>
    <row r="2257" spans="1:11">
      <c r="A2257">
        <v>2012</v>
      </c>
      <c r="C2257" t="s">
        <v>44</v>
      </c>
      <c r="D2257" t="s">
        <v>15</v>
      </c>
      <c r="E2257" t="s">
        <v>26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>
      <c r="A2258">
        <v>2011</v>
      </c>
      <c r="C2258" t="s">
        <v>31</v>
      </c>
      <c r="D2258" t="s">
        <v>15</v>
      </c>
      <c r="E2258" t="s">
        <v>13</v>
      </c>
      <c r="F2258">
        <v>15</v>
      </c>
      <c r="G2258">
        <v>46.3</v>
      </c>
      <c r="H2258">
        <v>6</v>
      </c>
      <c r="I2258">
        <v>40</v>
      </c>
      <c r="J2258">
        <v>24</v>
      </c>
      <c r="K2258">
        <v>74.1</v>
      </c>
    </row>
    <row r="2259" spans="1:11">
      <c r="A2259">
        <v>2011</v>
      </c>
      <c r="C2259" t="s">
        <v>27</v>
      </c>
      <c r="D2259" t="s">
        <v>15</v>
      </c>
      <c r="E2259" t="s">
        <v>16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>
      <c r="A2260">
        <v>2010</v>
      </c>
      <c r="C2260" t="s">
        <v>46</v>
      </c>
      <c r="D2260" t="s">
        <v>15</v>
      </c>
      <c r="E2260" t="s">
        <v>26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>
      <c r="A2261">
        <v>2013</v>
      </c>
      <c r="C2261" t="s">
        <v>49</v>
      </c>
      <c r="D2261" t="s">
        <v>18</v>
      </c>
      <c r="E2261" t="s">
        <v>18</v>
      </c>
      <c r="F2261">
        <v>115</v>
      </c>
      <c r="G2261">
        <v>53.9</v>
      </c>
      <c r="H2261">
        <v>27</v>
      </c>
      <c r="I2261">
        <v>23.5</v>
      </c>
      <c r="J2261">
        <v>101</v>
      </c>
      <c r="K2261">
        <v>47.4</v>
      </c>
    </row>
    <row r="2262" spans="1:11">
      <c r="A2262">
        <v>2012</v>
      </c>
      <c r="C2262" t="s">
        <v>62</v>
      </c>
      <c r="D2262" t="s">
        <v>15</v>
      </c>
      <c r="E2262" t="s">
        <v>38</v>
      </c>
      <c r="F2262">
        <v>3</v>
      </c>
      <c r="G2262">
        <v>10</v>
      </c>
      <c r="H2262">
        <v>0</v>
      </c>
      <c r="I2262">
        <v>0</v>
      </c>
      <c r="J2262">
        <v>1</v>
      </c>
      <c r="K2262">
        <v>3.3</v>
      </c>
    </row>
    <row r="2263" spans="1:11">
      <c r="A2263">
        <v>2010</v>
      </c>
      <c r="C2263" t="s">
        <v>31</v>
      </c>
      <c r="D2263" t="s">
        <v>12</v>
      </c>
      <c r="E2263" t="s">
        <v>29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>
      <c r="A2264">
        <v>2012</v>
      </c>
      <c r="C2264" t="s">
        <v>51</v>
      </c>
      <c r="D2264" t="s">
        <v>15</v>
      </c>
      <c r="E2264" t="s">
        <v>13</v>
      </c>
      <c r="F2264">
        <v>6</v>
      </c>
      <c r="G2264">
        <v>36.7</v>
      </c>
      <c r="H2264">
        <v>0</v>
      </c>
      <c r="I2264">
        <v>0</v>
      </c>
      <c r="J2264">
        <v>5</v>
      </c>
      <c r="K2264">
        <v>30.6</v>
      </c>
    </row>
    <row r="2265" spans="1:11">
      <c r="A2265">
        <v>2010</v>
      </c>
      <c r="C2265" t="s">
        <v>39</v>
      </c>
      <c r="D2265" t="s">
        <v>15</v>
      </c>
      <c r="E2265" t="s">
        <v>16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>
      <c r="A2266">
        <v>2010</v>
      </c>
      <c r="C2266" t="s">
        <v>17</v>
      </c>
      <c r="D2266" t="s">
        <v>12</v>
      </c>
      <c r="E2266" t="s">
        <v>13</v>
      </c>
      <c r="F2266">
        <v>17</v>
      </c>
      <c r="G2266">
        <v>34.4</v>
      </c>
      <c r="H2266">
        <v>3</v>
      </c>
      <c r="I2266">
        <v>17.6</v>
      </c>
      <c r="J2266">
        <v>10</v>
      </c>
      <c r="K2266">
        <v>20.2</v>
      </c>
    </row>
    <row r="2267" spans="1:11">
      <c r="A2267">
        <v>2013</v>
      </c>
      <c r="C2267" t="s">
        <v>27</v>
      </c>
      <c r="D2267" t="s">
        <v>12</v>
      </c>
      <c r="E2267" t="s">
        <v>29</v>
      </c>
      <c r="F2267">
        <v>10</v>
      </c>
      <c r="G2267">
        <v>100.8</v>
      </c>
      <c r="H2267">
        <v>2</v>
      </c>
      <c r="I2267">
        <v>20</v>
      </c>
      <c r="J2267">
        <v>4</v>
      </c>
      <c r="K2267">
        <v>40.3</v>
      </c>
    </row>
    <row r="2268" spans="1:11">
      <c r="A2268">
        <v>2010</v>
      </c>
      <c r="C2268" t="s">
        <v>37</v>
      </c>
      <c r="D2268" t="s">
        <v>12</v>
      </c>
      <c r="E2268" t="s">
        <v>29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>
      <c r="A2269">
        <v>2013</v>
      </c>
      <c r="C2269" t="s">
        <v>11</v>
      </c>
      <c r="D2269" t="s">
        <v>12</v>
      </c>
      <c r="E2269" t="s">
        <v>38</v>
      </c>
      <c r="F2269">
        <v>6</v>
      </c>
      <c r="G2269">
        <v>42.2</v>
      </c>
      <c r="H2269">
        <v>0</v>
      </c>
      <c r="I2269">
        <v>0</v>
      </c>
      <c r="J2269">
        <v>2</v>
      </c>
      <c r="K2269">
        <v>14.1</v>
      </c>
    </row>
    <row r="2270" spans="1:11">
      <c r="A2270">
        <v>2013</v>
      </c>
      <c r="C2270" t="s">
        <v>39</v>
      </c>
      <c r="D2270" t="s">
        <v>12</v>
      </c>
      <c r="E2270" t="s">
        <v>36</v>
      </c>
      <c r="F2270">
        <v>14</v>
      </c>
      <c r="G2270">
        <v>47.3</v>
      </c>
      <c r="H2270">
        <v>3</v>
      </c>
      <c r="I2270">
        <v>21.4</v>
      </c>
      <c r="J2270">
        <v>10</v>
      </c>
      <c r="K2270">
        <v>33.8</v>
      </c>
    </row>
    <row r="2271" spans="1:11">
      <c r="A2271">
        <v>2012</v>
      </c>
      <c r="C2271" t="s">
        <v>45</v>
      </c>
      <c r="D2271" t="s">
        <v>12</v>
      </c>
      <c r="E2271" t="s">
        <v>16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>
      <c r="A2272">
        <v>2011</v>
      </c>
      <c r="C2272" t="s">
        <v>11</v>
      </c>
      <c r="D2272" t="s">
        <v>15</v>
      </c>
      <c r="E2272" t="s">
        <v>13</v>
      </c>
      <c r="F2272">
        <v>2</v>
      </c>
      <c r="G2272">
        <v>100.9</v>
      </c>
      <c r="H2272">
        <v>0</v>
      </c>
      <c r="I2272">
        <v>0</v>
      </c>
      <c r="J2272">
        <v>1</v>
      </c>
      <c r="K2272">
        <v>50.4</v>
      </c>
    </row>
    <row r="2273" spans="1:11">
      <c r="A2273">
        <v>2011</v>
      </c>
      <c r="C2273" t="s">
        <v>41</v>
      </c>
      <c r="D2273" t="s">
        <v>12</v>
      </c>
      <c r="E2273" t="s">
        <v>26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>
      <c r="A2274">
        <v>2010</v>
      </c>
      <c r="C2274" t="s">
        <v>30</v>
      </c>
      <c r="D2274" t="s">
        <v>15</v>
      </c>
      <c r="E2274" t="s">
        <v>16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>
      <c r="A2275">
        <v>2012</v>
      </c>
      <c r="C2275" t="s">
        <v>41</v>
      </c>
      <c r="D2275" t="s">
        <v>15</v>
      </c>
      <c r="E2275" t="s">
        <v>20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>
      <c r="A2276">
        <v>2010</v>
      </c>
      <c r="C2276" t="s">
        <v>34</v>
      </c>
      <c r="D2276" t="s">
        <v>15</v>
      </c>
      <c r="E2276" t="s">
        <v>20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>
      <c r="A2277">
        <v>2012</v>
      </c>
      <c r="C2277" t="s">
        <v>61</v>
      </c>
      <c r="D2277" t="s">
        <v>12</v>
      </c>
      <c r="E2277" t="s">
        <v>18</v>
      </c>
      <c r="F2277">
        <v>20</v>
      </c>
      <c r="G2277">
        <v>36.8</v>
      </c>
      <c r="H2277">
        <v>0</v>
      </c>
      <c r="I2277">
        <v>0</v>
      </c>
      <c r="J2277">
        <v>8</v>
      </c>
      <c r="K2277">
        <v>14.7</v>
      </c>
    </row>
    <row r="2278" spans="1:11">
      <c r="A2278">
        <v>2012</v>
      </c>
      <c r="C2278" t="s">
        <v>39</v>
      </c>
      <c r="D2278" t="s">
        <v>12</v>
      </c>
      <c r="E2278" t="s">
        <v>38</v>
      </c>
      <c r="F2278">
        <v>5</v>
      </c>
      <c r="G2278">
        <v>155.8</v>
      </c>
      <c r="H2278">
        <v>0</v>
      </c>
      <c r="I2278">
        <v>0</v>
      </c>
      <c r="J2278">
        <v>1</v>
      </c>
      <c r="K2278">
        <v>31.2</v>
      </c>
    </row>
    <row r="2279" spans="1:11">
      <c r="A2279">
        <v>2010</v>
      </c>
      <c r="C2279" t="s">
        <v>30</v>
      </c>
      <c r="D2279" t="s">
        <v>15</v>
      </c>
      <c r="E2279" t="s">
        <v>20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>
      <c r="A2280">
        <v>2010</v>
      </c>
      <c r="C2280" t="s">
        <v>60</v>
      </c>
      <c r="D2280" t="s">
        <v>12</v>
      </c>
      <c r="E2280" t="s">
        <v>36</v>
      </c>
      <c r="F2280">
        <v>14</v>
      </c>
      <c r="G2280">
        <v>81.9</v>
      </c>
      <c r="H2280">
        <v>4</v>
      </c>
      <c r="I2280">
        <v>28.6</v>
      </c>
      <c r="J2280">
        <v>10</v>
      </c>
      <c r="K2280">
        <v>58.5</v>
      </c>
    </row>
    <row r="2281" spans="1:11">
      <c r="A2281">
        <v>2011</v>
      </c>
      <c r="C2281" t="s">
        <v>41</v>
      </c>
      <c r="D2281" t="s">
        <v>15</v>
      </c>
      <c r="E2281" t="s">
        <v>38</v>
      </c>
      <c r="F2281">
        <v>5</v>
      </c>
      <c r="G2281">
        <v>23.8</v>
      </c>
      <c r="H2281">
        <v>0</v>
      </c>
      <c r="I2281">
        <v>0</v>
      </c>
      <c r="J2281">
        <v>3</v>
      </c>
      <c r="K2281">
        <v>14.3</v>
      </c>
    </row>
    <row r="2282" spans="1:11">
      <c r="A2282">
        <v>2011</v>
      </c>
      <c r="C2282" t="s">
        <v>22</v>
      </c>
      <c r="D2282" t="s">
        <v>15</v>
      </c>
      <c r="E2282" t="s">
        <v>13</v>
      </c>
      <c r="F2282">
        <v>48</v>
      </c>
      <c r="G2282">
        <v>39.4</v>
      </c>
      <c r="H2282">
        <v>9</v>
      </c>
      <c r="I2282">
        <v>18.8</v>
      </c>
      <c r="J2282">
        <v>33</v>
      </c>
      <c r="K2282">
        <v>27.1</v>
      </c>
    </row>
    <row r="2283" spans="1:11">
      <c r="A2283">
        <v>2012</v>
      </c>
      <c r="C2283" t="s">
        <v>56</v>
      </c>
      <c r="D2283" t="s">
        <v>15</v>
      </c>
      <c r="E2283" t="s">
        <v>26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>
      <c r="A2284">
        <v>2010</v>
      </c>
      <c r="C2284" t="s">
        <v>28</v>
      </c>
      <c r="D2284" t="s">
        <v>15</v>
      </c>
      <c r="E2284" t="s">
        <v>20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>
      <c r="A2285">
        <v>2011</v>
      </c>
      <c r="C2285" t="s">
        <v>21</v>
      </c>
      <c r="D2285" t="s">
        <v>12</v>
      </c>
      <c r="E2285" t="s">
        <v>16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>
      <c r="A2286">
        <v>2012</v>
      </c>
      <c r="C2286" t="s">
        <v>17</v>
      </c>
      <c r="D2286" t="s">
        <v>18</v>
      </c>
      <c r="E2286" t="s">
        <v>18</v>
      </c>
      <c r="F2286">
        <v>33</v>
      </c>
      <c r="G2286">
        <v>16.7</v>
      </c>
      <c r="H2286">
        <v>4</v>
      </c>
      <c r="I2286">
        <v>12.1</v>
      </c>
      <c r="J2286">
        <v>24</v>
      </c>
      <c r="K2286">
        <v>12.1</v>
      </c>
    </row>
    <row r="2287" spans="1:11">
      <c r="A2287">
        <v>2011</v>
      </c>
      <c r="C2287" t="s">
        <v>52</v>
      </c>
      <c r="D2287" t="s">
        <v>15</v>
      </c>
      <c r="E2287" t="s">
        <v>26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>
      <c r="A2288">
        <v>2013</v>
      </c>
      <c r="C2288" t="s">
        <v>39</v>
      </c>
      <c r="D2288" t="s">
        <v>12</v>
      </c>
      <c r="E2288" t="s">
        <v>26</v>
      </c>
      <c r="F2288">
        <v>2</v>
      </c>
      <c r="G2288">
        <v>225.6</v>
      </c>
      <c r="H2288">
        <v>0</v>
      </c>
      <c r="I2288">
        <v>0</v>
      </c>
      <c r="J2288">
        <v>0</v>
      </c>
      <c r="K2288">
        <v>0</v>
      </c>
    </row>
    <row r="2289" spans="1:11">
      <c r="A2289">
        <v>2012</v>
      </c>
      <c r="C2289" t="s">
        <v>37</v>
      </c>
      <c r="D2289" t="s">
        <v>15</v>
      </c>
      <c r="E2289" t="s">
        <v>26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>
      <c r="A2290">
        <v>2012</v>
      </c>
      <c r="C2290" t="s">
        <v>57</v>
      </c>
      <c r="D2290" t="s">
        <v>12</v>
      </c>
      <c r="E2290" t="s">
        <v>18</v>
      </c>
      <c r="F2290">
        <v>59</v>
      </c>
      <c r="G2290">
        <v>110.4</v>
      </c>
      <c r="H2290">
        <v>10</v>
      </c>
      <c r="I2290">
        <v>16.9</v>
      </c>
      <c r="J2290">
        <v>38</v>
      </c>
      <c r="K2290">
        <v>71.1</v>
      </c>
    </row>
    <row r="2291" spans="1:11">
      <c r="A2291">
        <v>2013</v>
      </c>
      <c r="C2291" t="s">
        <v>56</v>
      </c>
      <c r="D2291" t="s">
        <v>15</v>
      </c>
      <c r="E2291" t="s">
        <v>13</v>
      </c>
      <c r="F2291">
        <v>15</v>
      </c>
      <c r="G2291">
        <v>21.6</v>
      </c>
      <c r="H2291">
        <v>4</v>
      </c>
      <c r="I2291">
        <v>26.7</v>
      </c>
      <c r="J2291">
        <v>8</v>
      </c>
      <c r="K2291">
        <v>11.5</v>
      </c>
    </row>
    <row r="2292" spans="1:11">
      <c r="A2292">
        <v>2012</v>
      </c>
      <c r="C2292" t="s">
        <v>42</v>
      </c>
      <c r="D2292" t="s">
        <v>12</v>
      </c>
      <c r="E2292" t="s">
        <v>29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>
      <c r="A2293">
        <v>2012</v>
      </c>
      <c r="C2293" t="s">
        <v>30</v>
      </c>
      <c r="D2293" t="s">
        <v>15</v>
      </c>
      <c r="E2293" t="s">
        <v>18</v>
      </c>
      <c r="F2293">
        <v>8</v>
      </c>
      <c r="G2293">
        <v>10.8</v>
      </c>
      <c r="H2293">
        <v>2</v>
      </c>
      <c r="I2293">
        <v>25</v>
      </c>
      <c r="J2293">
        <v>3</v>
      </c>
      <c r="K2293">
        <v>4.1</v>
      </c>
    </row>
    <row r="2294" spans="1:11">
      <c r="A2294">
        <v>2011</v>
      </c>
      <c r="C2294" t="s">
        <v>42</v>
      </c>
      <c r="D2294" t="s">
        <v>15</v>
      </c>
      <c r="E2294" t="s">
        <v>36</v>
      </c>
      <c r="F2294">
        <v>1</v>
      </c>
      <c r="G2294">
        <v>3.2</v>
      </c>
      <c r="H2294">
        <v>0</v>
      </c>
      <c r="I2294">
        <v>0</v>
      </c>
      <c r="J2294">
        <v>1</v>
      </c>
      <c r="K2294">
        <v>3.2</v>
      </c>
    </row>
    <row r="2295" spans="1:11">
      <c r="A2295">
        <v>2011</v>
      </c>
      <c r="C2295" t="s">
        <v>20</v>
      </c>
      <c r="D2295" t="s">
        <v>18</v>
      </c>
      <c r="E2295" t="s">
        <v>18</v>
      </c>
      <c r="F2295">
        <v>325</v>
      </c>
      <c r="G2295">
        <v>0</v>
      </c>
      <c r="H2295">
        <v>40</v>
      </c>
      <c r="I2295">
        <v>0</v>
      </c>
      <c r="J2295">
        <v>229</v>
      </c>
      <c r="K2295">
        <v>0</v>
      </c>
    </row>
    <row r="2296" spans="1:11">
      <c r="A2296">
        <v>2012</v>
      </c>
      <c r="C2296" t="s">
        <v>59</v>
      </c>
      <c r="D2296" t="s">
        <v>15</v>
      </c>
      <c r="E2296" t="s">
        <v>20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>
      <c r="A2297">
        <v>2012</v>
      </c>
      <c r="C2297" t="s">
        <v>17</v>
      </c>
      <c r="D2297" t="s">
        <v>15</v>
      </c>
      <c r="E2297" t="s">
        <v>13</v>
      </c>
      <c r="F2297">
        <v>7</v>
      </c>
      <c r="G2297">
        <v>11.6</v>
      </c>
      <c r="H2297">
        <v>2</v>
      </c>
      <c r="I2297">
        <v>28.6</v>
      </c>
      <c r="J2297">
        <v>10</v>
      </c>
      <c r="K2297">
        <v>16.6</v>
      </c>
    </row>
    <row r="2298" spans="1:11">
      <c r="A2298">
        <v>2012</v>
      </c>
      <c r="C2298" t="s">
        <v>14</v>
      </c>
      <c r="D2298" t="s">
        <v>15</v>
      </c>
      <c r="E2298" t="s">
        <v>16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>
      <c r="A2299">
        <v>2012</v>
      </c>
      <c r="C2299" t="s">
        <v>27</v>
      </c>
      <c r="D2299" t="s">
        <v>12</v>
      </c>
      <c r="E2299" t="s">
        <v>16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>
      <c r="A2300">
        <v>2013</v>
      </c>
      <c r="C2300" t="s">
        <v>32</v>
      </c>
      <c r="D2300" t="s">
        <v>12</v>
      </c>
      <c r="E2300" t="s">
        <v>29</v>
      </c>
      <c r="F2300">
        <v>1</v>
      </c>
      <c r="G2300">
        <v>4</v>
      </c>
      <c r="H2300">
        <v>0</v>
      </c>
      <c r="I2300">
        <v>0</v>
      </c>
      <c r="J2300">
        <v>0</v>
      </c>
      <c r="K2300">
        <v>0</v>
      </c>
    </row>
    <row r="2301" spans="1:11">
      <c r="A2301">
        <v>2013</v>
      </c>
      <c r="C2301" t="s">
        <v>46</v>
      </c>
      <c r="D2301" t="s">
        <v>15</v>
      </c>
      <c r="E2301" t="s">
        <v>38</v>
      </c>
      <c r="F2301">
        <v>5</v>
      </c>
      <c r="G2301">
        <v>21.9</v>
      </c>
      <c r="H2301">
        <v>1</v>
      </c>
      <c r="I2301">
        <v>20</v>
      </c>
      <c r="J2301">
        <v>3</v>
      </c>
      <c r="K2301">
        <v>13.1</v>
      </c>
    </row>
    <row r="2302" spans="1:11">
      <c r="A2302">
        <v>2010</v>
      </c>
      <c r="C2302" t="s">
        <v>23</v>
      </c>
      <c r="D2302" t="s">
        <v>15</v>
      </c>
      <c r="E2302" t="s">
        <v>18</v>
      </c>
      <c r="F2302">
        <v>12</v>
      </c>
      <c r="G2302">
        <v>8.8</v>
      </c>
      <c r="H2302">
        <v>3</v>
      </c>
      <c r="I2302">
        <v>25</v>
      </c>
      <c r="J2302">
        <v>8</v>
      </c>
      <c r="K2302">
        <v>5.9</v>
      </c>
    </row>
    <row r="2303" spans="1:11">
      <c r="A2303">
        <v>2010</v>
      </c>
      <c r="C2303" t="s">
        <v>50</v>
      </c>
      <c r="D2303" t="s">
        <v>12</v>
      </c>
      <c r="E2303" t="s">
        <v>18</v>
      </c>
      <c r="F2303">
        <v>9</v>
      </c>
      <c r="G2303">
        <v>8.6</v>
      </c>
      <c r="H2303">
        <v>1</v>
      </c>
      <c r="I2303">
        <v>11.1</v>
      </c>
      <c r="J2303">
        <v>9</v>
      </c>
      <c r="K2303">
        <v>8.6</v>
      </c>
    </row>
    <row r="2304" spans="1:11">
      <c r="A2304">
        <v>2011</v>
      </c>
      <c r="C2304" t="s">
        <v>17</v>
      </c>
      <c r="D2304" t="s">
        <v>15</v>
      </c>
      <c r="E2304" t="s">
        <v>29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>
      <c r="A2305">
        <v>2012</v>
      </c>
      <c r="C2305" t="s">
        <v>61</v>
      </c>
      <c r="D2305" t="s">
        <v>15</v>
      </c>
      <c r="E2305" t="s">
        <v>38</v>
      </c>
      <c r="F2305">
        <v>4</v>
      </c>
      <c r="G2305">
        <v>31.3</v>
      </c>
      <c r="H2305">
        <v>1</v>
      </c>
      <c r="I2305">
        <v>25</v>
      </c>
      <c r="J2305">
        <v>1</v>
      </c>
      <c r="K2305">
        <v>7.8</v>
      </c>
    </row>
    <row r="2306" spans="1:11">
      <c r="A2306">
        <v>2013</v>
      </c>
      <c r="C2306" t="s">
        <v>39</v>
      </c>
      <c r="D2306" t="s">
        <v>12</v>
      </c>
      <c r="E2306" t="s">
        <v>18</v>
      </c>
      <c r="F2306">
        <v>30</v>
      </c>
      <c r="G2306">
        <v>70.1</v>
      </c>
      <c r="H2306">
        <v>7</v>
      </c>
      <c r="I2306">
        <v>23.3</v>
      </c>
      <c r="J2306">
        <v>20</v>
      </c>
      <c r="K2306">
        <v>46.7</v>
      </c>
    </row>
    <row r="2307" spans="1:11">
      <c r="A2307">
        <v>2013</v>
      </c>
      <c r="C2307" t="s">
        <v>49</v>
      </c>
      <c r="D2307" t="s">
        <v>15</v>
      </c>
      <c r="E2307" t="s">
        <v>20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>
      <c r="A2308">
        <v>2011</v>
      </c>
      <c r="C2308" t="s">
        <v>24</v>
      </c>
      <c r="D2308" t="s">
        <v>15</v>
      </c>
      <c r="E2308" t="s">
        <v>36</v>
      </c>
      <c r="F2308">
        <v>1</v>
      </c>
      <c r="G2308">
        <v>9.2</v>
      </c>
      <c r="H2308">
        <v>0</v>
      </c>
      <c r="I2308">
        <v>0</v>
      </c>
      <c r="J2308">
        <v>1</v>
      </c>
      <c r="K2308">
        <v>9.2</v>
      </c>
    </row>
    <row r="2309" spans="1:11">
      <c r="A2309">
        <v>2010</v>
      </c>
      <c r="C2309" t="s">
        <v>37</v>
      </c>
      <c r="D2309" t="s">
        <v>12</v>
      </c>
      <c r="E2309" t="s">
        <v>18</v>
      </c>
      <c r="F2309">
        <v>8</v>
      </c>
      <c r="G2309">
        <v>23.3</v>
      </c>
      <c r="H2309">
        <v>3</v>
      </c>
      <c r="I2309">
        <v>37.5</v>
      </c>
      <c r="J2309">
        <v>7</v>
      </c>
      <c r="K2309">
        <v>20.4</v>
      </c>
    </row>
    <row r="2310" spans="1:11">
      <c r="A2310">
        <v>2013</v>
      </c>
      <c r="C2310" t="s">
        <v>19</v>
      </c>
      <c r="D2310" t="s">
        <v>12</v>
      </c>
      <c r="E2310" t="s">
        <v>38</v>
      </c>
      <c r="F2310">
        <v>9</v>
      </c>
      <c r="G2310">
        <v>57.1</v>
      </c>
      <c r="H2310">
        <v>1</v>
      </c>
      <c r="I2310">
        <v>11.1</v>
      </c>
      <c r="J2310">
        <v>8</v>
      </c>
      <c r="K2310">
        <v>50.8</v>
      </c>
    </row>
    <row r="2311" spans="1:11">
      <c r="A2311">
        <v>2010</v>
      </c>
      <c r="C2311" t="s">
        <v>27</v>
      </c>
      <c r="D2311" t="s">
        <v>12</v>
      </c>
      <c r="E2311" t="s">
        <v>26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>
      <c r="A2312">
        <v>2011</v>
      </c>
      <c r="C2312" t="s">
        <v>43</v>
      </c>
      <c r="D2312" t="s">
        <v>15</v>
      </c>
      <c r="E2312" t="s">
        <v>38</v>
      </c>
      <c r="F2312">
        <v>3</v>
      </c>
      <c r="G2312">
        <v>11.1</v>
      </c>
      <c r="H2312">
        <v>1</v>
      </c>
      <c r="I2312">
        <v>33.3</v>
      </c>
      <c r="J2312">
        <v>2</v>
      </c>
      <c r="K2312">
        <v>7.4</v>
      </c>
    </row>
    <row r="2313" spans="1:11">
      <c r="A2313">
        <v>2013</v>
      </c>
      <c r="C2313" t="s">
        <v>30</v>
      </c>
      <c r="D2313" t="s">
        <v>15</v>
      </c>
      <c r="E2313" t="s">
        <v>36</v>
      </c>
      <c r="F2313">
        <v>1</v>
      </c>
      <c r="G2313">
        <v>1.9</v>
      </c>
      <c r="H2313">
        <v>0</v>
      </c>
      <c r="I2313">
        <v>0</v>
      </c>
      <c r="J2313">
        <v>0</v>
      </c>
      <c r="K2313">
        <v>0</v>
      </c>
    </row>
    <row r="2314" spans="1:11">
      <c r="A2314">
        <v>2010</v>
      </c>
      <c r="C2314" t="s">
        <v>41</v>
      </c>
      <c r="D2314" t="s">
        <v>15</v>
      </c>
      <c r="E2314" t="s">
        <v>26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>
      <c r="A2315">
        <v>2012</v>
      </c>
      <c r="C2315" t="s">
        <v>25</v>
      </c>
      <c r="D2315" t="s">
        <v>12</v>
      </c>
      <c r="E2315" t="s">
        <v>18</v>
      </c>
      <c r="F2315">
        <v>18</v>
      </c>
      <c r="G2315">
        <v>14.2</v>
      </c>
      <c r="H2315">
        <v>9</v>
      </c>
      <c r="I2315">
        <v>50</v>
      </c>
      <c r="J2315">
        <v>12</v>
      </c>
      <c r="K2315">
        <v>9.5</v>
      </c>
    </row>
    <row r="2316" spans="1:11">
      <c r="A2316">
        <v>2010</v>
      </c>
      <c r="C2316" t="s">
        <v>46</v>
      </c>
      <c r="D2316" t="s">
        <v>15</v>
      </c>
      <c r="E2316" t="s">
        <v>20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>
      <c r="A2317">
        <v>2010</v>
      </c>
      <c r="C2317" t="s">
        <v>30</v>
      </c>
      <c r="D2317" t="s">
        <v>12</v>
      </c>
      <c r="E2317" t="s">
        <v>20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>
      <c r="A2318">
        <v>2012</v>
      </c>
      <c r="C2318" t="s">
        <v>21</v>
      </c>
      <c r="D2318" t="s">
        <v>15</v>
      </c>
      <c r="E2318" t="s">
        <v>29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>
      <c r="A2319">
        <v>2012</v>
      </c>
      <c r="C2319" t="s">
        <v>59</v>
      </c>
      <c r="D2319" t="s">
        <v>15</v>
      </c>
      <c r="E2319" t="s">
        <v>13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>
      <c r="A2320">
        <v>2011</v>
      </c>
      <c r="C2320" t="s">
        <v>33</v>
      </c>
      <c r="D2320" t="s">
        <v>15</v>
      </c>
      <c r="E2320" t="s">
        <v>29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>
      <c r="A2321">
        <v>2011</v>
      </c>
      <c r="C2321" t="s">
        <v>62</v>
      </c>
      <c r="D2321" t="s">
        <v>12</v>
      </c>
      <c r="E2321" t="s">
        <v>36</v>
      </c>
      <c r="F2321">
        <v>19</v>
      </c>
      <c r="G2321">
        <v>37.7</v>
      </c>
      <c r="H2321">
        <v>2</v>
      </c>
      <c r="I2321">
        <v>10.5</v>
      </c>
      <c r="J2321">
        <v>11</v>
      </c>
      <c r="K2321">
        <v>21.8</v>
      </c>
    </row>
    <row r="2322" spans="1:11">
      <c r="A2322">
        <v>2013</v>
      </c>
      <c r="C2322" t="s">
        <v>35</v>
      </c>
      <c r="D2322" t="s">
        <v>12</v>
      </c>
      <c r="E2322" t="s">
        <v>18</v>
      </c>
      <c r="F2322">
        <v>25</v>
      </c>
      <c r="G2322">
        <v>14.4</v>
      </c>
      <c r="H2322">
        <v>6</v>
      </c>
      <c r="I2322">
        <v>24</v>
      </c>
      <c r="J2322">
        <v>12</v>
      </c>
      <c r="K2322">
        <v>6.9</v>
      </c>
    </row>
    <row r="2323" spans="1:11">
      <c r="A2323">
        <v>2012</v>
      </c>
      <c r="C2323" t="s">
        <v>54</v>
      </c>
      <c r="D2323" t="s">
        <v>12</v>
      </c>
      <c r="E2323" t="s">
        <v>38</v>
      </c>
      <c r="F2323">
        <v>9</v>
      </c>
      <c r="G2323">
        <v>53.6</v>
      </c>
      <c r="H2323">
        <v>3</v>
      </c>
      <c r="I2323">
        <v>33.3</v>
      </c>
      <c r="J2323">
        <v>9</v>
      </c>
      <c r="K2323">
        <v>53.6</v>
      </c>
    </row>
    <row r="2324" spans="1:11">
      <c r="A2324">
        <v>2010</v>
      </c>
      <c r="C2324" t="s">
        <v>47</v>
      </c>
      <c r="D2324" t="s">
        <v>18</v>
      </c>
      <c r="E2324" t="s">
        <v>18</v>
      </c>
      <c r="F2324">
        <v>8</v>
      </c>
      <c r="G2324">
        <v>8.2</v>
      </c>
      <c r="H2324">
        <v>2</v>
      </c>
      <c r="I2324">
        <v>25</v>
      </c>
      <c r="J2324">
        <v>6</v>
      </c>
      <c r="K2324">
        <v>6.2</v>
      </c>
    </row>
    <row r="2325" spans="1:11">
      <c r="A2325">
        <v>2010</v>
      </c>
      <c r="C2325" t="s">
        <v>60</v>
      </c>
      <c r="D2325" t="s">
        <v>15</v>
      </c>
      <c r="E2325" t="s">
        <v>29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>
      <c r="A2326">
        <v>2012</v>
      </c>
      <c r="C2326" t="s">
        <v>24</v>
      </c>
      <c r="D2326" t="s">
        <v>15</v>
      </c>
      <c r="E2326" t="s">
        <v>13</v>
      </c>
      <c r="F2326">
        <v>12</v>
      </c>
      <c r="G2326">
        <v>35.3</v>
      </c>
      <c r="H2326">
        <v>0</v>
      </c>
      <c r="I2326">
        <v>0</v>
      </c>
      <c r="J2326">
        <v>17</v>
      </c>
      <c r="K2326">
        <v>50</v>
      </c>
    </row>
    <row r="2327" spans="1:11">
      <c r="A2327">
        <v>2013</v>
      </c>
      <c r="C2327" t="s">
        <v>20</v>
      </c>
      <c r="D2327" t="s">
        <v>18</v>
      </c>
      <c r="E2327" t="s">
        <v>18</v>
      </c>
      <c r="F2327">
        <v>284</v>
      </c>
      <c r="G2327">
        <v>0</v>
      </c>
      <c r="H2327">
        <v>40</v>
      </c>
      <c r="I2327">
        <v>0</v>
      </c>
      <c r="J2327">
        <v>201</v>
      </c>
      <c r="K2327">
        <v>0</v>
      </c>
    </row>
    <row r="2328" spans="1:11">
      <c r="A2328">
        <v>2010</v>
      </c>
      <c r="C2328" t="s">
        <v>23</v>
      </c>
      <c r="D2328" t="s">
        <v>12</v>
      </c>
      <c r="E2328" t="s">
        <v>13</v>
      </c>
      <c r="F2328">
        <v>11</v>
      </c>
      <c r="G2328">
        <v>59.7</v>
      </c>
      <c r="H2328">
        <v>1</v>
      </c>
      <c r="I2328">
        <v>9.1</v>
      </c>
      <c r="J2328">
        <v>7</v>
      </c>
      <c r="K2328">
        <v>38</v>
      </c>
    </row>
    <row r="2329" spans="1:11">
      <c r="A2329">
        <v>2012</v>
      </c>
      <c r="C2329" t="s">
        <v>25</v>
      </c>
      <c r="D2329" t="s">
        <v>18</v>
      </c>
      <c r="E2329" t="s">
        <v>18</v>
      </c>
      <c r="F2329">
        <v>20</v>
      </c>
      <c r="G2329">
        <v>7.6</v>
      </c>
      <c r="H2329">
        <v>9</v>
      </c>
      <c r="I2329">
        <v>45</v>
      </c>
      <c r="J2329">
        <v>13</v>
      </c>
      <c r="K2329">
        <v>4.9</v>
      </c>
    </row>
    <row r="2330" spans="1:11">
      <c r="A2330">
        <v>2012</v>
      </c>
      <c r="C2330" t="s">
        <v>40</v>
      </c>
      <c r="D2330" t="s">
        <v>15</v>
      </c>
      <c r="E2330" t="s">
        <v>36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>
      <c r="A2331">
        <v>2013</v>
      </c>
      <c r="C2331" t="s">
        <v>19</v>
      </c>
      <c r="D2331" t="s">
        <v>12</v>
      </c>
      <c r="E2331" t="s">
        <v>29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>
      <c r="A2332">
        <v>2013</v>
      </c>
      <c r="C2332" t="s">
        <v>49</v>
      </c>
      <c r="D2332" t="s">
        <v>12</v>
      </c>
      <c r="E2332" t="s">
        <v>26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>
      <c r="A2333">
        <v>2013</v>
      </c>
      <c r="C2333" t="s">
        <v>57</v>
      </c>
      <c r="D2333" t="s">
        <v>12</v>
      </c>
      <c r="E2333" t="s">
        <v>38</v>
      </c>
      <c r="F2333">
        <v>18</v>
      </c>
      <c r="G2333">
        <v>63.5</v>
      </c>
      <c r="H2333">
        <v>3</v>
      </c>
      <c r="I2333">
        <v>16.7</v>
      </c>
      <c r="J2333">
        <v>12</v>
      </c>
      <c r="K2333">
        <v>42.3</v>
      </c>
    </row>
    <row r="2334" spans="1:11">
      <c r="A2334">
        <v>2010</v>
      </c>
      <c r="C2334" t="s">
        <v>11</v>
      </c>
      <c r="D2334" t="s">
        <v>12</v>
      </c>
      <c r="E2334" t="s">
        <v>26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>
      <c r="A2335">
        <v>2012</v>
      </c>
      <c r="C2335" t="s">
        <v>48</v>
      </c>
      <c r="D2335" t="s">
        <v>12</v>
      </c>
      <c r="E2335" t="s">
        <v>13</v>
      </c>
      <c r="F2335">
        <v>1</v>
      </c>
      <c r="G2335">
        <v>107</v>
      </c>
      <c r="H2335">
        <v>0</v>
      </c>
      <c r="I2335">
        <v>0</v>
      </c>
      <c r="J2335">
        <v>0</v>
      </c>
      <c r="K2335">
        <v>0</v>
      </c>
    </row>
    <row r="2336" spans="1:11">
      <c r="A2336">
        <v>2013</v>
      </c>
      <c r="C2336" t="s">
        <v>20</v>
      </c>
      <c r="D2336" t="s">
        <v>12</v>
      </c>
      <c r="E2336" t="s">
        <v>18</v>
      </c>
      <c r="F2336">
        <v>252</v>
      </c>
      <c r="G2336">
        <v>0</v>
      </c>
      <c r="H2336">
        <v>38</v>
      </c>
      <c r="I2336">
        <v>0</v>
      </c>
      <c r="J2336">
        <v>159</v>
      </c>
      <c r="K2336">
        <v>0</v>
      </c>
    </row>
    <row r="2337" spans="1:11">
      <c r="A2337">
        <v>2010</v>
      </c>
      <c r="C2337" t="s">
        <v>11</v>
      </c>
      <c r="D2337" t="s">
        <v>15</v>
      </c>
      <c r="E2337" t="s">
        <v>26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>
      <c r="A2338">
        <v>2012</v>
      </c>
      <c r="C2338" t="s">
        <v>37</v>
      </c>
      <c r="D2338" t="s">
        <v>12</v>
      </c>
      <c r="E2338" t="s">
        <v>16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>
      <c r="A2339">
        <v>2013</v>
      </c>
      <c r="C2339" t="s">
        <v>28</v>
      </c>
      <c r="D2339" t="s">
        <v>15</v>
      </c>
      <c r="E2339" t="s">
        <v>20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>
      <c r="A2340">
        <v>2011</v>
      </c>
      <c r="C2340" t="s">
        <v>58</v>
      </c>
      <c r="D2340" t="s">
        <v>12</v>
      </c>
      <c r="E2340" t="s">
        <v>16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>
      <c r="A2341">
        <v>2013</v>
      </c>
      <c r="C2341" t="s">
        <v>43</v>
      </c>
      <c r="D2341" t="s">
        <v>15</v>
      </c>
      <c r="E2341" t="s">
        <v>20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>
      <c r="A2342">
        <v>2011</v>
      </c>
      <c r="C2342" t="s">
        <v>27</v>
      </c>
      <c r="D2342" t="s">
        <v>12</v>
      </c>
      <c r="E2342" t="s">
        <v>13</v>
      </c>
      <c r="F2342">
        <v>22</v>
      </c>
      <c r="G2342">
        <v>512.4</v>
      </c>
      <c r="H2342">
        <v>4</v>
      </c>
      <c r="I2342">
        <v>18.2</v>
      </c>
      <c r="J2342">
        <v>21</v>
      </c>
      <c r="K2342">
        <v>489.1</v>
      </c>
    </row>
    <row r="2343" spans="1:11">
      <c r="A2343">
        <v>2010</v>
      </c>
      <c r="C2343" t="s">
        <v>18</v>
      </c>
      <c r="D2343" t="s">
        <v>18</v>
      </c>
      <c r="E2343" t="s">
        <v>18</v>
      </c>
      <c r="F2343">
        <v>3353</v>
      </c>
      <c r="G2343">
        <v>40.6</v>
      </c>
      <c r="H2343">
        <v>680</v>
      </c>
      <c r="I2343">
        <v>20.3</v>
      </c>
      <c r="J2343">
        <v>2611</v>
      </c>
      <c r="K2343">
        <v>31.6</v>
      </c>
    </row>
    <row r="2344" spans="1:11">
      <c r="A2344">
        <v>2011</v>
      </c>
      <c r="C2344" t="s">
        <v>34</v>
      </c>
      <c r="D2344" t="s">
        <v>15</v>
      </c>
      <c r="E2344" t="s">
        <v>29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>
      <c r="A2345">
        <v>2011</v>
      </c>
      <c r="C2345" t="s">
        <v>22</v>
      </c>
      <c r="D2345" t="s">
        <v>12</v>
      </c>
      <c r="E2345" t="s">
        <v>36</v>
      </c>
      <c r="F2345">
        <v>3</v>
      </c>
      <c r="G2345">
        <v>17.1</v>
      </c>
      <c r="H2345">
        <v>1</v>
      </c>
      <c r="I2345">
        <v>33.3</v>
      </c>
      <c r="J2345">
        <v>1</v>
      </c>
      <c r="K2345">
        <v>5.7</v>
      </c>
    </row>
    <row r="2346" spans="1:11">
      <c r="A2346">
        <v>2011</v>
      </c>
      <c r="C2346" t="s">
        <v>27</v>
      </c>
      <c r="D2346" t="s">
        <v>15</v>
      </c>
      <c r="E2346" t="s">
        <v>18</v>
      </c>
      <c r="F2346">
        <v>4</v>
      </c>
      <c r="G2346">
        <v>5.6</v>
      </c>
      <c r="H2346">
        <v>0</v>
      </c>
      <c r="I2346">
        <v>0</v>
      </c>
      <c r="J2346">
        <v>6</v>
      </c>
      <c r="K2346">
        <v>8.4</v>
      </c>
    </row>
    <row r="2347" spans="1:11">
      <c r="A2347">
        <v>2010</v>
      </c>
      <c r="C2347" t="s">
        <v>39</v>
      </c>
      <c r="D2347" t="s">
        <v>12</v>
      </c>
      <c r="E2347" t="s">
        <v>36</v>
      </c>
      <c r="F2347">
        <v>24</v>
      </c>
      <c r="G2347">
        <v>82.4</v>
      </c>
      <c r="H2347">
        <v>1</v>
      </c>
      <c r="I2347">
        <v>4.2</v>
      </c>
      <c r="J2347">
        <v>11</v>
      </c>
      <c r="K2347">
        <v>37.8</v>
      </c>
    </row>
    <row r="2348" spans="1:11">
      <c r="A2348">
        <v>2012</v>
      </c>
      <c r="C2348" t="s">
        <v>43</v>
      </c>
      <c r="D2348" t="s">
        <v>12</v>
      </c>
      <c r="E2348" t="s">
        <v>13</v>
      </c>
      <c r="F2348">
        <v>2</v>
      </c>
      <c r="G2348">
        <v>114.9</v>
      </c>
      <c r="H2348">
        <v>0</v>
      </c>
      <c r="I2348">
        <v>0</v>
      </c>
      <c r="J2348">
        <v>2</v>
      </c>
      <c r="K2348">
        <v>114.9</v>
      </c>
    </row>
    <row r="2349" spans="1:11">
      <c r="A2349">
        <v>2013</v>
      </c>
      <c r="C2349" t="s">
        <v>44</v>
      </c>
      <c r="D2349" t="s">
        <v>12</v>
      </c>
      <c r="E2349" t="s">
        <v>36</v>
      </c>
      <c r="F2349">
        <v>10</v>
      </c>
      <c r="G2349">
        <v>88.5</v>
      </c>
      <c r="H2349">
        <v>0</v>
      </c>
      <c r="I2349">
        <v>0</v>
      </c>
      <c r="J2349">
        <v>2</v>
      </c>
      <c r="K2349">
        <v>17.7</v>
      </c>
    </row>
    <row r="2350" spans="1:11">
      <c r="A2350">
        <v>2012</v>
      </c>
      <c r="C2350" t="s">
        <v>52</v>
      </c>
      <c r="D2350" t="s">
        <v>15</v>
      </c>
      <c r="E2350" t="s">
        <v>36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>
      <c r="A2351">
        <v>2011</v>
      </c>
      <c r="C2351" t="s">
        <v>51</v>
      </c>
      <c r="D2351" t="s">
        <v>18</v>
      </c>
      <c r="E2351" t="s">
        <v>18</v>
      </c>
      <c r="F2351">
        <v>133</v>
      </c>
      <c r="G2351">
        <v>52.9</v>
      </c>
      <c r="H2351">
        <v>18</v>
      </c>
      <c r="I2351">
        <v>13.5</v>
      </c>
      <c r="J2351">
        <v>93</v>
      </c>
      <c r="K2351">
        <v>37</v>
      </c>
    </row>
    <row r="2352" spans="1:11">
      <c r="A2352">
        <v>2011</v>
      </c>
      <c r="C2352" t="s">
        <v>49</v>
      </c>
      <c r="D2352" t="s">
        <v>15</v>
      </c>
      <c r="E2352" t="s">
        <v>16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>
      <c r="A2353">
        <v>2011</v>
      </c>
      <c r="C2353" t="s">
        <v>34</v>
      </c>
      <c r="D2353" t="s">
        <v>15</v>
      </c>
      <c r="E2353" t="s">
        <v>20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>
      <c r="A2354">
        <v>2013</v>
      </c>
      <c r="C2354" t="s">
        <v>52</v>
      </c>
      <c r="D2354" t="s">
        <v>12</v>
      </c>
      <c r="E2354" t="s">
        <v>38</v>
      </c>
      <c r="F2354">
        <v>14</v>
      </c>
      <c r="G2354">
        <v>183.5</v>
      </c>
      <c r="H2354">
        <v>2</v>
      </c>
      <c r="I2354">
        <v>14.3</v>
      </c>
      <c r="J2354">
        <v>3</v>
      </c>
      <c r="K2354">
        <v>39.3</v>
      </c>
    </row>
    <row r="2355" spans="1:11">
      <c r="A2355">
        <v>2013</v>
      </c>
      <c r="C2355" t="s">
        <v>19</v>
      </c>
      <c r="D2355" t="s">
        <v>12</v>
      </c>
      <c r="E2355" t="s">
        <v>26</v>
      </c>
      <c r="F2355">
        <v>2</v>
      </c>
      <c r="G2355">
        <v>98.4</v>
      </c>
      <c r="H2355">
        <v>1</v>
      </c>
      <c r="I2355">
        <v>50</v>
      </c>
      <c r="J2355">
        <v>1</v>
      </c>
      <c r="K2355">
        <v>49.2</v>
      </c>
    </row>
    <row r="2356" spans="1:11">
      <c r="A2356">
        <v>2013</v>
      </c>
      <c r="C2356" t="s">
        <v>60</v>
      </c>
      <c r="D2356" t="s">
        <v>12</v>
      </c>
      <c r="E2356" t="s">
        <v>29</v>
      </c>
      <c r="F2356">
        <v>2</v>
      </c>
      <c r="G2356">
        <v>39.8</v>
      </c>
      <c r="H2356">
        <v>0</v>
      </c>
      <c r="I2356">
        <v>0</v>
      </c>
      <c r="J2356">
        <v>0</v>
      </c>
      <c r="K2356">
        <v>0</v>
      </c>
    </row>
    <row r="2357" spans="1:11">
      <c r="A2357">
        <v>2012</v>
      </c>
      <c r="C2357" t="s">
        <v>28</v>
      </c>
      <c r="D2357" t="s">
        <v>15</v>
      </c>
      <c r="E2357" t="s">
        <v>13</v>
      </c>
      <c r="F2357">
        <v>2</v>
      </c>
      <c r="G2357">
        <v>17.5</v>
      </c>
      <c r="H2357">
        <v>1</v>
      </c>
      <c r="I2357">
        <v>50</v>
      </c>
      <c r="J2357">
        <v>2</v>
      </c>
      <c r="K2357">
        <v>17.5</v>
      </c>
    </row>
    <row r="2358" spans="1:11">
      <c r="A2358">
        <v>2013</v>
      </c>
      <c r="C2358" t="s">
        <v>27</v>
      </c>
      <c r="D2358" t="s">
        <v>15</v>
      </c>
      <c r="E2358" t="s">
        <v>36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v>2.3</v>
      </c>
    </row>
    <row r="2359" spans="1:11">
      <c r="A2359">
        <v>2012</v>
      </c>
      <c r="C2359" t="s">
        <v>41</v>
      </c>
      <c r="D2359" t="s">
        <v>12</v>
      </c>
      <c r="E2359" t="s">
        <v>29</v>
      </c>
      <c r="F2359">
        <v>3</v>
      </c>
      <c r="G2359">
        <v>46.3</v>
      </c>
      <c r="H2359">
        <v>1</v>
      </c>
      <c r="I2359">
        <v>33.3</v>
      </c>
      <c r="J2359">
        <v>2</v>
      </c>
      <c r="K2359">
        <v>30.9</v>
      </c>
    </row>
    <row r="2360" spans="1:11">
      <c r="A2360">
        <v>2011</v>
      </c>
      <c r="C2360" t="s">
        <v>61</v>
      </c>
      <c r="D2360" t="s">
        <v>15</v>
      </c>
      <c r="E2360" t="s">
        <v>26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>
      <c r="A2361">
        <v>2011</v>
      </c>
      <c r="C2361" t="s">
        <v>46</v>
      </c>
      <c r="D2361" t="s">
        <v>12</v>
      </c>
      <c r="E2361" t="s">
        <v>13</v>
      </c>
      <c r="F2361">
        <v>131</v>
      </c>
      <c r="G2361">
        <v>131.3</v>
      </c>
      <c r="H2361">
        <v>29</v>
      </c>
      <c r="I2361">
        <v>22.1</v>
      </c>
      <c r="J2361">
        <v>110</v>
      </c>
      <c r="K2361">
        <v>110.2</v>
      </c>
    </row>
    <row r="2362" spans="1:11">
      <c r="A2362">
        <v>2012</v>
      </c>
      <c r="C2362" t="s">
        <v>51</v>
      </c>
      <c r="D2362" t="s">
        <v>12</v>
      </c>
      <c r="E2362" t="s">
        <v>36</v>
      </c>
      <c r="F2362">
        <v>26</v>
      </c>
      <c r="G2362">
        <v>127.3</v>
      </c>
      <c r="H2362">
        <v>3</v>
      </c>
      <c r="I2362">
        <v>11.5</v>
      </c>
      <c r="J2362">
        <v>16</v>
      </c>
      <c r="K2362">
        <v>78.3</v>
      </c>
    </row>
    <row r="2363" spans="1:11">
      <c r="A2363">
        <v>2012</v>
      </c>
      <c r="C2363" t="s">
        <v>54</v>
      </c>
      <c r="D2363" t="s">
        <v>15</v>
      </c>
      <c r="E2363" t="s">
        <v>38</v>
      </c>
      <c r="F2363">
        <v>2</v>
      </c>
      <c r="G2363">
        <v>9.7</v>
      </c>
      <c r="H2363">
        <v>0</v>
      </c>
      <c r="I2363">
        <v>0</v>
      </c>
      <c r="J2363">
        <v>1</v>
      </c>
      <c r="K2363">
        <v>4.9</v>
      </c>
    </row>
    <row r="2364" spans="1:11">
      <c r="A2364">
        <v>2010</v>
      </c>
      <c r="C2364" t="s">
        <v>27</v>
      </c>
      <c r="D2364" t="s">
        <v>15</v>
      </c>
      <c r="E2364" t="s">
        <v>38</v>
      </c>
      <c r="F2364">
        <v>1</v>
      </c>
      <c r="G2364">
        <v>9.4</v>
      </c>
      <c r="H2364">
        <v>0</v>
      </c>
      <c r="I2364">
        <v>0</v>
      </c>
      <c r="J2364">
        <v>1</v>
      </c>
      <c r="K2364">
        <v>9.4</v>
      </c>
    </row>
    <row r="2365" spans="1:11">
      <c r="A2365">
        <v>2013</v>
      </c>
      <c r="C2365" t="s">
        <v>22</v>
      </c>
      <c r="D2365" t="s">
        <v>12</v>
      </c>
      <c r="E2365" t="s">
        <v>29</v>
      </c>
      <c r="F2365">
        <v>1</v>
      </c>
      <c r="G2365">
        <v>25.3</v>
      </c>
      <c r="H2365">
        <v>0</v>
      </c>
      <c r="I2365">
        <v>0</v>
      </c>
      <c r="J2365">
        <v>0</v>
      </c>
      <c r="K2365">
        <v>0</v>
      </c>
    </row>
    <row r="2366" spans="1:11">
      <c r="A2366">
        <v>2011</v>
      </c>
      <c r="C2366" t="s">
        <v>24</v>
      </c>
      <c r="D2366" t="s">
        <v>12</v>
      </c>
      <c r="E2366" t="s">
        <v>20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>
      <c r="A2367">
        <v>2013</v>
      </c>
      <c r="C2367" t="s">
        <v>56</v>
      </c>
      <c r="D2367" t="s">
        <v>12</v>
      </c>
      <c r="E2367" t="s">
        <v>13</v>
      </c>
      <c r="F2367">
        <v>26</v>
      </c>
      <c r="G2367">
        <v>49.1</v>
      </c>
      <c r="H2367">
        <v>9</v>
      </c>
      <c r="I2367">
        <v>34.6</v>
      </c>
      <c r="J2367">
        <v>17</v>
      </c>
      <c r="K2367">
        <v>32.1</v>
      </c>
    </row>
    <row r="2368" spans="1:11">
      <c r="A2368">
        <v>2010</v>
      </c>
      <c r="C2368" t="s">
        <v>44</v>
      </c>
      <c r="D2368" t="s">
        <v>15</v>
      </c>
      <c r="E2368" t="s">
        <v>20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>
      <c r="A2369">
        <v>2013</v>
      </c>
      <c r="C2369" t="s">
        <v>50</v>
      </c>
      <c r="D2369" t="s">
        <v>12</v>
      </c>
      <c r="E2369" t="s">
        <v>38</v>
      </c>
      <c r="F2369">
        <v>2</v>
      </c>
      <c r="G2369">
        <v>13.1</v>
      </c>
      <c r="H2369">
        <v>0</v>
      </c>
      <c r="I2369">
        <v>0</v>
      </c>
      <c r="J2369">
        <v>0</v>
      </c>
      <c r="K2369">
        <v>0</v>
      </c>
    </row>
    <row r="2370" spans="1:11">
      <c r="A2370">
        <v>2013</v>
      </c>
      <c r="C2370" t="s">
        <v>17</v>
      </c>
      <c r="D2370" t="s">
        <v>12</v>
      </c>
      <c r="E2370" t="s">
        <v>29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>
      <c r="A2371">
        <v>2012</v>
      </c>
      <c r="C2371" t="s">
        <v>48</v>
      </c>
      <c r="D2371" t="s">
        <v>15</v>
      </c>
      <c r="E2371" t="s">
        <v>29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>
      <c r="A2372">
        <v>2010</v>
      </c>
      <c r="C2372" t="s">
        <v>28</v>
      </c>
      <c r="D2372" t="s">
        <v>12</v>
      </c>
      <c r="E2372" t="s">
        <v>26</v>
      </c>
      <c r="F2372">
        <v>1</v>
      </c>
      <c r="G2372">
        <v>65.3</v>
      </c>
      <c r="H2372">
        <v>0</v>
      </c>
      <c r="I2372">
        <v>0</v>
      </c>
      <c r="J2372">
        <v>1</v>
      </c>
      <c r="K2372">
        <v>65.3</v>
      </c>
    </row>
    <row r="2373" spans="1:11">
      <c r="A2373">
        <v>2013</v>
      </c>
      <c r="C2373" t="s">
        <v>54</v>
      </c>
      <c r="D2373" t="s">
        <v>12</v>
      </c>
      <c r="E2373" t="s">
        <v>16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>
      <c r="A2374">
        <v>2011</v>
      </c>
      <c r="C2374" t="s">
        <v>19</v>
      </c>
      <c r="D2374" t="s">
        <v>12</v>
      </c>
      <c r="E2374" t="s">
        <v>18</v>
      </c>
      <c r="F2374">
        <v>59</v>
      </c>
      <c r="G2374">
        <v>57.7</v>
      </c>
      <c r="H2374">
        <v>7</v>
      </c>
      <c r="I2374">
        <v>11.9</v>
      </c>
      <c r="J2374">
        <v>37</v>
      </c>
      <c r="K2374">
        <v>36.2</v>
      </c>
    </row>
    <row r="2375" spans="1:11">
      <c r="A2375">
        <v>2010</v>
      </c>
      <c r="C2375" t="s">
        <v>11</v>
      </c>
      <c r="D2375" t="s">
        <v>12</v>
      </c>
      <c r="E2375" t="s">
        <v>38</v>
      </c>
      <c r="F2375">
        <v>0</v>
      </c>
      <c r="G2375">
        <v>0</v>
      </c>
      <c r="H2375">
        <v>0</v>
      </c>
      <c r="I2375">
        <v>0</v>
      </c>
      <c r="J2375">
        <v>8</v>
      </c>
      <c r="K2375">
        <v>57</v>
      </c>
    </row>
    <row r="2376" spans="1:11">
      <c r="A2376">
        <v>2010</v>
      </c>
      <c r="C2376" t="s">
        <v>33</v>
      </c>
      <c r="D2376" t="s">
        <v>12</v>
      </c>
      <c r="E2376" t="s">
        <v>20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>
      <c r="A2377">
        <v>2010</v>
      </c>
      <c r="C2377" t="s">
        <v>58</v>
      </c>
      <c r="D2377" t="s">
        <v>12</v>
      </c>
      <c r="E2377" t="s">
        <v>16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>
      <c r="A2378">
        <v>2013</v>
      </c>
      <c r="C2378" t="s">
        <v>20</v>
      </c>
      <c r="D2378" t="s">
        <v>12</v>
      </c>
      <c r="E2378" t="s">
        <v>36</v>
      </c>
      <c r="F2378">
        <v>88</v>
      </c>
      <c r="G2378">
        <v>0</v>
      </c>
      <c r="H2378">
        <v>10</v>
      </c>
      <c r="I2378">
        <v>0</v>
      </c>
      <c r="J2378">
        <v>42</v>
      </c>
      <c r="K2378">
        <v>0</v>
      </c>
    </row>
    <row r="2379" spans="1:11">
      <c r="A2379">
        <v>2011</v>
      </c>
      <c r="C2379" t="s">
        <v>11</v>
      </c>
      <c r="D2379" t="s">
        <v>12</v>
      </c>
      <c r="E2379" t="s">
        <v>16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>
      <c r="A2380">
        <v>2013</v>
      </c>
      <c r="C2380" t="s">
        <v>24</v>
      </c>
      <c r="D2380" t="s">
        <v>15</v>
      </c>
      <c r="E2380" t="s">
        <v>16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>
      <c r="A2381">
        <v>2011</v>
      </c>
      <c r="C2381" t="s">
        <v>14</v>
      </c>
      <c r="D2381" t="s">
        <v>12</v>
      </c>
      <c r="E2381" t="s">
        <v>20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>
      <c r="A2382">
        <v>2010</v>
      </c>
      <c r="C2382" t="s">
        <v>28</v>
      </c>
      <c r="D2382" t="s">
        <v>15</v>
      </c>
      <c r="E2382" t="s">
        <v>13</v>
      </c>
      <c r="F2382">
        <v>3</v>
      </c>
      <c r="G2382">
        <v>26</v>
      </c>
      <c r="H2382">
        <v>1</v>
      </c>
      <c r="I2382">
        <v>33.3</v>
      </c>
      <c r="J2382">
        <v>4</v>
      </c>
      <c r="K2382">
        <v>34.7</v>
      </c>
    </row>
    <row r="2383" spans="1:11">
      <c r="A2383">
        <v>2011</v>
      </c>
      <c r="C2383" t="s">
        <v>55</v>
      </c>
      <c r="D2383" t="s">
        <v>12</v>
      </c>
      <c r="E2383" t="s">
        <v>13</v>
      </c>
      <c r="F2383">
        <v>27</v>
      </c>
      <c r="G2383">
        <v>54.5</v>
      </c>
      <c r="H2383">
        <v>6</v>
      </c>
      <c r="I2383">
        <v>22.2</v>
      </c>
      <c r="J2383">
        <v>22</v>
      </c>
      <c r="K2383">
        <v>44.4</v>
      </c>
    </row>
    <row r="2384" spans="1:11">
      <c r="A2384">
        <v>2011</v>
      </c>
      <c r="C2384" t="s">
        <v>57</v>
      </c>
      <c r="D2384" t="s">
        <v>18</v>
      </c>
      <c r="E2384" t="s">
        <v>18</v>
      </c>
      <c r="F2384">
        <v>81</v>
      </c>
      <c r="G2384">
        <v>72.7</v>
      </c>
      <c r="H2384">
        <v>9</v>
      </c>
      <c r="I2384">
        <v>11.1</v>
      </c>
      <c r="J2384">
        <v>54</v>
      </c>
      <c r="K2384">
        <v>48.4</v>
      </c>
    </row>
    <row r="2385" spans="1:11">
      <c r="A2385">
        <v>2012</v>
      </c>
      <c r="C2385" t="s">
        <v>33</v>
      </c>
      <c r="D2385" t="s">
        <v>12</v>
      </c>
      <c r="E2385" t="s">
        <v>26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>
      <c r="A2386">
        <v>2010</v>
      </c>
      <c r="C2386" t="s">
        <v>56</v>
      </c>
      <c r="D2386" t="s">
        <v>15</v>
      </c>
      <c r="E2386" t="s">
        <v>36</v>
      </c>
      <c r="F2386">
        <v>2</v>
      </c>
      <c r="G2386">
        <v>8</v>
      </c>
      <c r="H2386">
        <v>1</v>
      </c>
      <c r="I2386">
        <v>50</v>
      </c>
      <c r="J2386">
        <v>1</v>
      </c>
      <c r="K2386">
        <v>4</v>
      </c>
    </row>
    <row r="2387" spans="1:11">
      <c r="A2387">
        <v>2012</v>
      </c>
      <c r="C2387" t="s">
        <v>27</v>
      </c>
      <c r="D2387" t="s">
        <v>15</v>
      </c>
      <c r="E2387" t="s">
        <v>13</v>
      </c>
      <c r="F2387">
        <v>4</v>
      </c>
      <c r="G2387">
        <v>104.9</v>
      </c>
      <c r="H2387">
        <v>1</v>
      </c>
      <c r="I2387">
        <v>25</v>
      </c>
      <c r="J2387">
        <v>4</v>
      </c>
      <c r="K2387">
        <v>104.9</v>
      </c>
    </row>
    <row r="2388" spans="1:11">
      <c r="A2388">
        <v>2013</v>
      </c>
      <c r="C2388" t="s">
        <v>22</v>
      </c>
      <c r="D2388" t="s">
        <v>15</v>
      </c>
      <c r="E2388" t="s">
        <v>18</v>
      </c>
      <c r="F2388">
        <v>38</v>
      </c>
      <c r="G2388">
        <v>23</v>
      </c>
      <c r="H2388">
        <v>10</v>
      </c>
      <c r="I2388">
        <v>26.3</v>
      </c>
      <c r="J2388">
        <v>31</v>
      </c>
      <c r="K2388">
        <v>18.8</v>
      </c>
    </row>
    <row r="2389" spans="1:11">
      <c r="A2389">
        <v>2013</v>
      </c>
      <c r="C2389" t="s">
        <v>46</v>
      </c>
      <c r="D2389" t="s">
        <v>12</v>
      </c>
      <c r="E2389" t="s">
        <v>16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>
      <c r="A2390">
        <v>2011</v>
      </c>
      <c r="C2390" t="s">
        <v>32</v>
      </c>
      <c r="D2390" t="s">
        <v>12</v>
      </c>
      <c r="E2390" t="s">
        <v>16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>
      <c r="A2391">
        <v>2012</v>
      </c>
      <c r="C2391" t="s">
        <v>31</v>
      </c>
      <c r="D2391" t="s">
        <v>12</v>
      </c>
      <c r="E2391" t="s">
        <v>16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>
      <c r="A2392">
        <v>2011</v>
      </c>
      <c r="C2392" t="s">
        <v>47</v>
      </c>
      <c r="D2392" t="s">
        <v>12</v>
      </c>
      <c r="E2392" t="s">
        <v>29</v>
      </c>
      <c r="F2392">
        <v>2</v>
      </c>
      <c r="G2392">
        <v>12.8</v>
      </c>
      <c r="H2392">
        <v>1</v>
      </c>
      <c r="I2392">
        <v>50</v>
      </c>
      <c r="J2392">
        <v>1</v>
      </c>
      <c r="K2392">
        <v>6.4</v>
      </c>
    </row>
    <row r="2393" spans="1:11">
      <c r="A2393">
        <v>2012</v>
      </c>
      <c r="C2393" t="s">
        <v>33</v>
      </c>
      <c r="D2393" t="s">
        <v>18</v>
      </c>
      <c r="E2393" t="s">
        <v>18</v>
      </c>
      <c r="F2393">
        <v>5</v>
      </c>
      <c r="G2393">
        <v>2.6</v>
      </c>
      <c r="H2393">
        <v>0</v>
      </c>
      <c r="I2393">
        <v>0</v>
      </c>
      <c r="J2393">
        <v>3</v>
      </c>
      <c r="K2393">
        <v>1.6</v>
      </c>
    </row>
    <row r="2394" spans="1:11">
      <c r="A2394">
        <v>2010</v>
      </c>
      <c r="C2394" t="s">
        <v>49</v>
      </c>
      <c r="D2394" t="s">
        <v>12</v>
      </c>
      <c r="E2394" t="s">
        <v>16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>
      <c r="A2395">
        <v>2013</v>
      </c>
      <c r="C2395" t="s">
        <v>37</v>
      </c>
      <c r="D2395" t="s">
        <v>12</v>
      </c>
      <c r="E2395" t="s">
        <v>38</v>
      </c>
      <c r="F2395">
        <v>7</v>
      </c>
      <c r="G2395">
        <v>54.1</v>
      </c>
      <c r="H2395">
        <v>1</v>
      </c>
      <c r="I2395">
        <v>14.3</v>
      </c>
      <c r="J2395">
        <v>4</v>
      </c>
      <c r="K2395">
        <v>30.9</v>
      </c>
    </row>
    <row r="2396" spans="1:11">
      <c r="A2396">
        <v>2012</v>
      </c>
      <c r="C2396" t="s">
        <v>54</v>
      </c>
      <c r="D2396" t="s">
        <v>12</v>
      </c>
      <c r="E2396" t="s">
        <v>13</v>
      </c>
      <c r="F2396">
        <v>4</v>
      </c>
      <c r="G2396">
        <v>89.2</v>
      </c>
      <c r="H2396">
        <v>1</v>
      </c>
      <c r="I2396">
        <v>25</v>
      </c>
      <c r="J2396">
        <v>1</v>
      </c>
      <c r="K2396">
        <v>22.3</v>
      </c>
    </row>
    <row r="2397" spans="1:11">
      <c r="A2397">
        <v>2011</v>
      </c>
      <c r="C2397" t="s">
        <v>19</v>
      </c>
      <c r="D2397" t="s">
        <v>15</v>
      </c>
      <c r="E2397" t="s">
        <v>36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>
      <c r="A2398">
        <v>2012</v>
      </c>
      <c r="C2398" t="s">
        <v>40</v>
      </c>
      <c r="D2398" t="s">
        <v>12</v>
      </c>
      <c r="E2398" t="s">
        <v>29</v>
      </c>
      <c r="F2398">
        <v>2</v>
      </c>
      <c r="G2398">
        <v>36.7</v>
      </c>
      <c r="H2398">
        <v>0</v>
      </c>
      <c r="I2398">
        <v>0</v>
      </c>
      <c r="J2398">
        <v>0</v>
      </c>
      <c r="K2398">
        <v>0</v>
      </c>
    </row>
    <row r="2399" spans="1:11">
      <c r="A2399">
        <v>2010</v>
      </c>
      <c r="C2399" t="s">
        <v>28</v>
      </c>
      <c r="D2399" t="s">
        <v>12</v>
      </c>
      <c r="E2399" t="s">
        <v>13</v>
      </c>
      <c r="F2399">
        <v>13</v>
      </c>
      <c r="G2399">
        <v>160.1</v>
      </c>
      <c r="H2399">
        <v>3</v>
      </c>
      <c r="I2399">
        <v>23.1</v>
      </c>
      <c r="J2399">
        <v>5</v>
      </c>
      <c r="K2399">
        <v>61.6</v>
      </c>
    </row>
    <row r="2400" spans="1:11">
      <c r="A2400">
        <v>2010</v>
      </c>
      <c r="C2400" t="s">
        <v>44</v>
      </c>
      <c r="D2400" t="s">
        <v>15</v>
      </c>
      <c r="E2400" t="s">
        <v>29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>
      <c r="A2401">
        <v>2011</v>
      </c>
      <c r="C2401" t="s">
        <v>45</v>
      </c>
      <c r="D2401" t="s">
        <v>12</v>
      </c>
      <c r="E2401" t="s">
        <v>29</v>
      </c>
      <c r="F2401">
        <v>11</v>
      </c>
      <c r="G2401">
        <v>17.7</v>
      </c>
      <c r="H2401">
        <v>3</v>
      </c>
      <c r="I2401">
        <v>27.3</v>
      </c>
      <c r="J2401">
        <v>4</v>
      </c>
      <c r="K2401">
        <v>6.4</v>
      </c>
    </row>
    <row r="2402" spans="1:11">
      <c r="A2402">
        <v>2012</v>
      </c>
      <c r="C2402" t="s">
        <v>24</v>
      </c>
      <c r="D2402" t="s">
        <v>15</v>
      </c>
      <c r="E2402" t="s">
        <v>18</v>
      </c>
      <c r="F2402">
        <v>21</v>
      </c>
      <c r="G2402">
        <v>15.5</v>
      </c>
      <c r="H2402">
        <v>0</v>
      </c>
      <c r="I2402">
        <v>0</v>
      </c>
      <c r="J2402">
        <v>25</v>
      </c>
      <c r="K2402">
        <v>18.5</v>
      </c>
    </row>
    <row r="2403" spans="1:11">
      <c r="A2403">
        <v>2013</v>
      </c>
      <c r="C2403" t="s">
        <v>48</v>
      </c>
      <c r="D2403" t="s">
        <v>15</v>
      </c>
      <c r="E2403" t="s">
        <v>29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>
      <c r="A2404">
        <v>2010</v>
      </c>
      <c r="C2404" t="s">
        <v>30</v>
      </c>
      <c r="D2404" t="s">
        <v>12</v>
      </c>
      <c r="E2404" t="s">
        <v>18</v>
      </c>
      <c r="F2404">
        <v>60</v>
      </c>
      <c r="G2404">
        <v>97.6</v>
      </c>
      <c r="H2404">
        <v>10</v>
      </c>
      <c r="I2404">
        <v>16.7</v>
      </c>
      <c r="J2404">
        <v>40</v>
      </c>
      <c r="K2404">
        <v>65</v>
      </c>
    </row>
    <row r="2405" spans="1:11">
      <c r="A2405">
        <v>2012</v>
      </c>
      <c r="C2405" t="s">
        <v>22</v>
      </c>
      <c r="D2405" t="s">
        <v>12</v>
      </c>
      <c r="E2405" t="s">
        <v>20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>
      <c r="A2406">
        <v>2010</v>
      </c>
      <c r="C2406" t="s">
        <v>35</v>
      </c>
      <c r="D2406" t="s">
        <v>12</v>
      </c>
      <c r="E2406" t="s">
        <v>29</v>
      </c>
      <c r="F2406">
        <v>2</v>
      </c>
      <c r="G2406">
        <v>5.7</v>
      </c>
      <c r="H2406">
        <v>1</v>
      </c>
      <c r="I2406">
        <v>50</v>
      </c>
      <c r="J2406">
        <v>1</v>
      </c>
      <c r="K2406">
        <v>2.8</v>
      </c>
    </row>
    <row r="2407" spans="1:11">
      <c r="A2407">
        <v>2010</v>
      </c>
      <c r="C2407" t="s">
        <v>41</v>
      </c>
      <c r="D2407" t="s">
        <v>15</v>
      </c>
      <c r="E2407" t="s">
        <v>13</v>
      </c>
      <c r="F2407">
        <v>14</v>
      </c>
      <c r="G2407">
        <v>68.4</v>
      </c>
      <c r="H2407">
        <v>6</v>
      </c>
      <c r="I2407">
        <v>42.9</v>
      </c>
      <c r="J2407">
        <v>14</v>
      </c>
      <c r="K2407">
        <v>68.4</v>
      </c>
    </row>
    <row r="2408" spans="1:11">
      <c r="A2408">
        <v>2013</v>
      </c>
      <c r="C2408" t="s">
        <v>57</v>
      </c>
      <c r="D2408" t="s">
        <v>12</v>
      </c>
      <c r="E2408" t="s">
        <v>20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>
      <c r="A2409">
        <v>2012</v>
      </c>
      <c r="C2409" t="s">
        <v>53</v>
      </c>
      <c r="D2409" t="s">
        <v>15</v>
      </c>
      <c r="E2409" t="s">
        <v>18</v>
      </c>
      <c r="F2409">
        <v>16</v>
      </c>
      <c r="G2409">
        <v>21.9</v>
      </c>
      <c r="H2409">
        <v>2</v>
      </c>
      <c r="I2409">
        <v>12.5</v>
      </c>
      <c r="J2409">
        <v>19</v>
      </c>
      <c r="K2409">
        <v>26</v>
      </c>
    </row>
    <row r="2410" spans="1:11">
      <c r="A2410">
        <v>2012</v>
      </c>
      <c r="C2410" t="s">
        <v>61</v>
      </c>
      <c r="D2410" t="s">
        <v>15</v>
      </c>
      <c r="E2410" t="s">
        <v>20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>
      <c r="A2411">
        <v>2012</v>
      </c>
      <c r="C2411" t="s">
        <v>46</v>
      </c>
      <c r="D2411" t="s">
        <v>12</v>
      </c>
      <c r="E2411" t="s">
        <v>16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>
      <c r="A2412">
        <v>2013</v>
      </c>
      <c r="C2412" t="s">
        <v>31</v>
      </c>
      <c r="D2412" t="s">
        <v>15</v>
      </c>
      <c r="E2412" t="s">
        <v>36</v>
      </c>
      <c r="F2412">
        <v>1</v>
      </c>
      <c r="G2412">
        <v>51.7</v>
      </c>
      <c r="H2412">
        <v>0</v>
      </c>
      <c r="I2412">
        <v>0</v>
      </c>
      <c r="J2412">
        <v>0</v>
      </c>
      <c r="K2412">
        <v>0</v>
      </c>
    </row>
    <row r="2413" spans="1:11">
      <c r="A2413">
        <v>2011</v>
      </c>
      <c r="C2413" t="s">
        <v>50</v>
      </c>
      <c r="D2413" t="s">
        <v>12</v>
      </c>
      <c r="E2413" t="s">
        <v>38</v>
      </c>
      <c r="F2413">
        <v>4</v>
      </c>
      <c r="G2413">
        <v>26.6</v>
      </c>
      <c r="H2413">
        <v>2</v>
      </c>
      <c r="I2413">
        <v>50</v>
      </c>
      <c r="J2413">
        <v>4</v>
      </c>
      <c r="K2413">
        <v>26.6</v>
      </c>
    </row>
    <row r="2414" spans="1:11">
      <c r="A2414">
        <v>2013</v>
      </c>
      <c r="C2414" t="s">
        <v>21</v>
      </c>
      <c r="D2414" t="s">
        <v>15</v>
      </c>
      <c r="E2414" t="s">
        <v>29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>
      <c r="A2415">
        <v>2011</v>
      </c>
      <c r="C2415" t="s">
        <v>45</v>
      </c>
      <c r="D2415" t="s">
        <v>12</v>
      </c>
      <c r="E2415" t="s">
        <v>20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>
      <c r="A2416">
        <v>2012</v>
      </c>
      <c r="C2416" t="s">
        <v>24</v>
      </c>
      <c r="D2416" t="s">
        <v>15</v>
      </c>
      <c r="E2416" t="s">
        <v>36</v>
      </c>
      <c r="F2416">
        <v>1</v>
      </c>
      <c r="G2416">
        <v>9.2</v>
      </c>
      <c r="H2416">
        <v>0</v>
      </c>
      <c r="I2416">
        <v>0</v>
      </c>
      <c r="J2416">
        <v>1</v>
      </c>
      <c r="K2416">
        <v>9.2</v>
      </c>
    </row>
    <row r="2417" spans="1:11">
      <c r="A2417">
        <v>2012</v>
      </c>
      <c r="C2417" t="s">
        <v>45</v>
      </c>
      <c r="D2417" t="s">
        <v>12</v>
      </c>
      <c r="E2417" t="s">
        <v>18</v>
      </c>
      <c r="F2417">
        <v>128</v>
      </c>
      <c r="G2417">
        <v>49.4</v>
      </c>
      <c r="H2417">
        <v>28</v>
      </c>
      <c r="I2417">
        <v>21.9</v>
      </c>
      <c r="J2417">
        <v>82</v>
      </c>
      <c r="K2417">
        <v>31.7</v>
      </c>
    </row>
    <row r="2418" spans="1:11">
      <c r="A2418">
        <v>2013</v>
      </c>
      <c r="C2418" t="s">
        <v>42</v>
      </c>
      <c r="D2418" t="s">
        <v>15</v>
      </c>
      <c r="E2418" t="s">
        <v>13</v>
      </c>
      <c r="F2418">
        <v>14</v>
      </c>
      <c r="G2418">
        <v>40.2</v>
      </c>
      <c r="H2418">
        <v>4</v>
      </c>
      <c r="I2418">
        <v>28.6</v>
      </c>
      <c r="J2418">
        <v>9</v>
      </c>
      <c r="K2418">
        <v>25.9</v>
      </c>
    </row>
    <row r="2419" spans="1:11">
      <c r="A2419">
        <v>2011</v>
      </c>
      <c r="C2419" t="s">
        <v>22</v>
      </c>
      <c r="D2419" t="s">
        <v>15</v>
      </c>
      <c r="E2419" t="s">
        <v>26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>
      <c r="A2420">
        <v>2013</v>
      </c>
      <c r="C2420" t="s">
        <v>55</v>
      </c>
      <c r="D2420" t="s">
        <v>12</v>
      </c>
      <c r="E2420" t="s">
        <v>18</v>
      </c>
      <c r="F2420">
        <v>36</v>
      </c>
      <c r="G2420">
        <v>41.4</v>
      </c>
      <c r="H2420">
        <v>8</v>
      </c>
      <c r="I2420">
        <v>22.2</v>
      </c>
      <c r="J2420">
        <v>27</v>
      </c>
      <c r="K2420">
        <v>31</v>
      </c>
    </row>
    <row r="2421" spans="1:11">
      <c r="A2421">
        <v>2010</v>
      </c>
      <c r="C2421" t="s">
        <v>62</v>
      </c>
      <c r="D2421" t="s">
        <v>18</v>
      </c>
      <c r="E2421" t="s">
        <v>18</v>
      </c>
      <c r="F2421">
        <v>81</v>
      </c>
      <c r="G2421">
        <v>37.8</v>
      </c>
      <c r="H2421">
        <v>15</v>
      </c>
      <c r="I2421">
        <v>18.5</v>
      </c>
      <c r="J2421">
        <v>41</v>
      </c>
      <c r="K2421">
        <v>19.1</v>
      </c>
    </row>
    <row r="2422" spans="1:11">
      <c r="A2422">
        <v>2012</v>
      </c>
      <c r="C2422" t="s">
        <v>59</v>
      </c>
      <c r="D2422" t="s">
        <v>18</v>
      </c>
      <c r="E2422" t="s">
        <v>18</v>
      </c>
      <c r="F2422">
        <v>26</v>
      </c>
      <c r="G2422">
        <v>10.5</v>
      </c>
      <c r="H2422">
        <v>8</v>
      </c>
      <c r="I2422">
        <v>30.8</v>
      </c>
      <c r="J2422">
        <v>12</v>
      </c>
      <c r="K2422">
        <v>4.9</v>
      </c>
    </row>
    <row r="2423" spans="1:11">
      <c r="A2423">
        <v>2012</v>
      </c>
      <c r="C2423" t="s">
        <v>60</v>
      </c>
      <c r="D2423" t="s">
        <v>12</v>
      </c>
      <c r="E2423" t="s">
        <v>26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>
      <c r="A2424">
        <v>2011</v>
      </c>
      <c r="C2424" t="s">
        <v>17</v>
      </c>
      <c r="D2424" t="s">
        <v>12</v>
      </c>
      <c r="E2424" t="s">
        <v>29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>
      <c r="A2425">
        <v>2013</v>
      </c>
      <c r="C2425" t="s">
        <v>32</v>
      </c>
      <c r="D2425" t="s">
        <v>15</v>
      </c>
      <c r="E2425" t="s">
        <v>36</v>
      </c>
      <c r="F2425">
        <v>2</v>
      </c>
      <c r="G2425">
        <v>19.4</v>
      </c>
      <c r="H2425">
        <v>0</v>
      </c>
      <c r="I2425">
        <v>0</v>
      </c>
      <c r="J2425">
        <v>0</v>
      </c>
      <c r="K2425">
        <v>0</v>
      </c>
    </row>
    <row r="2426" spans="1:11">
      <c r="A2426">
        <v>2010</v>
      </c>
      <c r="C2426" t="s">
        <v>62</v>
      </c>
      <c r="D2426" t="s">
        <v>12</v>
      </c>
      <c r="E2426" t="s">
        <v>29</v>
      </c>
      <c r="F2426">
        <v>4</v>
      </c>
      <c r="G2426">
        <v>22.7</v>
      </c>
      <c r="H2426">
        <v>2</v>
      </c>
      <c r="I2426">
        <v>50</v>
      </c>
      <c r="J2426">
        <v>2</v>
      </c>
      <c r="K2426">
        <v>11.4</v>
      </c>
    </row>
    <row r="2427" spans="1:11">
      <c r="A2427">
        <v>2013</v>
      </c>
      <c r="C2427" t="s">
        <v>21</v>
      </c>
      <c r="D2427" t="s">
        <v>15</v>
      </c>
      <c r="E2427" t="s">
        <v>36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>
      <c r="A2428">
        <v>2010</v>
      </c>
      <c r="C2428" t="s">
        <v>14</v>
      </c>
      <c r="D2428" t="s">
        <v>15</v>
      </c>
      <c r="E2428" t="s">
        <v>26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>
      <c r="A2429">
        <v>2013</v>
      </c>
      <c r="C2429" t="s">
        <v>31</v>
      </c>
      <c r="D2429" t="s">
        <v>15</v>
      </c>
      <c r="E2429" t="s">
        <v>38</v>
      </c>
      <c r="F2429">
        <v>23</v>
      </c>
      <c r="G2429">
        <v>30.4</v>
      </c>
      <c r="H2429">
        <v>5</v>
      </c>
      <c r="I2429">
        <v>21.7</v>
      </c>
      <c r="J2429">
        <v>6</v>
      </c>
      <c r="K2429">
        <v>7.9</v>
      </c>
    </row>
    <row r="2430" spans="1:11">
      <c r="A2430">
        <v>2010</v>
      </c>
      <c r="C2430" t="s">
        <v>52</v>
      </c>
      <c r="D2430" t="s">
        <v>12</v>
      </c>
      <c r="E2430" t="s">
        <v>26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>
      <c r="A2431">
        <v>2012</v>
      </c>
      <c r="C2431" t="s">
        <v>30</v>
      </c>
      <c r="D2431" t="s">
        <v>12</v>
      </c>
      <c r="E2431" t="s">
        <v>38</v>
      </c>
      <c r="F2431">
        <v>12</v>
      </c>
      <c r="G2431">
        <v>236.4</v>
      </c>
      <c r="H2431">
        <v>1</v>
      </c>
      <c r="I2431">
        <v>8.3</v>
      </c>
      <c r="J2431">
        <v>6</v>
      </c>
      <c r="K2431">
        <v>118.2</v>
      </c>
    </row>
    <row r="2432" spans="1:11">
      <c r="A2432">
        <v>2013</v>
      </c>
      <c r="C2432" t="s">
        <v>19</v>
      </c>
      <c r="D2432" t="s">
        <v>15</v>
      </c>
      <c r="E2432" t="s">
        <v>38</v>
      </c>
      <c r="F2432">
        <v>1</v>
      </c>
      <c r="G2432">
        <v>5.5</v>
      </c>
      <c r="H2432">
        <v>1</v>
      </c>
      <c r="I2432">
        <v>100</v>
      </c>
      <c r="J2432">
        <v>1</v>
      </c>
      <c r="K2432">
        <v>5.5</v>
      </c>
    </row>
    <row r="2433" spans="1:11">
      <c r="A2433">
        <v>2010</v>
      </c>
      <c r="C2433" t="s">
        <v>40</v>
      </c>
      <c r="D2433" t="s">
        <v>12</v>
      </c>
      <c r="E2433" t="s">
        <v>20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>
      <c r="A2434">
        <v>2011</v>
      </c>
      <c r="C2434" t="s">
        <v>33</v>
      </c>
      <c r="D2434" t="s">
        <v>15</v>
      </c>
      <c r="E2434" t="s">
        <v>18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>
      <c r="A2435">
        <v>2011</v>
      </c>
      <c r="C2435" t="s">
        <v>14</v>
      </c>
      <c r="D2435" t="s">
        <v>12</v>
      </c>
      <c r="E2435" t="s">
        <v>29</v>
      </c>
      <c r="F2435">
        <v>1</v>
      </c>
      <c r="G2435">
        <v>17.7</v>
      </c>
      <c r="H2435">
        <v>0</v>
      </c>
      <c r="I2435">
        <v>0</v>
      </c>
      <c r="J2435">
        <v>0</v>
      </c>
      <c r="K2435">
        <v>0</v>
      </c>
    </row>
    <row r="2436" spans="1:11">
      <c r="A2436">
        <v>2010</v>
      </c>
      <c r="C2436" t="s">
        <v>27</v>
      </c>
      <c r="D2436" t="s">
        <v>12</v>
      </c>
      <c r="E2436" t="s">
        <v>36</v>
      </c>
      <c r="F2436">
        <v>109</v>
      </c>
      <c r="G2436">
        <v>224.1</v>
      </c>
      <c r="H2436">
        <v>12</v>
      </c>
      <c r="I2436">
        <v>11</v>
      </c>
      <c r="J2436">
        <v>41</v>
      </c>
      <c r="K2436">
        <v>84.3</v>
      </c>
    </row>
    <row r="2437" spans="1:11">
      <c r="A2437">
        <v>2012</v>
      </c>
      <c r="C2437" t="s">
        <v>27</v>
      </c>
      <c r="D2437" t="s">
        <v>18</v>
      </c>
      <c r="E2437" t="s">
        <v>18</v>
      </c>
      <c r="F2437">
        <v>147</v>
      </c>
      <c r="G2437">
        <v>99</v>
      </c>
      <c r="H2437">
        <v>21</v>
      </c>
      <c r="I2437">
        <v>14.3</v>
      </c>
      <c r="J2437">
        <v>70</v>
      </c>
      <c r="K2437">
        <v>47.1</v>
      </c>
    </row>
    <row r="2438" spans="1:11">
      <c r="A2438">
        <v>2012</v>
      </c>
      <c r="C2438" t="s">
        <v>54</v>
      </c>
      <c r="D2438" t="s">
        <v>18</v>
      </c>
      <c r="E2438" t="s">
        <v>18</v>
      </c>
      <c r="F2438">
        <v>19</v>
      </c>
      <c r="G2438">
        <v>20.6</v>
      </c>
      <c r="H2438">
        <v>5</v>
      </c>
      <c r="I2438">
        <v>26.3</v>
      </c>
      <c r="J2438">
        <v>12</v>
      </c>
      <c r="K2438">
        <v>13</v>
      </c>
    </row>
    <row r="2439" spans="1:11">
      <c r="A2439">
        <v>2011</v>
      </c>
      <c r="C2439" t="s">
        <v>40</v>
      </c>
      <c r="D2439" t="s">
        <v>15</v>
      </c>
      <c r="E2439" t="s">
        <v>29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>
      <c r="A2440">
        <v>2011</v>
      </c>
      <c r="C2440" t="s">
        <v>14</v>
      </c>
      <c r="D2440" t="s">
        <v>15</v>
      </c>
      <c r="E2440" t="s">
        <v>20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>
      <c r="A2441">
        <v>2010</v>
      </c>
      <c r="C2441" t="s">
        <v>37</v>
      </c>
      <c r="D2441" t="s">
        <v>15</v>
      </c>
      <c r="E2441" t="s">
        <v>36</v>
      </c>
      <c r="F2441">
        <v>1</v>
      </c>
      <c r="G2441">
        <v>8.7</v>
      </c>
      <c r="H2441">
        <v>0</v>
      </c>
      <c r="I2441">
        <v>0</v>
      </c>
      <c r="J2441">
        <v>0</v>
      </c>
      <c r="K2441">
        <v>0</v>
      </c>
    </row>
    <row r="2442" spans="1:11">
      <c r="A2442">
        <v>2013</v>
      </c>
      <c r="C2442" t="s">
        <v>48</v>
      </c>
      <c r="D2442" t="s">
        <v>15</v>
      </c>
      <c r="E2442" t="s">
        <v>20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>
      <c r="A2443">
        <v>2013</v>
      </c>
      <c r="C2443" t="s">
        <v>17</v>
      </c>
      <c r="D2443" t="s">
        <v>12</v>
      </c>
      <c r="E2443" t="s">
        <v>38</v>
      </c>
      <c r="F2443">
        <v>3</v>
      </c>
      <c r="G2443">
        <v>26.1</v>
      </c>
      <c r="H2443">
        <v>0</v>
      </c>
      <c r="I2443">
        <v>0</v>
      </c>
      <c r="J2443">
        <v>0</v>
      </c>
      <c r="K2443">
        <v>0</v>
      </c>
    </row>
    <row r="2444" spans="1:11">
      <c r="A2444">
        <v>2012</v>
      </c>
      <c r="C2444" t="s">
        <v>50</v>
      </c>
      <c r="D2444" t="s">
        <v>15</v>
      </c>
      <c r="E2444" t="s">
        <v>13</v>
      </c>
      <c r="F2444">
        <v>0</v>
      </c>
      <c r="G2444">
        <v>0</v>
      </c>
      <c r="H2444">
        <v>0</v>
      </c>
      <c r="I2444">
        <v>0</v>
      </c>
      <c r="J2444">
        <v>2</v>
      </c>
      <c r="K2444">
        <v>170.4</v>
      </c>
    </row>
    <row r="2445" spans="1:11">
      <c r="A2445">
        <v>2011</v>
      </c>
      <c r="C2445" t="s">
        <v>37</v>
      </c>
      <c r="D2445" t="s">
        <v>12</v>
      </c>
      <c r="E2445" t="s">
        <v>13</v>
      </c>
      <c r="F2445">
        <v>4</v>
      </c>
      <c r="G2445">
        <v>48.6</v>
      </c>
      <c r="H2445">
        <v>1</v>
      </c>
      <c r="I2445">
        <v>25</v>
      </c>
      <c r="J2445">
        <v>1</v>
      </c>
      <c r="K2445">
        <v>12.2</v>
      </c>
    </row>
    <row r="2446" spans="1:11">
      <c r="A2446">
        <v>2013</v>
      </c>
      <c r="C2446" t="s">
        <v>46</v>
      </c>
      <c r="D2446" t="s">
        <v>12</v>
      </c>
      <c r="E2446" t="s">
        <v>36</v>
      </c>
      <c r="F2446">
        <v>12</v>
      </c>
      <c r="G2446">
        <v>63.5</v>
      </c>
      <c r="H2446">
        <v>3</v>
      </c>
      <c r="I2446">
        <v>25</v>
      </c>
      <c r="J2446">
        <v>4</v>
      </c>
      <c r="K2446">
        <v>21.2</v>
      </c>
    </row>
    <row r="2447" spans="1:11">
      <c r="A2447">
        <v>2013</v>
      </c>
      <c r="C2447" t="s">
        <v>53</v>
      </c>
      <c r="D2447" t="s">
        <v>15</v>
      </c>
      <c r="E2447" t="s">
        <v>36</v>
      </c>
      <c r="F2447">
        <v>1</v>
      </c>
      <c r="G2447">
        <v>103.5</v>
      </c>
      <c r="H2447">
        <v>0</v>
      </c>
      <c r="I2447">
        <v>0</v>
      </c>
      <c r="J2447">
        <v>0</v>
      </c>
      <c r="K2447">
        <v>0</v>
      </c>
    </row>
    <row r="2448" spans="1:11">
      <c r="A2448">
        <v>2011</v>
      </c>
      <c r="C2448" t="s">
        <v>51</v>
      </c>
      <c r="D2448" t="s">
        <v>15</v>
      </c>
      <c r="E2448" t="s">
        <v>18</v>
      </c>
      <c r="F2448">
        <v>18</v>
      </c>
      <c r="G2448">
        <v>13.8</v>
      </c>
      <c r="H2448">
        <v>2</v>
      </c>
      <c r="I2448">
        <v>11.1</v>
      </c>
      <c r="J2448">
        <v>10</v>
      </c>
      <c r="K2448">
        <v>7.7</v>
      </c>
    </row>
    <row r="2449" spans="1:11">
      <c r="A2449">
        <v>2012</v>
      </c>
      <c r="C2449" t="s">
        <v>50</v>
      </c>
      <c r="D2449" t="s">
        <v>12</v>
      </c>
      <c r="E2449" t="s">
        <v>29</v>
      </c>
      <c r="F2449">
        <v>2</v>
      </c>
      <c r="G2449">
        <v>7.6</v>
      </c>
      <c r="H2449">
        <v>0</v>
      </c>
      <c r="I2449">
        <v>0</v>
      </c>
      <c r="J2449">
        <v>0</v>
      </c>
      <c r="K2449">
        <v>0</v>
      </c>
    </row>
    <row r="2450" spans="1:11">
      <c r="A2450">
        <v>2013</v>
      </c>
      <c r="C2450" t="s">
        <v>40</v>
      </c>
      <c r="D2450" t="s">
        <v>12</v>
      </c>
      <c r="E2450" t="s">
        <v>18</v>
      </c>
      <c r="F2450">
        <v>56</v>
      </c>
      <c r="G2450">
        <v>63.9</v>
      </c>
      <c r="H2450">
        <v>19</v>
      </c>
      <c r="I2450">
        <v>33.9</v>
      </c>
      <c r="J2450">
        <v>50</v>
      </c>
      <c r="K2450">
        <v>57</v>
      </c>
    </row>
    <row r="2451" spans="1:11">
      <c r="A2451">
        <v>2011</v>
      </c>
      <c r="C2451" t="s">
        <v>57</v>
      </c>
      <c r="D2451" t="s">
        <v>15</v>
      </c>
      <c r="E2451" t="s">
        <v>38</v>
      </c>
      <c r="F2451">
        <v>8</v>
      </c>
      <c r="G2451">
        <v>26.8</v>
      </c>
      <c r="H2451">
        <v>2</v>
      </c>
      <c r="I2451">
        <v>25</v>
      </c>
      <c r="J2451">
        <v>4</v>
      </c>
      <c r="K2451">
        <v>13.4</v>
      </c>
    </row>
    <row r="2452" spans="1:11">
      <c r="A2452">
        <v>2010</v>
      </c>
      <c r="C2452" t="s">
        <v>27</v>
      </c>
      <c r="D2452" t="s">
        <v>12</v>
      </c>
      <c r="E2452" t="s">
        <v>18</v>
      </c>
      <c r="F2452">
        <v>195</v>
      </c>
      <c r="G2452">
        <v>262.1</v>
      </c>
      <c r="H2452">
        <v>27</v>
      </c>
      <c r="I2452">
        <v>13.8</v>
      </c>
      <c r="J2452">
        <v>90</v>
      </c>
      <c r="K2452">
        <v>120.9</v>
      </c>
    </row>
    <row r="2453" spans="1:11">
      <c r="A2453">
        <v>2010</v>
      </c>
      <c r="C2453" t="s">
        <v>23</v>
      </c>
      <c r="D2453" t="s">
        <v>15</v>
      </c>
      <c r="E2453" t="s">
        <v>29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>
      <c r="A2454">
        <v>2013</v>
      </c>
      <c r="C2454" t="s">
        <v>20</v>
      </c>
      <c r="D2454" t="s">
        <v>12</v>
      </c>
      <c r="E2454" t="s">
        <v>13</v>
      </c>
      <c r="F2454">
        <v>84</v>
      </c>
      <c r="G2454">
        <v>0</v>
      </c>
      <c r="H2454">
        <v>12</v>
      </c>
      <c r="I2454">
        <v>0</v>
      </c>
      <c r="J2454">
        <v>64</v>
      </c>
      <c r="K2454">
        <v>0</v>
      </c>
    </row>
    <row r="2455" spans="1:11">
      <c r="A2455">
        <v>2011</v>
      </c>
      <c r="C2455" t="s">
        <v>51</v>
      </c>
      <c r="D2455" t="s">
        <v>12</v>
      </c>
      <c r="E2455" t="s">
        <v>18</v>
      </c>
      <c r="F2455">
        <v>115</v>
      </c>
      <c r="G2455">
        <v>94.8</v>
      </c>
      <c r="H2455">
        <v>16</v>
      </c>
      <c r="I2455">
        <v>13.9</v>
      </c>
      <c r="J2455">
        <v>83</v>
      </c>
      <c r="K2455">
        <v>68.4</v>
      </c>
    </row>
    <row r="2456" spans="1:11">
      <c r="A2456">
        <v>2013</v>
      </c>
      <c r="C2456" t="s">
        <v>21</v>
      </c>
      <c r="D2456" t="s">
        <v>12</v>
      </c>
      <c r="E2456" t="s">
        <v>36</v>
      </c>
      <c r="F2456">
        <v>0</v>
      </c>
      <c r="G2456">
        <v>0</v>
      </c>
      <c r="H2456">
        <v>0</v>
      </c>
      <c r="I2456">
        <v>0</v>
      </c>
      <c r="J2456">
        <v>1</v>
      </c>
      <c r="K2456">
        <v>3.6</v>
      </c>
    </row>
    <row r="2457" spans="1:11">
      <c r="A2457">
        <v>2012</v>
      </c>
      <c r="C2457" t="s">
        <v>42</v>
      </c>
      <c r="D2457" t="s">
        <v>12</v>
      </c>
      <c r="E2457" t="s">
        <v>20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>
      <c r="A2458">
        <v>2013</v>
      </c>
      <c r="C2458" t="s">
        <v>32</v>
      </c>
      <c r="D2458" t="s">
        <v>15</v>
      </c>
      <c r="E2458" t="s">
        <v>38</v>
      </c>
      <c r="F2458">
        <v>5</v>
      </c>
      <c r="G2458">
        <v>18.7</v>
      </c>
      <c r="H2458">
        <v>0</v>
      </c>
      <c r="I2458">
        <v>0</v>
      </c>
      <c r="J2458">
        <v>2</v>
      </c>
      <c r="K2458">
        <v>7.5</v>
      </c>
    </row>
    <row r="2459" spans="1:11">
      <c r="A2459">
        <v>2011</v>
      </c>
      <c r="C2459" t="s">
        <v>37</v>
      </c>
      <c r="D2459" t="s">
        <v>15</v>
      </c>
      <c r="E2459" t="s">
        <v>13</v>
      </c>
      <c r="F2459">
        <v>1</v>
      </c>
      <c r="G2459">
        <v>10.5</v>
      </c>
      <c r="H2459">
        <v>0</v>
      </c>
      <c r="I2459">
        <v>0</v>
      </c>
      <c r="J2459">
        <v>4</v>
      </c>
      <c r="K2459">
        <v>41.9</v>
      </c>
    </row>
    <row r="2460" spans="1:11">
      <c r="A2460">
        <v>2011</v>
      </c>
      <c r="C2460" t="s">
        <v>42</v>
      </c>
      <c r="D2460" t="s">
        <v>12</v>
      </c>
      <c r="E2460" t="s">
        <v>38</v>
      </c>
      <c r="F2460">
        <v>36</v>
      </c>
      <c r="G2460">
        <v>50.9</v>
      </c>
      <c r="H2460">
        <v>8</v>
      </c>
      <c r="I2460">
        <v>22.2</v>
      </c>
      <c r="J2460">
        <v>27</v>
      </c>
      <c r="K2460">
        <v>38.2</v>
      </c>
    </row>
    <row r="2461" spans="1:11">
      <c r="A2461">
        <v>2010</v>
      </c>
      <c r="C2461" t="s">
        <v>55</v>
      </c>
      <c r="D2461" t="s">
        <v>15</v>
      </c>
      <c r="E2461" t="s">
        <v>16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>
      <c r="A2462">
        <v>2013</v>
      </c>
      <c r="C2462" t="s">
        <v>14</v>
      </c>
      <c r="D2462" t="s">
        <v>15</v>
      </c>
      <c r="E2462" t="s">
        <v>20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>
      <c r="A2463">
        <v>2013</v>
      </c>
      <c r="C2463" t="s">
        <v>34</v>
      </c>
      <c r="D2463" t="s">
        <v>15</v>
      </c>
      <c r="E2463" t="s">
        <v>36</v>
      </c>
      <c r="F2463">
        <v>2</v>
      </c>
      <c r="G2463">
        <v>4.5</v>
      </c>
      <c r="H2463">
        <v>0</v>
      </c>
      <c r="I2463">
        <v>0</v>
      </c>
      <c r="J2463">
        <v>1</v>
      </c>
      <c r="K2463">
        <v>2.3</v>
      </c>
    </row>
    <row r="2464" spans="1:11">
      <c r="A2464">
        <v>2012</v>
      </c>
      <c r="C2464" t="s">
        <v>55</v>
      </c>
      <c r="D2464" t="s">
        <v>12</v>
      </c>
      <c r="E2464" t="s">
        <v>20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>
      <c r="A2465">
        <v>2010</v>
      </c>
      <c r="C2465" t="s">
        <v>55</v>
      </c>
      <c r="D2465" t="s">
        <v>12</v>
      </c>
      <c r="E2465" t="s">
        <v>36</v>
      </c>
      <c r="F2465">
        <v>3</v>
      </c>
      <c r="G2465">
        <v>29.1</v>
      </c>
      <c r="H2465">
        <v>0</v>
      </c>
      <c r="I2465">
        <v>0</v>
      </c>
      <c r="J2465">
        <v>1</v>
      </c>
      <c r="K2465">
        <v>9.7</v>
      </c>
    </row>
    <row r="2466" spans="1:11">
      <c r="A2466">
        <v>2010</v>
      </c>
      <c r="C2466" t="s">
        <v>49</v>
      </c>
      <c r="D2466" t="s">
        <v>15</v>
      </c>
      <c r="E2466" t="s">
        <v>13</v>
      </c>
      <c r="F2466">
        <v>31</v>
      </c>
      <c r="G2466">
        <v>79.6</v>
      </c>
      <c r="H2466">
        <v>7</v>
      </c>
      <c r="I2466">
        <v>22.6</v>
      </c>
      <c r="J2466">
        <v>32</v>
      </c>
      <c r="K2466">
        <v>82.1</v>
      </c>
    </row>
    <row r="2467" spans="1:11">
      <c r="A2467">
        <v>2010</v>
      </c>
      <c r="C2467" t="s">
        <v>61</v>
      </c>
      <c r="D2467" t="s">
        <v>12</v>
      </c>
      <c r="E2467" t="s">
        <v>29</v>
      </c>
      <c r="F2467">
        <v>1</v>
      </c>
      <c r="G2467">
        <v>75.6</v>
      </c>
      <c r="H2467">
        <v>0</v>
      </c>
      <c r="I2467">
        <v>0</v>
      </c>
      <c r="J2467">
        <v>0</v>
      </c>
      <c r="K2467">
        <v>0</v>
      </c>
    </row>
    <row r="2468" spans="1:11">
      <c r="A2468">
        <v>2010</v>
      </c>
      <c r="C2468" t="s">
        <v>51</v>
      </c>
      <c r="D2468" t="s">
        <v>15</v>
      </c>
      <c r="E2468" t="s">
        <v>18</v>
      </c>
      <c r="F2468">
        <v>20</v>
      </c>
      <c r="G2468">
        <v>15.4</v>
      </c>
      <c r="H2468">
        <v>5</v>
      </c>
      <c r="I2468">
        <v>25</v>
      </c>
      <c r="J2468">
        <v>17</v>
      </c>
      <c r="K2468">
        <v>13.1</v>
      </c>
    </row>
    <row r="2469" spans="1:11">
      <c r="A2469">
        <v>2010</v>
      </c>
      <c r="C2469" t="s">
        <v>51</v>
      </c>
      <c r="D2469" t="s">
        <v>12</v>
      </c>
      <c r="E2469" t="s">
        <v>18</v>
      </c>
      <c r="F2469">
        <v>122</v>
      </c>
      <c r="G2469">
        <v>102.2</v>
      </c>
      <c r="H2469">
        <v>17</v>
      </c>
      <c r="I2469">
        <v>13.9</v>
      </c>
      <c r="J2469">
        <v>79</v>
      </c>
      <c r="K2469">
        <v>66.2</v>
      </c>
    </row>
    <row r="2470" spans="1:11">
      <c r="A2470">
        <v>2013</v>
      </c>
      <c r="C2470" t="s">
        <v>48</v>
      </c>
      <c r="D2470" t="s">
        <v>12</v>
      </c>
      <c r="E2470" t="s">
        <v>29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>
      <c r="A2471">
        <v>2010</v>
      </c>
      <c r="C2471" t="s">
        <v>61</v>
      </c>
      <c r="D2471" t="s">
        <v>15</v>
      </c>
      <c r="E2471" t="s">
        <v>13</v>
      </c>
      <c r="F2471">
        <v>12</v>
      </c>
      <c r="G2471">
        <v>47.5</v>
      </c>
      <c r="H2471">
        <v>3</v>
      </c>
      <c r="I2471">
        <v>25</v>
      </c>
      <c r="J2471">
        <v>10</v>
      </c>
      <c r="K2471">
        <v>39.6</v>
      </c>
    </row>
    <row r="2472" spans="1:11">
      <c r="A2472">
        <v>2010</v>
      </c>
      <c r="C2472" t="s">
        <v>22</v>
      </c>
      <c r="D2472" t="s">
        <v>15</v>
      </c>
      <c r="E2472" t="s">
        <v>18</v>
      </c>
      <c r="F2472">
        <v>51</v>
      </c>
      <c r="G2472">
        <v>31</v>
      </c>
      <c r="H2472">
        <v>16</v>
      </c>
      <c r="I2472">
        <v>31.4</v>
      </c>
      <c r="J2472">
        <v>46</v>
      </c>
      <c r="K2472">
        <v>27.9</v>
      </c>
    </row>
    <row r="2473" spans="1:11">
      <c r="A2473">
        <v>2013</v>
      </c>
      <c r="C2473" t="s">
        <v>43</v>
      </c>
      <c r="D2473" t="s">
        <v>15</v>
      </c>
      <c r="E2473" t="s">
        <v>13</v>
      </c>
      <c r="F2473">
        <v>1</v>
      </c>
      <c r="G2473">
        <v>76.8</v>
      </c>
      <c r="H2473">
        <v>1</v>
      </c>
      <c r="I2473">
        <v>100</v>
      </c>
      <c r="J2473">
        <v>2</v>
      </c>
      <c r="K2473">
        <v>153.7</v>
      </c>
    </row>
    <row r="2474" spans="1:11">
      <c r="A2474">
        <v>2013</v>
      </c>
      <c r="C2474" t="s">
        <v>20</v>
      </c>
      <c r="D2474" t="s">
        <v>15</v>
      </c>
      <c r="E2474" t="s">
        <v>16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>
      <c r="A2475">
        <v>2012</v>
      </c>
      <c r="C2475" t="s">
        <v>51</v>
      </c>
      <c r="D2475" t="s">
        <v>12</v>
      </c>
      <c r="E2475" t="s">
        <v>20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>
      <c r="A2476">
        <v>2012</v>
      </c>
      <c r="C2476" t="s">
        <v>45</v>
      </c>
      <c r="D2476" t="s">
        <v>12</v>
      </c>
      <c r="E2476" t="s">
        <v>13</v>
      </c>
      <c r="F2476">
        <v>13</v>
      </c>
      <c r="G2476">
        <v>78.8</v>
      </c>
      <c r="H2476">
        <v>4</v>
      </c>
      <c r="I2476">
        <v>30.8</v>
      </c>
      <c r="J2476">
        <v>26</v>
      </c>
      <c r="K2476">
        <v>157.6</v>
      </c>
    </row>
    <row r="2477" spans="1:11">
      <c r="A2477">
        <v>2013</v>
      </c>
      <c r="C2477" t="s">
        <v>24</v>
      </c>
      <c r="D2477" t="s">
        <v>12</v>
      </c>
      <c r="E2477" t="s">
        <v>20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>
      <c r="A2478">
        <v>2013</v>
      </c>
      <c r="C2478" t="s">
        <v>55</v>
      </c>
      <c r="D2478" t="s">
        <v>12</v>
      </c>
      <c r="E2478" t="s">
        <v>29</v>
      </c>
      <c r="F2478">
        <v>0</v>
      </c>
      <c r="G2478">
        <v>0</v>
      </c>
      <c r="H2478">
        <v>0</v>
      </c>
      <c r="I2478">
        <v>0</v>
      </c>
      <c r="J2478">
        <v>1</v>
      </c>
      <c r="K2478">
        <v>34.1</v>
      </c>
    </row>
    <row r="2479" spans="1:11">
      <c r="A2479">
        <v>2013</v>
      </c>
      <c r="C2479" t="s">
        <v>41</v>
      </c>
      <c r="D2479" t="s">
        <v>12</v>
      </c>
      <c r="E2479" t="s">
        <v>13</v>
      </c>
      <c r="F2479">
        <v>18</v>
      </c>
      <c r="G2479">
        <v>117.9</v>
      </c>
      <c r="H2479">
        <v>5</v>
      </c>
      <c r="I2479">
        <v>27.8</v>
      </c>
      <c r="J2479">
        <v>17</v>
      </c>
      <c r="K2479">
        <v>111.3</v>
      </c>
    </row>
    <row r="2480" spans="1:11">
      <c r="A2480">
        <v>2010</v>
      </c>
      <c r="C2480" t="s">
        <v>58</v>
      </c>
      <c r="D2480" t="s">
        <v>12</v>
      </c>
      <c r="E2480" t="s">
        <v>20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>
      <c r="A2481">
        <v>2013</v>
      </c>
      <c r="C2481" t="s">
        <v>44</v>
      </c>
      <c r="D2481" t="s">
        <v>15</v>
      </c>
      <c r="E2481" t="s">
        <v>20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>
      <c r="A2482">
        <v>2013</v>
      </c>
      <c r="C2482" t="s">
        <v>32</v>
      </c>
      <c r="D2482" t="s">
        <v>15</v>
      </c>
      <c r="E2482" t="s">
        <v>13</v>
      </c>
      <c r="F2482">
        <v>12</v>
      </c>
      <c r="G2482">
        <v>13.4</v>
      </c>
      <c r="H2482">
        <v>3</v>
      </c>
      <c r="I2482">
        <v>25</v>
      </c>
      <c r="J2482">
        <v>11</v>
      </c>
      <c r="K2482">
        <v>12.3</v>
      </c>
    </row>
    <row r="2483" spans="1:11">
      <c r="A2483">
        <v>2010</v>
      </c>
      <c r="C2483" t="s">
        <v>48</v>
      </c>
      <c r="D2483" t="s">
        <v>12</v>
      </c>
      <c r="E2483" t="s">
        <v>16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>
      <c r="A2484">
        <v>2012</v>
      </c>
      <c r="C2484" t="s">
        <v>57</v>
      </c>
      <c r="D2484" t="s">
        <v>15</v>
      </c>
      <c r="E2484" t="s">
        <v>36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>
      <c r="A2485">
        <v>2010</v>
      </c>
      <c r="C2485" t="s">
        <v>11</v>
      </c>
      <c r="D2485" t="s">
        <v>12</v>
      </c>
      <c r="E2485" t="s">
        <v>29</v>
      </c>
      <c r="F2485">
        <v>1</v>
      </c>
      <c r="G2485">
        <v>43.4</v>
      </c>
      <c r="H2485">
        <v>1</v>
      </c>
      <c r="I2485">
        <v>100</v>
      </c>
      <c r="J2485">
        <v>1</v>
      </c>
      <c r="K2485">
        <v>43.4</v>
      </c>
    </row>
    <row r="2486" spans="1:11">
      <c r="A2486">
        <v>2010</v>
      </c>
      <c r="C2486" t="s">
        <v>45</v>
      </c>
      <c r="D2486" t="s">
        <v>12</v>
      </c>
      <c r="E2486" t="s">
        <v>20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>
      <c r="A2487">
        <v>2010</v>
      </c>
      <c r="C2487" t="s">
        <v>57</v>
      </c>
      <c r="D2487" t="s">
        <v>15</v>
      </c>
      <c r="E2487" t="s">
        <v>20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>
      <c r="A2488">
        <v>2013</v>
      </c>
      <c r="C2488" t="s">
        <v>17</v>
      </c>
      <c r="D2488" t="s">
        <v>12</v>
      </c>
      <c r="E2488" t="s">
        <v>36</v>
      </c>
      <c r="F2488">
        <v>1</v>
      </c>
      <c r="G2488">
        <v>8.2</v>
      </c>
      <c r="H2488">
        <v>0</v>
      </c>
      <c r="I2488">
        <v>0</v>
      </c>
      <c r="J2488">
        <v>0</v>
      </c>
      <c r="K2488">
        <v>0</v>
      </c>
    </row>
    <row r="2489" spans="1:11">
      <c r="A2489">
        <v>2013</v>
      </c>
      <c r="C2489" t="s">
        <v>27</v>
      </c>
      <c r="D2489" t="s">
        <v>12</v>
      </c>
      <c r="E2489" t="s">
        <v>38</v>
      </c>
      <c r="F2489">
        <v>35</v>
      </c>
      <c r="G2489">
        <v>308.7</v>
      </c>
      <c r="H2489">
        <v>3</v>
      </c>
      <c r="I2489">
        <v>8.6</v>
      </c>
      <c r="J2489">
        <v>17</v>
      </c>
      <c r="K2489">
        <v>149.9</v>
      </c>
    </row>
    <row r="2490" spans="1:11">
      <c r="A2490">
        <v>2011</v>
      </c>
      <c r="C2490" t="s">
        <v>57</v>
      </c>
      <c r="D2490" t="s">
        <v>12</v>
      </c>
      <c r="E2490" t="s">
        <v>18</v>
      </c>
      <c r="F2490">
        <v>62</v>
      </c>
      <c r="G2490">
        <v>117.4</v>
      </c>
      <c r="H2490">
        <v>6</v>
      </c>
      <c r="I2490">
        <v>9.7</v>
      </c>
      <c r="J2490">
        <v>33</v>
      </c>
      <c r="K2490">
        <v>62.5</v>
      </c>
    </row>
    <row r="2491" spans="1:11">
      <c r="A2491">
        <v>2013</v>
      </c>
      <c r="C2491" t="s">
        <v>23</v>
      </c>
      <c r="D2491" t="s">
        <v>15</v>
      </c>
      <c r="E2491" t="s">
        <v>18</v>
      </c>
      <c r="F2491">
        <v>7</v>
      </c>
      <c r="G2491">
        <v>5.1</v>
      </c>
      <c r="H2491">
        <v>1</v>
      </c>
      <c r="I2491">
        <v>14.3</v>
      </c>
      <c r="J2491">
        <v>5</v>
      </c>
      <c r="K2491">
        <v>3.6</v>
      </c>
    </row>
    <row r="2492" spans="1:11">
      <c r="A2492">
        <v>2013</v>
      </c>
      <c r="C2492" t="s">
        <v>23</v>
      </c>
      <c r="D2492" t="s">
        <v>12</v>
      </c>
      <c r="E2492" t="s">
        <v>13</v>
      </c>
      <c r="F2492">
        <v>5</v>
      </c>
      <c r="G2492">
        <v>26.8</v>
      </c>
      <c r="H2492">
        <v>1</v>
      </c>
      <c r="I2492">
        <v>20</v>
      </c>
      <c r="J2492">
        <v>6</v>
      </c>
      <c r="K2492">
        <v>32.1</v>
      </c>
    </row>
    <row r="2493" spans="1:11">
      <c r="A2493">
        <v>2010</v>
      </c>
      <c r="C2493" t="s">
        <v>35</v>
      </c>
      <c r="D2493" t="s">
        <v>12</v>
      </c>
      <c r="E2493" t="s">
        <v>38</v>
      </c>
      <c r="F2493">
        <v>5</v>
      </c>
      <c r="G2493">
        <v>21.7</v>
      </c>
      <c r="H2493">
        <v>1</v>
      </c>
      <c r="I2493">
        <v>20</v>
      </c>
      <c r="J2493">
        <v>7</v>
      </c>
      <c r="K2493">
        <v>30.3</v>
      </c>
    </row>
    <row r="2494" spans="1:11">
      <c r="A2494">
        <v>2013</v>
      </c>
      <c r="C2494" t="s">
        <v>50</v>
      </c>
      <c r="D2494" t="s">
        <v>12</v>
      </c>
      <c r="E2494" t="s">
        <v>13</v>
      </c>
      <c r="F2494">
        <v>2</v>
      </c>
      <c r="G2494">
        <v>164.9</v>
      </c>
      <c r="H2494">
        <v>0</v>
      </c>
      <c r="I2494">
        <v>0</v>
      </c>
      <c r="J2494">
        <v>0</v>
      </c>
      <c r="K2494">
        <v>0</v>
      </c>
    </row>
    <row r="2495" spans="1:11">
      <c r="A2495">
        <v>2010</v>
      </c>
      <c r="C2495" t="s">
        <v>14</v>
      </c>
      <c r="D2495" t="s">
        <v>15</v>
      </c>
      <c r="E2495" t="s">
        <v>16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>
      <c r="A2496">
        <v>2010</v>
      </c>
      <c r="C2496" t="s">
        <v>30</v>
      </c>
      <c r="D2496" t="s">
        <v>18</v>
      </c>
      <c r="E2496" t="s">
        <v>18</v>
      </c>
      <c r="F2496">
        <v>64</v>
      </c>
      <c r="G2496">
        <v>47.6</v>
      </c>
      <c r="H2496">
        <v>10</v>
      </c>
      <c r="I2496">
        <v>15.6</v>
      </c>
      <c r="J2496">
        <v>45</v>
      </c>
      <c r="K2496">
        <v>33.5</v>
      </c>
    </row>
    <row r="2497" spans="1:11">
      <c r="A2497">
        <v>2013</v>
      </c>
      <c r="C2497" t="s">
        <v>57</v>
      </c>
      <c r="D2497" t="s">
        <v>15</v>
      </c>
      <c r="E2497" t="s">
        <v>36</v>
      </c>
      <c r="F2497">
        <v>1</v>
      </c>
      <c r="G2497">
        <v>14.9</v>
      </c>
      <c r="H2497">
        <v>0</v>
      </c>
      <c r="I2497">
        <v>0</v>
      </c>
      <c r="J2497">
        <v>0</v>
      </c>
      <c r="K2497">
        <v>0</v>
      </c>
    </row>
    <row r="2498" spans="1:11">
      <c r="A2498">
        <v>2012</v>
      </c>
      <c r="C2498" t="s">
        <v>51</v>
      </c>
      <c r="D2498" t="s">
        <v>12</v>
      </c>
      <c r="E2498" t="s">
        <v>18</v>
      </c>
      <c r="F2498">
        <v>132</v>
      </c>
      <c r="G2498">
        <v>107.5</v>
      </c>
      <c r="H2498">
        <v>25</v>
      </c>
      <c r="I2498">
        <v>18.9</v>
      </c>
      <c r="J2498">
        <v>68</v>
      </c>
      <c r="K2498">
        <v>55.4</v>
      </c>
    </row>
    <row r="2499" spans="1:11">
      <c r="A2499">
        <v>2012</v>
      </c>
      <c r="C2499" t="s">
        <v>49</v>
      </c>
      <c r="D2499" t="s">
        <v>12</v>
      </c>
      <c r="E2499" t="s">
        <v>20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>
      <c r="A2500">
        <v>2010</v>
      </c>
      <c r="C2500" t="s">
        <v>60</v>
      </c>
      <c r="D2500" t="s">
        <v>15</v>
      </c>
      <c r="E2500" t="s">
        <v>16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>
      <c r="A2501">
        <v>2010</v>
      </c>
      <c r="C2501" t="s">
        <v>32</v>
      </c>
      <c r="D2501" t="s">
        <v>12</v>
      </c>
      <c r="E2501" t="s">
        <v>13</v>
      </c>
      <c r="F2501">
        <v>54</v>
      </c>
      <c r="G2501">
        <v>75.7</v>
      </c>
      <c r="H2501">
        <v>7</v>
      </c>
      <c r="I2501">
        <v>13</v>
      </c>
      <c r="J2501">
        <v>42</v>
      </c>
      <c r="K2501">
        <v>58.9</v>
      </c>
    </row>
    <row r="2502" spans="1:11">
      <c r="A2502">
        <v>2012</v>
      </c>
      <c r="C2502" t="s">
        <v>11</v>
      </c>
      <c r="D2502" t="s">
        <v>12</v>
      </c>
      <c r="E2502" t="s">
        <v>20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>
      <c r="A2503">
        <v>2013</v>
      </c>
      <c r="C2503" t="s">
        <v>30</v>
      </c>
      <c r="D2503" t="s">
        <v>12</v>
      </c>
      <c r="E2503" t="s">
        <v>38</v>
      </c>
      <c r="F2503">
        <v>11</v>
      </c>
      <c r="G2503">
        <v>214.1</v>
      </c>
      <c r="H2503">
        <v>1</v>
      </c>
      <c r="I2503">
        <v>9.1</v>
      </c>
      <c r="J2503">
        <v>1</v>
      </c>
      <c r="K2503">
        <v>19.5</v>
      </c>
    </row>
    <row r="2504" spans="1:11">
      <c r="A2504">
        <v>2010</v>
      </c>
      <c r="C2504" t="s">
        <v>40</v>
      </c>
      <c r="D2504" t="s">
        <v>12</v>
      </c>
      <c r="E2504" t="s">
        <v>13</v>
      </c>
      <c r="F2504">
        <v>50</v>
      </c>
      <c r="G2504">
        <v>114.6</v>
      </c>
      <c r="H2504">
        <v>8</v>
      </c>
      <c r="I2504">
        <v>16</v>
      </c>
      <c r="J2504">
        <v>31</v>
      </c>
      <c r="K2504">
        <v>71.1</v>
      </c>
    </row>
    <row r="2505" spans="1:11">
      <c r="A2505">
        <v>2012</v>
      </c>
      <c r="C2505" t="s">
        <v>28</v>
      </c>
      <c r="D2505" t="s">
        <v>12</v>
      </c>
      <c r="E2505" t="s">
        <v>18</v>
      </c>
      <c r="F2505">
        <v>29</v>
      </c>
      <c r="G2505">
        <v>20.3</v>
      </c>
      <c r="H2505">
        <v>7</v>
      </c>
      <c r="I2505">
        <v>24.1</v>
      </c>
      <c r="J2505">
        <v>15</v>
      </c>
      <c r="K2505">
        <v>10.5</v>
      </c>
    </row>
    <row r="2506" spans="1:11">
      <c r="A2506">
        <v>2012</v>
      </c>
      <c r="C2506" t="s">
        <v>60</v>
      </c>
      <c r="D2506" t="s">
        <v>15</v>
      </c>
      <c r="E2506" t="s">
        <v>26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>
      <c r="A2507">
        <v>2013</v>
      </c>
      <c r="C2507" t="s">
        <v>43</v>
      </c>
      <c r="D2507" t="s">
        <v>15</v>
      </c>
      <c r="E2507" t="s">
        <v>29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>
      <c r="A2508">
        <v>2010</v>
      </c>
      <c r="C2508" t="s">
        <v>55</v>
      </c>
      <c r="D2508" t="s">
        <v>12</v>
      </c>
      <c r="E2508" t="s">
        <v>29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>
      <c r="A2509">
        <v>2013</v>
      </c>
      <c r="C2509" t="s">
        <v>25</v>
      </c>
      <c r="D2509" t="s">
        <v>15</v>
      </c>
      <c r="E2509" t="s">
        <v>38</v>
      </c>
      <c r="F2509">
        <v>0</v>
      </c>
      <c r="G2509">
        <v>0</v>
      </c>
      <c r="H2509">
        <v>0</v>
      </c>
      <c r="I2509">
        <v>0</v>
      </c>
      <c r="J2509">
        <v>1</v>
      </c>
      <c r="K2509">
        <v>4.4</v>
      </c>
    </row>
    <row r="2510" spans="1:11">
      <c r="A2510">
        <v>2011</v>
      </c>
      <c r="C2510" t="s">
        <v>25</v>
      </c>
      <c r="D2510" t="s">
        <v>18</v>
      </c>
      <c r="E2510" t="s">
        <v>18</v>
      </c>
      <c r="F2510">
        <v>17</v>
      </c>
      <c r="G2510">
        <v>6.5</v>
      </c>
      <c r="H2510">
        <v>7</v>
      </c>
      <c r="I2510">
        <v>41.2</v>
      </c>
      <c r="J2510">
        <v>12</v>
      </c>
      <c r="K2510">
        <v>4.6</v>
      </c>
    </row>
    <row r="2511" spans="1:11">
      <c r="A2511">
        <v>2012</v>
      </c>
      <c r="C2511" t="s">
        <v>53</v>
      </c>
      <c r="D2511" t="s">
        <v>12</v>
      </c>
      <c r="E2511" t="s">
        <v>26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>
      <c r="A2512">
        <v>2011</v>
      </c>
      <c r="C2512" t="s">
        <v>42</v>
      </c>
      <c r="D2512" t="s">
        <v>15</v>
      </c>
      <c r="E2512" t="s">
        <v>18</v>
      </c>
      <c r="F2512">
        <v>30</v>
      </c>
      <c r="G2512">
        <v>18.9</v>
      </c>
      <c r="H2512">
        <v>9</v>
      </c>
      <c r="I2512">
        <v>30</v>
      </c>
      <c r="J2512">
        <v>28</v>
      </c>
      <c r="K2512">
        <v>17.6</v>
      </c>
    </row>
    <row r="2513" spans="1:11">
      <c r="A2513">
        <v>2010</v>
      </c>
      <c r="C2513" t="s">
        <v>48</v>
      </c>
      <c r="D2513" t="s">
        <v>12</v>
      </c>
      <c r="E2513" t="s">
        <v>38</v>
      </c>
      <c r="F2513">
        <v>1</v>
      </c>
      <c r="G2513">
        <v>24.9</v>
      </c>
      <c r="H2513">
        <v>0</v>
      </c>
      <c r="I2513">
        <v>0</v>
      </c>
      <c r="J2513">
        <v>1</v>
      </c>
      <c r="K2513">
        <v>24.9</v>
      </c>
    </row>
    <row r="2514" spans="1:11">
      <c r="A2514">
        <v>2013</v>
      </c>
      <c r="C2514" t="s">
        <v>21</v>
      </c>
      <c r="D2514" t="s">
        <v>12</v>
      </c>
      <c r="E2514" t="s">
        <v>13</v>
      </c>
      <c r="F2514">
        <v>1</v>
      </c>
      <c r="G2514">
        <v>62.2</v>
      </c>
      <c r="H2514">
        <v>0</v>
      </c>
      <c r="I2514">
        <v>0</v>
      </c>
      <c r="J2514">
        <v>0</v>
      </c>
      <c r="K2514">
        <v>0</v>
      </c>
    </row>
    <row r="2515" spans="1:11">
      <c r="A2515">
        <v>2012</v>
      </c>
      <c r="C2515" t="s">
        <v>44</v>
      </c>
      <c r="D2515" t="s">
        <v>15</v>
      </c>
      <c r="E2515" t="s">
        <v>29</v>
      </c>
      <c r="F2515">
        <v>1</v>
      </c>
      <c r="G2515">
        <v>24.1</v>
      </c>
      <c r="H2515">
        <v>0</v>
      </c>
      <c r="I2515">
        <v>0</v>
      </c>
      <c r="J2515">
        <v>0</v>
      </c>
      <c r="K2515">
        <v>0</v>
      </c>
    </row>
    <row r="2516" spans="1:11">
      <c r="A2516">
        <v>2010</v>
      </c>
      <c r="C2516" t="s">
        <v>33</v>
      </c>
      <c r="D2516" t="s">
        <v>15</v>
      </c>
      <c r="E2516" t="s">
        <v>13</v>
      </c>
      <c r="F2516">
        <v>0</v>
      </c>
      <c r="G2516">
        <v>0</v>
      </c>
      <c r="H2516">
        <v>0</v>
      </c>
      <c r="I2516">
        <v>0</v>
      </c>
      <c r="J2516">
        <v>1</v>
      </c>
      <c r="K2516">
        <v>109</v>
      </c>
    </row>
    <row r="2517" spans="1:11">
      <c r="A2517">
        <v>2011</v>
      </c>
      <c r="C2517" t="s">
        <v>21</v>
      </c>
      <c r="D2517" t="s">
        <v>18</v>
      </c>
      <c r="E2517" t="s">
        <v>18</v>
      </c>
      <c r="F2517">
        <v>2</v>
      </c>
      <c r="G2517">
        <v>2.3</v>
      </c>
      <c r="H2517">
        <v>1</v>
      </c>
      <c r="I2517">
        <v>50</v>
      </c>
      <c r="J2517">
        <v>1</v>
      </c>
      <c r="K2517">
        <v>1.2</v>
      </c>
    </row>
    <row r="2518" spans="1:11">
      <c r="A2518">
        <v>2013</v>
      </c>
      <c r="C2518" t="s">
        <v>55</v>
      </c>
      <c r="D2518" t="s">
        <v>15</v>
      </c>
      <c r="E2518" t="s">
        <v>26</v>
      </c>
      <c r="F2518">
        <v>1</v>
      </c>
      <c r="G2518">
        <v>68.4</v>
      </c>
      <c r="H2518">
        <v>0</v>
      </c>
      <c r="I2518">
        <v>0</v>
      </c>
      <c r="J2518">
        <v>0</v>
      </c>
      <c r="K2518">
        <v>0</v>
      </c>
    </row>
    <row r="2519" spans="1:11">
      <c r="A2519">
        <v>2011</v>
      </c>
      <c r="C2519" t="s">
        <v>49</v>
      </c>
      <c r="D2519" t="s">
        <v>12</v>
      </c>
      <c r="E2519" t="s">
        <v>16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>
      <c r="A2520">
        <v>2012</v>
      </c>
      <c r="C2520" t="s">
        <v>34</v>
      </c>
      <c r="D2520" t="s">
        <v>15</v>
      </c>
      <c r="E2520" t="s">
        <v>20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>
      <c r="A2521">
        <v>2011</v>
      </c>
      <c r="C2521" t="s">
        <v>52</v>
      </c>
      <c r="D2521" t="s">
        <v>12</v>
      </c>
      <c r="E2521" t="s">
        <v>16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>
      <c r="A2522">
        <v>2012</v>
      </c>
      <c r="C2522" t="s">
        <v>45</v>
      </c>
      <c r="D2522" t="s">
        <v>12</v>
      </c>
      <c r="E2522" t="s">
        <v>29</v>
      </c>
      <c r="F2522">
        <v>18</v>
      </c>
      <c r="G2522">
        <v>28.4</v>
      </c>
      <c r="H2522">
        <v>6</v>
      </c>
      <c r="I2522">
        <v>33.3</v>
      </c>
      <c r="J2522">
        <v>7</v>
      </c>
      <c r="K2522">
        <v>11.1</v>
      </c>
    </row>
    <row r="2523" spans="1:11">
      <c r="A2523">
        <v>2010</v>
      </c>
      <c r="C2523" t="s">
        <v>35</v>
      </c>
      <c r="D2523" t="s">
        <v>15</v>
      </c>
      <c r="E2523" t="s">
        <v>18</v>
      </c>
      <c r="F2523">
        <v>8</v>
      </c>
      <c r="G2523">
        <v>4.6</v>
      </c>
      <c r="H2523">
        <v>2</v>
      </c>
      <c r="I2523">
        <v>25</v>
      </c>
      <c r="J2523">
        <v>6</v>
      </c>
      <c r="K2523">
        <v>3.5</v>
      </c>
    </row>
    <row r="2524" spans="1:11">
      <c r="A2524">
        <v>2012</v>
      </c>
      <c r="C2524" t="s">
        <v>54</v>
      </c>
      <c r="D2524" t="s">
        <v>12</v>
      </c>
      <c r="E2524" t="s">
        <v>36</v>
      </c>
      <c r="F2524">
        <v>2</v>
      </c>
      <c r="G2524">
        <v>11.3</v>
      </c>
      <c r="H2524">
        <v>1</v>
      </c>
      <c r="I2524">
        <v>50</v>
      </c>
      <c r="J2524">
        <v>1</v>
      </c>
      <c r="K2524">
        <v>5.6</v>
      </c>
    </row>
    <row r="2525" spans="1:11">
      <c r="A2525">
        <v>2010</v>
      </c>
      <c r="C2525" t="s">
        <v>30</v>
      </c>
      <c r="D2525" t="s">
        <v>12</v>
      </c>
      <c r="E2525" t="s">
        <v>16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>
      <c r="A2526">
        <v>2010</v>
      </c>
      <c r="C2526" t="s">
        <v>39</v>
      </c>
      <c r="D2526" t="s">
        <v>12</v>
      </c>
      <c r="E2526" t="s">
        <v>29</v>
      </c>
      <c r="F2526">
        <v>2</v>
      </c>
      <c r="G2526">
        <v>28.7</v>
      </c>
      <c r="H2526">
        <v>1</v>
      </c>
      <c r="I2526">
        <v>50</v>
      </c>
      <c r="J2526">
        <v>2</v>
      </c>
      <c r="K2526">
        <v>28.7</v>
      </c>
    </row>
    <row r="2527" spans="1:11">
      <c r="A2527">
        <v>2011</v>
      </c>
      <c r="C2527" t="s">
        <v>55</v>
      </c>
      <c r="D2527" t="s">
        <v>15</v>
      </c>
      <c r="E2527" t="s">
        <v>18</v>
      </c>
      <c r="F2527">
        <v>29</v>
      </c>
      <c r="G2527">
        <v>27.5</v>
      </c>
      <c r="H2527">
        <v>6</v>
      </c>
      <c r="I2527">
        <v>20.7</v>
      </c>
      <c r="J2527">
        <v>23</v>
      </c>
      <c r="K2527">
        <v>21.8</v>
      </c>
    </row>
    <row r="2528" spans="1:11">
      <c r="A2528">
        <v>2012</v>
      </c>
      <c r="C2528" t="s">
        <v>58</v>
      </c>
      <c r="D2528" t="s">
        <v>15</v>
      </c>
      <c r="E2528" t="s">
        <v>38</v>
      </c>
      <c r="F2528">
        <v>0</v>
      </c>
      <c r="G2528">
        <v>0</v>
      </c>
      <c r="H2528">
        <v>0</v>
      </c>
      <c r="I2528">
        <v>0</v>
      </c>
      <c r="J2528">
        <v>2</v>
      </c>
      <c r="K2528">
        <v>64.1</v>
      </c>
    </row>
    <row r="2529" spans="1:11">
      <c r="A2529">
        <v>2012</v>
      </c>
      <c r="C2529" t="s">
        <v>25</v>
      </c>
      <c r="D2529" t="s">
        <v>15</v>
      </c>
      <c r="E2529" t="s">
        <v>26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>
      <c r="A2530">
        <v>2010</v>
      </c>
      <c r="C2530" t="s">
        <v>51</v>
      </c>
      <c r="D2530" t="s">
        <v>12</v>
      </c>
      <c r="E2530" t="s">
        <v>20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>
      <c r="A2531">
        <v>2013</v>
      </c>
      <c r="C2531" t="s">
        <v>37</v>
      </c>
      <c r="D2531" t="s">
        <v>12</v>
      </c>
      <c r="E2531" t="s">
        <v>20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>
      <c r="A2532">
        <v>2010</v>
      </c>
      <c r="C2532" t="s">
        <v>20</v>
      </c>
      <c r="D2532" t="s">
        <v>12</v>
      </c>
      <c r="E2532" t="s">
        <v>20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>
      <c r="A2533">
        <v>2011</v>
      </c>
      <c r="C2533" t="s">
        <v>55</v>
      </c>
      <c r="D2533" t="s">
        <v>12</v>
      </c>
      <c r="E2533" t="s">
        <v>36</v>
      </c>
      <c r="F2533">
        <v>0</v>
      </c>
      <c r="G2533">
        <v>0</v>
      </c>
      <c r="H2533">
        <v>0</v>
      </c>
      <c r="I2533">
        <v>0</v>
      </c>
      <c r="J2533">
        <v>2</v>
      </c>
      <c r="K2533">
        <v>19.5</v>
      </c>
    </row>
    <row r="2534" spans="1:11">
      <c r="A2534">
        <v>2010</v>
      </c>
      <c r="C2534" t="s">
        <v>25</v>
      </c>
      <c r="D2534" t="s">
        <v>15</v>
      </c>
      <c r="E2534" t="s">
        <v>38</v>
      </c>
      <c r="F2534">
        <v>0</v>
      </c>
      <c r="G2534">
        <v>0</v>
      </c>
      <c r="H2534">
        <v>0</v>
      </c>
      <c r="I2534">
        <v>0</v>
      </c>
      <c r="J2534">
        <v>2</v>
      </c>
      <c r="K2534">
        <v>9.1</v>
      </c>
    </row>
    <row r="2535" spans="1:11">
      <c r="A2535">
        <v>2013</v>
      </c>
      <c r="C2535" t="s">
        <v>52</v>
      </c>
      <c r="D2535" t="s">
        <v>15</v>
      </c>
      <c r="E2535" t="s">
        <v>38</v>
      </c>
      <c r="F2535">
        <v>1</v>
      </c>
      <c r="G2535">
        <v>10.6</v>
      </c>
      <c r="H2535">
        <v>0</v>
      </c>
      <c r="I2535">
        <v>0</v>
      </c>
      <c r="J2535">
        <v>1</v>
      </c>
      <c r="K2535">
        <v>10.6</v>
      </c>
    </row>
    <row r="2536" spans="1:11">
      <c r="A2536">
        <v>2011</v>
      </c>
      <c r="C2536" t="s">
        <v>28</v>
      </c>
      <c r="D2536" t="s">
        <v>12</v>
      </c>
      <c r="E2536" t="s">
        <v>36</v>
      </c>
      <c r="F2536">
        <v>7</v>
      </c>
      <c r="G2536">
        <v>7.8</v>
      </c>
      <c r="H2536">
        <v>0</v>
      </c>
      <c r="I2536">
        <v>0</v>
      </c>
      <c r="J2536">
        <v>2</v>
      </c>
      <c r="K2536">
        <v>2.2</v>
      </c>
    </row>
    <row r="2537" spans="1:11">
      <c r="A2537">
        <v>2011</v>
      </c>
      <c r="C2537" t="s">
        <v>62</v>
      </c>
      <c r="D2537" t="s">
        <v>15</v>
      </c>
      <c r="E2537" t="s">
        <v>36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>
      <c r="A2538">
        <v>2011</v>
      </c>
      <c r="C2538" t="s">
        <v>30</v>
      </c>
      <c r="D2538" t="s">
        <v>15</v>
      </c>
      <c r="E2538" t="s">
        <v>16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>
      <c r="A2539">
        <v>2013</v>
      </c>
      <c r="C2539" t="s">
        <v>28</v>
      </c>
      <c r="D2539" t="s">
        <v>12</v>
      </c>
      <c r="E2539" t="s">
        <v>26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>
      <c r="A2540">
        <v>2010</v>
      </c>
      <c r="C2540" t="s">
        <v>25</v>
      </c>
      <c r="D2540" t="s">
        <v>15</v>
      </c>
      <c r="E2540" t="s">
        <v>29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>
      <c r="A2541">
        <v>2012</v>
      </c>
      <c r="C2541" t="s">
        <v>22</v>
      </c>
      <c r="D2541" t="s">
        <v>15</v>
      </c>
      <c r="E2541" t="s">
        <v>13</v>
      </c>
      <c r="F2541">
        <v>46</v>
      </c>
      <c r="G2541">
        <v>37.7</v>
      </c>
      <c r="H2541">
        <v>12</v>
      </c>
      <c r="I2541">
        <v>26.1</v>
      </c>
      <c r="J2541">
        <v>25</v>
      </c>
      <c r="K2541">
        <v>20.5</v>
      </c>
    </row>
    <row r="2542" spans="1:11">
      <c r="A2542">
        <v>2010</v>
      </c>
      <c r="C2542" t="s">
        <v>61</v>
      </c>
      <c r="D2542" t="s">
        <v>12</v>
      </c>
      <c r="E2542" t="s">
        <v>38</v>
      </c>
      <c r="F2542">
        <v>8</v>
      </c>
      <c r="G2542">
        <v>68.3</v>
      </c>
      <c r="H2542">
        <v>4</v>
      </c>
      <c r="I2542">
        <v>50</v>
      </c>
      <c r="J2542">
        <v>5</v>
      </c>
      <c r="K2542">
        <v>42.7</v>
      </c>
    </row>
    <row r="2543" spans="1:11">
      <c r="A2543">
        <v>2010</v>
      </c>
      <c r="C2543" t="s">
        <v>45</v>
      </c>
      <c r="D2543" t="s">
        <v>12</v>
      </c>
      <c r="E2543" t="s">
        <v>26</v>
      </c>
      <c r="F2543">
        <v>1</v>
      </c>
      <c r="G2543">
        <v>38.7</v>
      </c>
      <c r="H2543">
        <v>0</v>
      </c>
      <c r="I2543">
        <v>0</v>
      </c>
      <c r="J2543">
        <v>0</v>
      </c>
      <c r="K2543">
        <v>0</v>
      </c>
    </row>
    <row r="2544" spans="1:11">
      <c r="A2544">
        <v>2010</v>
      </c>
      <c r="C2544" t="s">
        <v>23</v>
      </c>
      <c r="D2544" t="s">
        <v>15</v>
      </c>
      <c r="E2544" t="s">
        <v>13</v>
      </c>
      <c r="F2544">
        <v>7</v>
      </c>
      <c r="G2544">
        <v>33.5</v>
      </c>
      <c r="H2544">
        <v>2</v>
      </c>
      <c r="I2544">
        <v>28.6</v>
      </c>
      <c r="J2544">
        <v>4</v>
      </c>
      <c r="K2544">
        <v>19.2</v>
      </c>
    </row>
    <row r="2545" spans="1:11">
      <c r="A2545">
        <v>2013</v>
      </c>
      <c r="C2545" t="s">
        <v>32</v>
      </c>
      <c r="D2545" t="s">
        <v>18</v>
      </c>
      <c r="E2545" t="s">
        <v>18</v>
      </c>
      <c r="F2545">
        <v>71</v>
      </c>
      <c r="G2545">
        <v>24</v>
      </c>
      <c r="H2545">
        <v>17</v>
      </c>
      <c r="I2545">
        <v>23.9</v>
      </c>
      <c r="J2545">
        <v>50</v>
      </c>
      <c r="K2545">
        <v>16.9</v>
      </c>
    </row>
    <row r="2546" spans="1:11">
      <c r="A2546">
        <v>2013</v>
      </c>
      <c r="C2546" t="s">
        <v>21</v>
      </c>
      <c r="D2546" t="s">
        <v>12</v>
      </c>
      <c r="E2546" t="s">
        <v>16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>
      <c r="A2547">
        <v>2013</v>
      </c>
      <c r="C2547" t="s">
        <v>47</v>
      </c>
      <c r="D2547" t="s">
        <v>12</v>
      </c>
      <c r="E2547" t="s">
        <v>20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>
      <c r="A2548">
        <v>2010</v>
      </c>
      <c r="C2548" t="s">
        <v>32</v>
      </c>
      <c r="D2548" t="s">
        <v>12</v>
      </c>
      <c r="E2548" t="s">
        <v>36</v>
      </c>
      <c r="F2548">
        <v>2</v>
      </c>
      <c r="G2548">
        <v>18.7</v>
      </c>
      <c r="H2548">
        <v>1</v>
      </c>
      <c r="I2548">
        <v>50</v>
      </c>
      <c r="J2548">
        <v>3</v>
      </c>
      <c r="K2548">
        <v>28.1</v>
      </c>
    </row>
    <row r="2549" spans="1:11">
      <c r="A2549">
        <v>2010</v>
      </c>
      <c r="C2549" t="s">
        <v>56</v>
      </c>
      <c r="D2549" t="s">
        <v>15</v>
      </c>
      <c r="E2549" t="s">
        <v>18</v>
      </c>
      <c r="F2549">
        <v>25</v>
      </c>
      <c r="G2549">
        <v>22.7</v>
      </c>
      <c r="H2549">
        <v>10</v>
      </c>
      <c r="I2549">
        <v>40</v>
      </c>
      <c r="J2549">
        <v>26</v>
      </c>
      <c r="K2549">
        <v>23.6</v>
      </c>
    </row>
    <row r="2550" spans="1:11">
      <c r="A2550">
        <v>2012</v>
      </c>
      <c r="C2550" t="s">
        <v>46</v>
      </c>
      <c r="D2550" t="s">
        <v>15</v>
      </c>
      <c r="E2550" t="s">
        <v>20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>
      <c r="A2551">
        <v>2013</v>
      </c>
      <c r="C2551" t="s">
        <v>60</v>
      </c>
      <c r="D2551" t="s">
        <v>15</v>
      </c>
      <c r="E2551" t="s">
        <v>36</v>
      </c>
      <c r="F2551">
        <v>0</v>
      </c>
      <c r="G2551">
        <v>0</v>
      </c>
      <c r="H2551">
        <v>0</v>
      </c>
      <c r="I2551">
        <v>0</v>
      </c>
      <c r="J2551">
        <v>1</v>
      </c>
      <c r="K2551">
        <v>6.7</v>
      </c>
    </row>
    <row r="2552" spans="1:11">
      <c r="A2552">
        <v>2013</v>
      </c>
      <c r="C2552" t="s">
        <v>27</v>
      </c>
      <c r="D2552" t="s">
        <v>15</v>
      </c>
      <c r="E2552" t="s">
        <v>29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>
      <c r="A2553">
        <v>2012</v>
      </c>
      <c r="C2553" t="s">
        <v>17</v>
      </c>
      <c r="D2553" t="s">
        <v>12</v>
      </c>
      <c r="E2553" t="s">
        <v>20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>
      <c r="A2554">
        <v>2010</v>
      </c>
      <c r="C2554" t="s">
        <v>42</v>
      </c>
      <c r="D2554" t="s">
        <v>12</v>
      </c>
      <c r="E2554" t="s">
        <v>13</v>
      </c>
      <c r="F2554">
        <v>33</v>
      </c>
      <c r="G2554">
        <v>116.5</v>
      </c>
      <c r="H2554">
        <v>7</v>
      </c>
      <c r="I2554">
        <v>21.2</v>
      </c>
      <c r="J2554">
        <v>31</v>
      </c>
      <c r="K2554">
        <v>109.5</v>
      </c>
    </row>
    <row r="2555" spans="1:11">
      <c r="A2555">
        <v>2011</v>
      </c>
      <c r="C2555" t="s">
        <v>37</v>
      </c>
      <c r="D2555" t="s">
        <v>15</v>
      </c>
      <c r="E2555" t="s">
        <v>20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>
      <c r="A2556">
        <v>2013</v>
      </c>
      <c r="C2556" t="s">
        <v>42</v>
      </c>
      <c r="D2556" t="s">
        <v>12</v>
      </c>
      <c r="E2556" t="s">
        <v>18</v>
      </c>
      <c r="F2556">
        <v>64</v>
      </c>
      <c r="G2556">
        <v>44.5</v>
      </c>
      <c r="H2556">
        <v>12</v>
      </c>
      <c r="I2556">
        <v>18.8</v>
      </c>
      <c r="J2556">
        <v>48</v>
      </c>
      <c r="K2556">
        <v>33.3</v>
      </c>
    </row>
    <row r="2557" spans="1:11">
      <c r="A2557">
        <v>2011</v>
      </c>
      <c r="C2557" t="s">
        <v>14</v>
      </c>
      <c r="D2557" t="s">
        <v>12</v>
      </c>
      <c r="E2557" t="s">
        <v>38</v>
      </c>
      <c r="F2557">
        <v>4</v>
      </c>
      <c r="G2557">
        <v>29.1</v>
      </c>
      <c r="H2557">
        <v>2</v>
      </c>
      <c r="I2557">
        <v>50</v>
      </c>
      <c r="J2557">
        <v>4</v>
      </c>
      <c r="K2557">
        <v>29.1</v>
      </c>
    </row>
    <row r="2558" spans="1:11">
      <c r="A2558">
        <v>2012</v>
      </c>
      <c r="C2558" t="s">
        <v>61</v>
      </c>
      <c r="D2558" t="s">
        <v>18</v>
      </c>
      <c r="E2558" t="s">
        <v>18</v>
      </c>
      <c r="F2558">
        <v>35</v>
      </c>
      <c r="G2558">
        <v>30.4</v>
      </c>
      <c r="H2558">
        <v>4</v>
      </c>
      <c r="I2558">
        <v>11.4</v>
      </c>
      <c r="J2558">
        <v>21</v>
      </c>
      <c r="K2558">
        <v>18.2</v>
      </c>
    </row>
    <row r="2559" spans="1:11">
      <c r="A2559">
        <v>2011</v>
      </c>
      <c r="C2559" t="s">
        <v>25</v>
      </c>
      <c r="D2559" t="s">
        <v>12</v>
      </c>
      <c r="E2559" t="s">
        <v>38</v>
      </c>
      <c r="F2559">
        <v>8</v>
      </c>
      <c r="G2559">
        <v>39.2</v>
      </c>
      <c r="H2559">
        <v>2</v>
      </c>
      <c r="I2559">
        <v>25</v>
      </c>
      <c r="J2559">
        <v>3</v>
      </c>
      <c r="K2559">
        <v>14.7</v>
      </c>
    </row>
    <row r="2560" spans="1:11">
      <c r="A2560">
        <v>2012</v>
      </c>
      <c r="C2560" t="s">
        <v>45</v>
      </c>
      <c r="D2560" t="s">
        <v>18</v>
      </c>
      <c r="E2560" t="s">
        <v>18</v>
      </c>
      <c r="F2560">
        <v>142</v>
      </c>
      <c r="G2560">
        <v>28.5</v>
      </c>
      <c r="H2560">
        <v>29</v>
      </c>
      <c r="I2560">
        <v>20.4</v>
      </c>
      <c r="J2560">
        <v>91</v>
      </c>
      <c r="K2560">
        <v>18.2</v>
      </c>
    </row>
    <row r="2561" spans="1:11">
      <c r="A2561">
        <v>2013</v>
      </c>
      <c r="C2561" t="s">
        <v>56</v>
      </c>
      <c r="D2561" t="s">
        <v>15</v>
      </c>
      <c r="E2561" t="s">
        <v>26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>
      <c r="A2562">
        <v>2013</v>
      </c>
      <c r="C2562" t="s">
        <v>20</v>
      </c>
      <c r="D2562" t="s">
        <v>12</v>
      </c>
      <c r="E2562" t="s">
        <v>38</v>
      </c>
      <c r="F2562">
        <v>65</v>
      </c>
      <c r="G2562">
        <v>0</v>
      </c>
      <c r="H2562">
        <v>15</v>
      </c>
      <c r="I2562">
        <v>0</v>
      </c>
      <c r="J2562">
        <v>46</v>
      </c>
      <c r="K2562">
        <v>0</v>
      </c>
    </row>
    <row r="2563" spans="1:11">
      <c r="A2563">
        <v>2011</v>
      </c>
      <c r="C2563" t="s">
        <v>24</v>
      </c>
      <c r="D2563" t="s">
        <v>15</v>
      </c>
      <c r="E2563" t="s">
        <v>29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>
      <c r="A2564">
        <v>2010</v>
      </c>
      <c r="C2564" t="s">
        <v>31</v>
      </c>
      <c r="D2564" t="s">
        <v>15</v>
      </c>
      <c r="E2564" t="s">
        <v>20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>
      <c r="A2565">
        <v>2011</v>
      </c>
      <c r="C2565" t="s">
        <v>20</v>
      </c>
      <c r="D2565" t="s">
        <v>15</v>
      </c>
      <c r="E2565" t="s">
        <v>38</v>
      </c>
      <c r="F2565">
        <v>13</v>
      </c>
      <c r="G2565">
        <v>0</v>
      </c>
      <c r="H2565">
        <v>3</v>
      </c>
      <c r="I2565">
        <v>0</v>
      </c>
      <c r="J2565">
        <v>13</v>
      </c>
      <c r="K2565">
        <v>0</v>
      </c>
    </row>
    <row r="2566" spans="1:11">
      <c r="A2566">
        <v>2012</v>
      </c>
      <c r="C2566" t="s">
        <v>19</v>
      </c>
      <c r="D2566" t="s">
        <v>12</v>
      </c>
      <c r="E2566" t="s">
        <v>20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>
      <c r="A2567">
        <v>2011</v>
      </c>
      <c r="C2567" t="s">
        <v>44</v>
      </c>
      <c r="D2567" t="s">
        <v>15</v>
      </c>
      <c r="E2567" t="s">
        <v>20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>
      <c r="A2568">
        <v>2010</v>
      </c>
      <c r="C2568" t="s">
        <v>42</v>
      </c>
      <c r="D2568" t="s">
        <v>12</v>
      </c>
      <c r="E2568" t="s">
        <v>26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>
      <c r="A2569">
        <v>2010</v>
      </c>
      <c r="C2569" t="s">
        <v>17</v>
      </c>
      <c r="D2569" t="s">
        <v>15</v>
      </c>
      <c r="E2569" t="s">
        <v>29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>
      <c r="A2570">
        <v>2011</v>
      </c>
      <c r="C2570" t="s">
        <v>41</v>
      </c>
      <c r="D2570" t="s">
        <v>15</v>
      </c>
      <c r="E2570" t="s">
        <v>13</v>
      </c>
      <c r="F2570">
        <v>11</v>
      </c>
      <c r="G2570">
        <v>54</v>
      </c>
      <c r="H2570">
        <v>3</v>
      </c>
      <c r="I2570">
        <v>27.3</v>
      </c>
      <c r="J2570">
        <v>7</v>
      </c>
      <c r="K2570">
        <v>34.3</v>
      </c>
    </row>
    <row r="2571" spans="1:11">
      <c r="A2571">
        <v>2012</v>
      </c>
      <c r="C2571" t="s">
        <v>21</v>
      </c>
      <c r="D2571" t="s">
        <v>15</v>
      </c>
      <c r="E2571" t="s">
        <v>18</v>
      </c>
      <c r="F2571">
        <v>2</v>
      </c>
      <c r="G2571">
        <v>4.5</v>
      </c>
      <c r="H2571">
        <v>0</v>
      </c>
      <c r="I2571">
        <v>0</v>
      </c>
      <c r="J2571">
        <v>2</v>
      </c>
      <c r="K2571">
        <v>4.5</v>
      </c>
    </row>
    <row r="2572" spans="1:11">
      <c r="A2572">
        <v>2012</v>
      </c>
      <c r="C2572" t="s">
        <v>57</v>
      </c>
      <c r="D2572" t="s">
        <v>15</v>
      </c>
      <c r="E2572" t="s">
        <v>29</v>
      </c>
      <c r="F2572">
        <v>1</v>
      </c>
      <c r="G2572">
        <v>27.6</v>
      </c>
      <c r="H2572">
        <v>1</v>
      </c>
      <c r="I2572">
        <v>100</v>
      </c>
      <c r="J2572">
        <v>1</v>
      </c>
      <c r="K2572">
        <v>27.6</v>
      </c>
    </row>
    <row r="2573" spans="1:11">
      <c r="A2573">
        <v>2010</v>
      </c>
      <c r="C2573" t="s">
        <v>40</v>
      </c>
      <c r="D2573" t="s">
        <v>12</v>
      </c>
      <c r="E2573" t="s">
        <v>36</v>
      </c>
      <c r="F2573">
        <v>2</v>
      </c>
      <c r="G2573">
        <v>106.3</v>
      </c>
      <c r="H2573">
        <v>0</v>
      </c>
      <c r="I2573">
        <v>0</v>
      </c>
      <c r="J2573">
        <v>0</v>
      </c>
      <c r="K2573">
        <v>0</v>
      </c>
    </row>
    <row r="2574" spans="1:11">
      <c r="A2574">
        <v>2012</v>
      </c>
      <c r="C2574" t="s">
        <v>34</v>
      </c>
      <c r="D2574" t="s">
        <v>12</v>
      </c>
      <c r="E2574" t="s">
        <v>36</v>
      </c>
      <c r="F2574">
        <v>28</v>
      </c>
      <c r="G2574">
        <v>65.6</v>
      </c>
      <c r="H2574">
        <v>3</v>
      </c>
      <c r="I2574">
        <v>10.7</v>
      </c>
      <c r="J2574">
        <v>10</v>
      </c>
      <c r="K2574">
        <v>23.4</v>
      </c>
    </row>
    <row r="2575" spans="1:11">
      <c r="A2575">
        <v>2010</v>
      </c>
      <c r="C2575" t="s">
        <v>51</v>
      </c>
      <c r="D2575" t="s">
        <v>15</v>
      </c>
      <c r="E2575" t="s">
        <v>38</v>
      </c>
      <c r="F2575">
        <v>11</v>
      </c>
      <c r="G2575">
        <v>12.4</v>
      </c>
      <c r="H2575">
        <v>2</v>
      </c>
      <c r="I2575">
        <v>18.2</v>
      </c>
      <c r="J2575">
        <v>8</v>
      </c>
      <c r="K2575">
        <v>9</v>
      </c>
    </row>
    <row r="2576" spans="1:11">
      <c r="A2576">
        <v>2012</v>
      </c>
      <c r="C2576" t="s">
        <v>23</v>
      </c>
      <c r="D2576" t="s">
        <v>12</v>
      </c>
      <c r="E2576" t="s">
        <v>36</v>
      </c>
      <c r="F2576">
        <v>5</v>
      </c>
      <c r="G2576">
        <v>16.8</v>
      </c>
      <c r="H2576">
        <v>1</v>
      </c>
      <c r="I2576">
        <v>20</v>
      </c>
      <c r="J2576">
        <v>3</v>
      </c>
      <c r="K2576">
        <v>10.1</v>
      </c>
    </row>
    <row r="2577" spans="1:11">
      <c r="A2577">
        <v>2013</v>
      </c>
      <c r="C2577" t="s">
        <v>39</v>
      </c>
      <c r="D2577" t="s">
        <v>12</v>
      </c>
      <c r="E2577" t="s">
        <v>16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>
      <c r="A2578">
        <v>2013</v>
      </c>
      <c r="C2578" t="s">
        <v>50</v>
      </c>
      <c r="D2578" t="s">
        <v>12</v>
      </c>
      <c r="E2578" t="s">
        <v>26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>
      <c r="A2579">
        <v>2013</v>
      </c>
      <c r="C2579" t="s">
        <v>44</v>
      </c>
      <c r="D2579" t="s">
        <v>18</v>
      </c>
      <c r="E2579" t="s">
        <v>18</v>
      </c>
      <c r="F2579">
        <v>131</v>
      </c>
      <c r="G2579">
        <v>79.3</v>
      </c>
      <c r="H2579">
        <v>36</v>
      </c>
      <c r="I2579">
        <v>27.5</v>
      </c>
      <c r="J2579">
        <v>88</v>
      </c>
      <c r="K2579">
        <v>53.3</v>
      </c>
    </row>
    <row r="2580" spans="1:11">
      <c r="A2580">
        <v>2011</v>
      </c>
      <c r="C2580" t="s">
        <v>32</v>
      </c>
      <c r="D2580" t="s">
        <v>15</v>
      </c>
      <c r="E2580" t="s">
        <v>29</v>
      </c>
      <c r="F2580">
        <v>2</v>
      </c>
      <c r="G2580">
        <v>8.4</v>
      </c>
      <c r="H2580">
        <v>1</v>
      </c>
      <c r="I2580">
        <v>50</v>
      </c>
      <c r="J2580">
        <v>2</v>
      </c>
      <c r="K2580">
        <v>8.4</v>
      </c>
    </row>
    <row r="2581" spans="1:11">
      <c r="A2581">
        <v>2011</v>
      </c>
      <c r="C2581" t="s">
        <v>53</v>
      </c>
      <c r="D2581" t="s">
        <v>12</v>
      </c>
      <c r="E2581" t="s">
        <v>36</v>
      </c>
      <c r="F2581">
        <v>4</v>
      </c>
      <c r="G2581">
        <v>390.5</v>
      </c>
      <c r="H2581">
        <v>0</v>
      </c>
      <c r="I2581">
        <v>0</v>
      </c>
      <c r="J2581">
        <v>1</v>
      </c>
      <c r="K2581">
        <v>97.6</v>
      </c>
    </row>
    <row r="2582" spans="1:11">
      <c r="A2582">
        <v>2010</v>
      </c>
      <c r="C2582" t="s">
        <v>52</v>
      </c>
      <c r="D2582" t="s">
        <v>12</v>
      </c>
      <c r="E2582" t="s">
        <v>16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>
      <c r="A2583">
        <v>2010</v>
      </c>
      <c r="C2583" t="s">
        <v>25</v>
      </c>
      <c r="D2583" t="s">
        <v>12</v>
      </c>
      <c r="E2583" t="s">
        <v>18</v>
      </c>
      <c r="F2583">
        <v>12</v>
      </c>
      <c r="G2583">
        <v>9.7</v>
      </c>
      <c r="H2583">
        <v>4</v>
      </c>
      <c r="I2583">
        <v>33.3</v>
      </c>
      <c r="J2583">
        <v>9</v>
      </c>
      <c r="K2583">
        <v>7.3</v>
      </c>
    </row>
    <row r="2584" spans="1:11">
      <c r="A2584">
        <v>2013</v>
      </c>
      <c r="C2584" t="s">
        <v>14</v>
      </c>
      <c r="D2584" t="s">
        <v>12</v>
      </c>
      <c r="E2584" t="s">
        <v>29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>
      <c r="A2585">
        <v>2011</v>
      </c>
      <c r="C2585" t="s">
        <v>61</v>
      </c>
      <c r="D2585" t="s">
        <v>12</v>
      </c>
      <c r="E2585" t="s">
        <v>38</v>
      </c>
      <c r="F2585">
        <v>2</v>
      </c>
      <c r="G2585">
        <v>17</v>
      </c>
      <c r="H2585">
        <v>1</v>
      </c>
      <c r="I2585">
        <v>50</v>
      </c>
      <c r="J2585">
        <v>4</v>
      </c>
      <c r="K2585">
        <v>34.1</v>
      </c>
    </row>
    <row r="2586" spans="1:11">
      <c r="A2586">
        <v>2012</v>
      </c>
      <c r="C2586" t="s">
        <v>33</v>
      </c>
      <c r="D2586" t="s">
        <v>12</v>
      </c>
      <c r="E2586" t="s">
        <v>36</v>
      </c>
      <c r="F2586">
        <v>2</v>
      </c>
      <c r="G2586">
        <v>2.6</v>
      </c>
      <c r="H2586">
        <v>0</v>
      </c>
      <c r="I2586">
        <v>0</v>
      </c>
      <c r="J2586">
        <v>3</v>
      </c>
      <c r="K2586">
        <v>3.9</v>
      </c>
    </row>
    <row r="2587" spans="1:11">
      <c r="A2587">
        <v>2011</v>
      </c>
      <c r="C2587" t="s">
        <v>48</v>
      </c>
      <c r="D2587" t="s">
        <v>12</v>
      </c>
      <c r="E2587" t="s">
        <v>36</v>
      </c>
      <c r="F2587">
        <v>2</v>
      </c>
      <c r="G2587">
        <v>10.5</v>
      </c>
      <c r="H2587">
        <v>0</v>
      </c>
      <c r="I2587">
        <v>0</v>
      </c>
      <c r="J2587">
        <v>1</v>
      </c>
      <c r="K2587">
        <v>5.2</v>
      </c>
    </row>
    <row r="2588" spans="1:11">
      <c r="A2588">
        <v>2013</v>
      </c>
      <c r="C2588" t="s">
        <v>57</v>
      </c>
      <c r="D2588" t="s">
        <v>15</v>
      </c>
      <c r="E2588" t="s">
        <v>13</v>
      </c>
      <c r="F2588">
        <v>5</v>
      </c>
      <c r="G2588">
        <v>28.5</v>
      </c>
      <c r="H2588">
        <v>1</v>
      </c>
      <c r="I2588">
        <v>20</v>
      </c>
      <c r="J2588">
        <v>6</v>
      </c>
      <c r="K2588">
        <v>34.2</v>
      </c>
    </row>
    <row r="2589" spans="1:11">
      <c r="A2589">
        <v>2010</v>
      </c>
      <c r="C2589" t="s">
        <v>42</v>
      </c>
      <c r="D2589" t="s">
        <v>12</v>
      </c>
      <c r="E2589" t="s">
        <v>16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>
      <c r="A2590">
        <v>2013</v>
      </c>
      <c r="C2590" t="s">
        <v>57</v>
      </c>
      <c r="D2590" t="s">
        <v>12</v>
      </c>
      <c r="E2590" t="s">
        <v>29</v>
      </c>
      <c r="F2590">
        <v>2</v>
      </c>
      <c r="G2590">
        <v>62.6</v>
      </c>
      <c r="H2590">
        <v>0</v>
      </c>
      <c r="I2590">
        <v>0</v>
      </c>
      <c r="J2590">
        <v>0</v>
      </c>
      <c r="K2590">
        <v>0</v>
      </c>
    </row>
    <row r="2591" spans="1:11">
      <c r="A2591">
        <v>2013</v>
      </c>
      <c r="C2591" t="s">
        <v>47</v>
      </c>
      <c r="D2591" t="s">
        <v>18</v>
      </c>
      <c r="E2591" t="s">
        <v>18</v>
      </c>
      <c r="F2591">
        <v>6</v>
      </c>
      <c r="G2591">
        <v>6.1</v>
      </c>
      <c r="H2591">
        <v>1</v>
      </c>
      <c r="I2591">
        <v>16.7</v>
      </c>
      <c r="J2591">
        <v>2</v>
      </c>
      <c r="K2591">
        <v>2</v>
      </c>
    </row>
    <row r="2592" spans="1:11">
      <c r="A2592">
        <v>2010</v>
      </c>
      <c r="C2592" t="s">
        <v>61</v>
      </c>
      <c r="D2592" t="s">
        <v>15</v>
      </c>
      <c r="E2592" t="s">
        <v>16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>
      <c r="A2593">
        <v>2011</v>
      </c>
      <c r="C2593" t="s">
        <v>52</v>
      </c>
      <c r="D2593" t="s">
        <v>15</v>
      </c>
      <c r="E2593" t="s">
        <v>38</v>
      </c>
      <c r="F2593">
        <v>3</v>
      </c>
      <c r="G2593">
        <v>32.7</v>
      </c>
      <c r="H2593">
        <v>0</v>
      </c>
      <c r="I2593">
        <v>0</v>
      </c>
      <c r="J2593">
        <v>0</v>
      </c>
      <c r="K2593">
        <v>0</v>
      </c>
    </row>
    <row r="2594" spans="1:11">
      <c r="A2594">
        <v>2012</v>
      </c>
      <c r="C2594" t="s">
        <v>14</v>
      </c>
      <c r="D2594" t="s">
        <v>12</v>
      </c>
      <c r="E2594" t="s">
        <v>20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>
      <c r="A2595">
        <v>2012</v>
      </c>
      <c r="C2595" t="s">
        <v>37</v>
      </c>
      <c r="D2595" t="s">
        <v>15</v>
      </c>
      <c r="E2595" t="s">
        <v>13</v>
      </c>
      <c r="F2595">
        <v>4</v>
      </c>
      <c r="G2595">
        <v>41.9</v>
      </c>
      <c r="H2595">
        <v>1</v>
      </c>
      <c r="I2595">
        <v>25</v>
      </c>
      <c r="J2595">
        <v>5</v>
      </c>
      <c r="K2595">
        <v>52.4</v>
      </c>
    </row>
    <row r="2596" spans="1:11">
      <c r="A2596">
        <v>2010</v>
      </c>
      <c r="C2596" t="s">
        <v>42</v>
      </c>
      <c r="D2596" t="s">
        <v>15</v>
      </c>
      <c r="E2596" t="s">
        <v>26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>
      <c r="A2597">
        <v>2011</v>
      </c>
      <c r="C2597" t="s">
        <v>28</v>
      </c>
      <c r="D2597" t="s">
        <v>15</v>
      </c>
      <c r="E2597" t="s">
        <v>29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>
      <c r="A2598">
        <v>2010</v>
      </c>
      <c r="C2598" t="s">
        <v>57</v>
      </c>
      <c r="D2598" t="s">
        <v>12</v>
      </c>
      <c r="E2598" t="s">
        <v>13</v>
      </c>
      <c r="F2598">
        <v>25</v>
      </c>
      <c r="G2598">
        <v>173.1</v>
      </c>
      <c r="H2598">
        <v>5</v>
      </c>
      <c r="I2598">
        <v>20</v>
      </c>
      <c r="J2598">
        <v>20</v>
      </c>
      <c r="K2598">
        <v>138.5</v>
      </c>
    </row>
    <row r="2599" spans="1:11">
      <c r="A2599">
        <v>2010</v>
      </c>
      <c r="C2599" t="s">
        <v>11</v>
      </c>
      <c r="D2599" t="s">
        <v>15</v>
      </c>
      <c r="E2599" t="s">
        <v>16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>
      <c r="A2600">
        <v>2011</v>
      </c>
      <c r="C2600" t="s">
        <v>11</v>
      </c>
      <c r="D2600" t="s">
        <v>12</v>
      </c>
      <c r="E2600" t="s">
        <v>26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>
      <c r="A2601">
        <v>2010</v>
      </c>
      <c r="C2601" t="s">
        <v>22</v>
      </c>
      <c r="D2601" t="s">
        <v>12</v>
      </c>
      <c r="E2601" t="s">
        <v>18</v>
      </c>
      <c r="F2601">
        <v>120</v>
      </c>
      <c r="G2601">
        <v>89.3</v>
      </c>
      <c r="H2601">
        <v>32</v>
      </c>
      <c r="I2601">
        <v>26.7</v>
      </c>
      <c r="J2601">
        <v>98</v>
      </c>
      <c r="K2601">
        <v>72.9</v>
      </c>
    </row>
    <row r="2602" spans="1:11">
      <c r="A2602">
        <v>2010</v>
      </c>
      <c r="C2602" t="s">
        <v>61</v>
      </c>
      <c r="D2602" t="s">
        <v>12</v>
      </c>
      <c r="E2602" t="s">
        <v>36</v>
      </c>
      <c r="F2602">
        <v>3</v>
      </c>
      <c r="G2602">
        <v>15</v>
      </c>
      <c r="H2602">
        <v>0</v>
      </c>
      <c r="I2602">
        <v>0</v>
      </c>
      <c r="J2602">
        <v>2</v>
      </c>
      <c r="K2602">
        <v>10</v>
      </c>
    </row>
    <row r="2603" spans="1:11">
      <c r="A2603">
        <v>2010</v>
      </c>
      <c r="C2603" t="s">
        <v>56</v>
      </c>
      <c r="D2603" t="s">
        <v>12</v>
      </c>
      <c r="E2603" t="s">
        <v>13</v>
      </c>
      <c r="F2603">
        <v>29</v>
      </c>
      <c r="G2603">
        <v>54.7</v>
      </c>
      <c r="H2603">
        <v>9</v>
      </c>
      <c r="I2603">
        <v>31</v>
      </c>
      <c r="J2603">
        <v>25</v>
      </c>
      <c r="K2603">
        <v>47.2</v>
      </c>
    </row>
    <row r="2604" spans="1:11">
      <c r="A2604">
        <v>2012</v>
      </c>
      <c r="C2604" t="s">
        <v>33</v>
      </c>
      <c r="D2604" t="s">
        <v>15</v>
      </c>
      <c r="E2604" t="s">
        <v>13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>
      <c r="A2605">
        <v>2013</v>
      </c>
      <c r="C2605" t="s">
        <v>49</v>
      </c>
      <c r="D2605" t="s">
        <v>12</v>
      </c>
      <c r="E2605" t="s">
        <v>36</v>
      </c>
      <c r="F2605">
        <v>3</v>
      </c>
      <c r="G2605">
        <v>177.9</v>
      </c>
      <c r="H2605">
        <v>1</v>
      </c>
      <c r="I2605">
        <v>33.3</v>
      </c>
      <c r="J2605">
        <v>2</v>
      </c>
      <c r="K2605">
        <v>118.6</v>
      </c>
    </row>
    <row r="2606" spans="1:11">
      <c r="A2606">
        <v>2013</v>
      </c>
      <c r="C2606" t="s">
        <v>37</v>
      </c>
      <c r="D2606" t="s">
        <v>15</v>
      </c>
      <c r="E2606" t="s">
        <v>20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>
      <c r="A2607">
        <v>2010</v>
      </c>
      <c r="C2607" t="s">
        <v>44</v>
      </c>
      <c r="D2607" t="s">
        <v>12</v>
      </c>
      <c r="E2607" t="s">
        <v>18</v>
      </c>
      <c r="F2607">
        <v>128</v>
      </c>
      <c r="G2607">
        <v>171.1</v>
      </c>
      <c r="H2607">
        <v>25</v>
      </c>
      <c r="I2607">
        <v>19.5</v>
      </c>
      <c r="J2607">
        <v>70</v>
      </c>
      <c r="K2607">
        <v>93.6</v>
      </c>
    </row>
    <row r="2608" spans="1:11">
      <c r="A2608">
        <v>2013</v>
      </c>
      <c r="C2608" t="s">
        <v>47</v>
      </c>
      <c r="D2608" t="s">
        <v>15</v>
      </c>
      <c r="E2608" t="s">
        <v>16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>
      <c r="A2609">
        <v>2012</v>
      </c>
      <c r="C2609" t="s">
        <v>35</v>
      </c>
      <c r="D2609" t="s">
        <v>12</v>
      </c>
      <c r="E2609" t="s">
        <v>26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>
      <c r="A2610">
        <v>2013</v>
      </c>
      <c r="C2610" t="s">
        <v>20</v>
      </c>
      <c r="D2610" t="s">
        <v>12</v>
      </c>
      <c r="E2610" t="s">
        <v>29</v>
      </c>
      <c r="F2610">
        <v>8</v>
      </c>
      <c r="G2610">
        <v>0</v>
      </c>
      <c r="H2610">
        <v>1</v>
      </c>
      <c r="I2610">
        <v>0</v>
      </c>
      <c r="J2610">
        <v>5</v>
      </c>
      <c r="K2610">
        <v>0</v>
      </c>
    </row>
    <row r="2611" spans="1:11">
      <c r="A2611">
        <v>2013</v>
      </c>
      <c r="C2611" t="s">
        <v>28</v>
      </c>
      <c r="D2611" t="s">
        <v>15</v>
      </c>
      <c r="E2611" t="s">
        <v>16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>
      <c r="A2612">
        <v>2011</v>
      </c>
      <c r="C2612" t="s">
        <v>14</v>
      </c>
      <c r="D2612" t="s">
        <v>12</v>
      </c>
      <c r="E2612" t="s">
        <v>18</v>
      </c>
      <c r="F2612">
        <v>14</v>
      </c>
      <c r="G2612">
        <v>23.3</v>
      </c>
      <c r="H2612">
        <v>6</v>
      </c>
      <c r="I2612">
        <v>42.9</v>
      </c>
      <c r="J2612">
        <v>15</v>
      </c>
      <c r="K2612">
        <v>24.9</v>
      </c>
    </row>
    <row r="2613" spans="1:11">
      <c r="A2613">
        <v>2013</v>
      </c>
      <c r="C2613" t="s">
        <v>32</v>
      </c>
      <c r="D2613" t="s">
        <v>15</v>
      </c>
      <c r="E2613" t="s">
        <v>20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>
      <c r="A2614">
        <v>2013</v>
      </c>
      <c r="C2614" t="s">
        <v>57</v>
      </c>
      <c r="D2614" t="s">
        <v>15</v>
      </c>
      <c r="E2614" t="s">
        <v>26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>
      <c r="A2615">
        <v>2012</v>
      </c>
      <c r="C2615" t="s">
        <v>59</v>
      </c>
      <c r="D2615" t="s">
        <v>12</v>
      </c>
      <c r="E2615" t="s">
        <v>38</v>
      </c>
      <c r="F2615">
        <v>12</v>
      </c>
      <c r="G2615">
        <v>38</v>
      </c>
      <c r="H2615">
        <v>5</v>
      </c>
      <c r="I2615">
        <v>41.7</v>
      </c>
      <c r="J2615">
        <v>6</v>
      </c>
      <c r="K2615">
        <v>19</v>
      </c>
    </row>
    <row r="2616" spans="1:11">
      <c r="A2616">
        <v>2010</v>
      </c>
      <c r="C2616" t="s">
        <v>17</v>
      </c>
      <c r="D2616" t="s">
        <v>15</v>
      </c>
      <c r="E2616" t="s">
        <v>38</v>
      </c>
      <c r="F2616">
        <v>0</v>
      </c>
      <c r="G2616">
        <v>0</v>
      </c>
      <c r="H2616">
        <v>0</v>
      </c>
      <c r="I2616">
        <v>0</v>
      </c>
      <c r="J2616">
        <v>1</v>
      </c>
      <c r="K2616">
        <v>8.3</v>
      </c>
    </row>
    <row r="2617" spans="1:11">
      <c r="A2617">
        <v>2011</v>
      </c>
      <c r="C2617" t="s">
        <v>14</v>
      </c>
      <c r="D2617" t="s">
        <v>18</v>
      </c>
      <c r="E2617" t="s">
        <v>18</v>
      </c>
      <c r="F2617">
        <v>23</v>
      </c>
      <c r="G2617">
        <v>18.5</v>
      </c>
      <c r="H2617">
        <v>9</v>
      </c>
      <c r="I2617">
        <v>39.1</v>
      </c>
      <c r="J2617">
        <v>18</v>
      </c>
      <c r="K2617">
        <v>14.4</v>
      </c>
    </row>
    <row r="2618" spans="1:11">
      <c r="A2618">
        <v>2010</v>
      </c>
      <c r="C2618" t="s">
        <v>27</v>
      </c>
      <c r="D2618" t="s">
        <v>15</v>
      </c>
      <c r="E2618" t="s">
        <v>36</v>
      </c>
      <c r="F2618">
        <v>3</v>
      </c>
      <c r="G2618">
        <v>7</v>
      </c>
      <c r="H2618">
        <v>0</v>
      </c>
      <c r="I2618">
        <v>0</v>
      </c>
      <c r="J2618">
        <v>1</v>
      </c>
      <c r="K2618">
        <v>2.3</v>
      </c>
    </row>
    <row r="2619" spans="1:11">
      <c r="A2619">
        <v>2011</v>
      </c>
      <c r="C2619" t="s">
        <v>56</v>
      </c>
      <c r="D2619" t="s">
        <v>12</v>
      </c>
      <c r="E2619" t="s">
        <v>13</v>
      </c>
      <c r="F2619">
        <v>26</v>
      </c>
      <c r="G2619">
        <v>49.3</v>
      </c>
      <c r="H2619">
        <v>8</v>
      </c>
      <c r="I2619">
        <v>30.8</v>
      </c>
      <c r="J2619">
        <v>21</v>
      </c>
      <c r="K2619">
        <v>39.8</v>
      </c>
    </row>
    <row r="2620" spans="1:11">
      <c r="A2620">
        <v>2010</v>
      </c>
      <c r="C2620" t="s">
        <v>41</v>
      </c>
      <c r="D2620" t="s">
        <v>18</v>
      </c>
      <c r="E2620" t="s">
        <v>18</v>
      </c>
      <c r="F2620">
        <v>85</v>
      </c>
      <c r="G2620">
        <v>37.9</v>
      </c>
      <c r="H2620">
        <v>20</v>
      </c>
      <c r="I2620">
        <v>23.5</v>
      </c>
      <c r="J2620">
        <v>65</v>
      </c>
      <c r="K2620">
        <v>29</v>
      </c>
    </row>
    <row r="2621" spans="1:11">
      <c r="A2621">
        <v>2012</v>
      </c>
      <c r="C2621" t="s">
        <v>25</v>
      </c>
      <c r="D2621" t="s">
        <v>12</v>
      </c>
      <c r="E2621" t="s">
        <v>36</v>
      </c>
      <c r="F2621">
        <v>3</v>
      </c>
      <c r="G2621">
        <v>7.9</v>
      </c>
      <c r="H2621">
        <v>2</v>
      </c>
      <c r="I2621">
        <v>66.7</v>
      </c>
      <c r="J2621">
        <v>3</v>
      </c>
      <c r="K2621">
        <v>7.9</v>
      </c>
    </row>
    <row r="2622" spans="1:11">
      <c r="A2622">
        <v>2011</v>
      </c>
      <c r="C2622" t="s">
        <v>23</v>
      </c>
      <c r="D2622" t="s">
        <v>12</v>
      </c>
      <c r="E2622" t="s">
        <v>36</v>
      </c>
      <c r="F2622">
        <v>2</v>
      </c>
      <c r="G2622">
        <v>6.7</v>
      </c>
      <c r="H2622">
        <v>1</v>
      </c>
      <c r="I2622">
        <v>50</v>
      </c>
      <c r="J2622">
        <v>5</v>
      </c>
      <c r="K2622">
        <v>16.8</v>
      </c>
    </row>
    <row r="2623" spans="1:11">
      <c r="A2623">
        <v>2013</v>
      </c>
      <c r="C2623" t="s">
        <v>19</v>
      </c>
      <c r="D2623" t="s">
        <v>12</v>
      </c>
      <c r="E2623" t="s">
        <v>36</v>
      </c>
      <c r="F2623">
        <v>27</v>
      </c>
      <c r="G2623">
        <v>38.2</v>
      </c>
      <c r="H2623">
        <v>4</v>
      </c>
      <c r="I2623">
        <v>14.8</v>
      </c>
      <c r="J2623">
        <v>6</v>
      </c>
      <c r="K2623">
        <v>8.5</v>
      </c>
    </row>
    <row r="2624" spans="1:11">
      <c r="A2624">
        <v>2012</v>
      </c>
      <c r="C2624" t="s">
        <v>14</v>
      </c>
      <c r="D2624" t="s">
        <v>12</v>
      </c>
      <c r="E2624" t="s">
        <v>16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>
      <c r="A2625">
        <v>2010</v>
      </c>
      <c r="C2625" t="s">
        <v>52</v>
      </c>
      <c r="D2625" t="s">
        <v>12</v>
      </c>
      <c r="E2625" t="s">
        <v>18</v>
      </c>
      <c r="F2625">
        <v>35</v>
      </c>
      <c r="G2625">
        <v>35.9</v>
      </c>
      <c r="H2625">
        <v>6</v>
      </c>
      <c r="I2625">
        <v>17.1</v>
      </c>
      <c r="J2625">
        <v>17</v>
      </c>
      <c r="K2625">
        <v>17.4</v>
      </c>
    </row>
    <row r="2626" spans="1:11">
      <c r="A2626">
        <v>2012</v>
      </c>
      <c r="C2626" t="s">
        <v>58</v>
      </c>
      <c r="D2626" t="s">
        <v>18</v>
      </c>
      <c r="E2626" t="s">
        <v>18</v>
      </c>
      <c r="F2626">
        <v>11</v>
      </c>
      <c r="G2626">
        <v>20</v>
      </c>
      <c r="H2626">
        <v>0</v>
      </c>
      <c r="I2626">
        <v>0</v>
      </c>
      <c r="J2626">
        <v>7</v>
      </c>
      <c r="K2626">
        <v>12.8</v>
      </c>
    </row>
    <row r="2627" spans="1:11">
      <c r="A2627">
        <v>2012</v>
      </c>
      <c r="C2627" t="s">
        <v>46</v>
      </c>
      <c r="D2627" t="s">
        <v>12</v>
      </c>
      <c r="E2627" t="s">
        <v>36</v>
      </c>
      <c r="F2627">
        <v>7</v>
      </c>
      <c r="G2627">
        <v>37.4</v>
      </c>
      <c r="H2627">
        <v>2</v>
      </c>
      <c r="I2627">
        <v>28.6</v>
      </c>
      <c r="J2627">
        <v>13</v>
      </c>
      <c r="K2627">
        <v>69.5</v>
      </c>
    </row>
    <row r="2628" spans="1:11">
      <c r="A2628">
        <v>2013</v>
      </c>
      <c r="C2628" t="s">
        <v>32</v>
      </c>
      <c r="D2628" t="s">
        <v>15</v>
      </c>
      <c r="E2628" t="s">
        <v>18</v>
      </c>
      <c r="F2628">
        <v>19</v>
      </c>
      <c r="G2628">
        <v>12.1</v>
      </c>
      <c r="H2628">
        <v>3</v>
      </c>
      <c r="I2628">
        <v>15.8</v>
      </c>
      <c r="J2628">
        <v>13</v>
      </c>
      <c r="K2628">
        <v>8.3</v>
      </c>
    </row>
    <row r="2629" spans="1:11">
      <c r="A2629">
        <v>2010</v>
      </c>
      <c r="C2629" t="s">
        <v>28</v>
      </c>
      <c r="D2629" t="s">
        <v>15</v>
      </c>
      <c r="E2629" t="s">
        <v>26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>
      <c r="A2630">
        <v>2013</v>
      </c>
      <c r="C2630" t="s">
        <v>33</v>
      </c>
      <c r="D2630" t="s">
        <v>15</v>
      </c>
      <c r="E2630" t="s">
        <v>26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>
      <c r="A2631">
        <v>2012</v>
      </c>
      <c r="C2631" t="s">
        <v>61</v>
      </c>
      <c r="D2631" t="s">
        <v>12</v>
      </c>
      <c r="E2631" t="s">
        <v>26</v>
      </c>
      <c r="F2631">
        <v>1</v>
      </c>
      <c r="G2631">
        <v>133.9</v>
      </c>
      <c r="H2631">
        <v>0</v>
      </c>
      <c r="I2631">
        <v>0</v>
      </c>
      <c r="J2631">
        <v>0</v>
      </c>
      <c r="K2631">
        <v>0</v>
      </c>
    </row>
    <row r="2632" spans="1:11">
      <c r="A2632">
        <v>2011</v>
      </c>
      <c r="C2632" t="s">
        <v>44</v>
      </c>
      <c r="D2632" t="s">
        <v>15</v>
      </c>
      <c r="E2632" t="s">
        <v>29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>
      <c r="A2633">
        <v>2010</v>
      </c>
      <c r="C2633" t="s">
        <v>17</v>
      </c>
      <c r="D2633" t="s">
        <v>12</v>
      </c>
      <c r="E2633" t="s">
        <v>36</v>
      </c>
      <c r="F2633">
        <v>1</v>
      </c>
      <c r="G2633">
        <v>8</v>
      </c>
      <c r="H2633">
        <v>0</v>
      </c>
      <c r="I2633">
        <v>0</v>
      </c>
      <c r="J2633">
        <v>0</v>
      </c>
      <c r="K2633">
        <v>0</v>
      </c>
    </row>
    <row r="2634" spans="1:11">
      <c r="A2634">
        <v>2013</v>
      </c>
      <c r="C2634" t="s">
        <v>51</v>
      </c>
      <c r="D2634" t="s">
        <v>12</v>
      </c>
      <c r="E2634" t="s">
        <v>29</v>
      </c>
      <c r="F2634">
        <v>2</v>
      </c>
      <c r="G2634">
        <v>67.5</v>
      </c>
      <c r="H2634">
        <v>1</v>
      </c>
      <c r="I2634">
        <v>50</v>
      </c>
      <c r="J2634">
        <v>1</v>
      </c>
      <c r="K2634">
        <v>33.8</v>
      </c>
    </row>
    <row r="2635" spans="1:11">
      <c r="A2635">
        <v>2011</v>
      </c>
      <c r="C2635" t="s">
        <v>55</v>
      </c>
      <c r="D2635" t="s">
        <v>12</v>
      </c>
      <c r="E2635" t="s">
        <v>16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>
      <c r="A2636">
        <v>2011</v>
      </c>
      <c r="C2636" t="s">
        <v>55</v>
      </c>
      <c r="D2636" t="s">
        <v>15</v>
      </c>
      <c r="E2636" t="s">
        <v>26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>
      <c r="A2637">
        <v>2011</v>
      </c>
      <c r="C2637" t="s">
        <v>39</v>
      </c>
      <c r="D2637" t="s">
        <v>15</v>
      </c>
      <c r="E2637" t="s">
        <v>18</v>
      </c>
      <c r="F2637">
        <v>1</v>
      </c>
      <c r="G2637">
        <v>2.3</v>
      </c>
      <c r="H2637">
        <v>0</v>
      </c>
      <c r="I2637">
        <v>0</v>
      </c>
      <c r="J2637">
        <v>2</v>
      </c>
      <c r="K2637">
        <v>4.7</v>
      </c>
    </row>
    <row r="2638" spans="1:11">
      <c r="A2638">
        <v>2010</v>
      </c>
      <c r="C2638" t="s">
        <v>25</v>
      </c>
      <c r="D2638" t="s">
        <v>12</v>
      </c>
      <c r="E2638" t="s">
        <v>26</v>
      </c>
      <c r="F2638">
        <v>1</v>
      </c>
      <c r="G2638">
        <v>57.9</v>
      </c>
      <c r="H2638">
        <v>0</v>
      </c>
      <c r="I2638">
        <v>0</v>
      </c>
      <c r="J2638">
        <v>0</v>
      </c>
      <c r="K2638">
        <v>0</v>
      </c>
    </row>
    <row r="2639" spans="1:11">
      <c r="A2639">
        <v>2012</v>
      </c>
      <c r="C2639" t="s">
        <v>49</v>
      </c>
      <c r="D2639" t="s">
        <v>15</v>
      </c>
      <c r="E2639" t="s">
        <v>36</v>
      </c>
      <c r="F2639">
        <v>2</v>
      </c>
      <c r="G2639">
        <v>135</v>
      </c>
      <c r="H2639">
        <v>0</v>
      </c>
      <c r="I2639">
        <v>0</v>
      </c>
      <c r="J2639">
        <v>1</v>
      </c>
      <c r="K2639">
        <v>67.5</v>
      </c>
    </row>
    <row r="2640" spans="1:11">
      <c r="A2640">
        <v>2011</v>
      </c>
      <c r="C2640" t="s">
        <v>43</v>
      </c>
      <c r="D2640" t="s">
        <v>15</v>
      </c>
      <c r="E2640" t="s">
        <v>18</v>
      </c>
      <c r="F2640">
        <v>4</v>
      </c>
      <c r="G2640">
        <v>6.4</v>
      </c>
      <c r="H2640">
        <v>1</v>
      </c>
      <c r="I2640">
        <v>25</v>
      </c>
      <c r="J2640">
        <v>3</v>
      </c>
      <c r="K2640">
        <v>4.8</v>
      </c>
    </row>
    <row r="2641" spans="1:11">
      <c r="A2641">
        <v>2012</v>
      </c>
      <c r="C2641" t="s">
        <v>54</v>
      </c>
      <c r="D2641" t="s">
        <v>15</v>
      </c>
      <c r="E2641" t="s">
        <v>26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>
      <c r="A2642">
        <v>2012</v>
      </c>
      <c r="C2642" t="s">
        <v>50</v>
      </c>
      <c r="D2642" t="s">
        <v>12</v>
      </c>
      <c r="E2642" t="s">
        <v>16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>
      <c r="A2643">
        <v>2011</v>
      </c>
      <c r="C2643" t="s">
        <v>17</v>
      </c>
      <c r="D2643" t="s">
        <v>15</v>
      </c>
      <c r="E2643" t="s">
        <v>13</v>
      </c>
      <c r="F2643">
        <v>8</v>
      </c>
      <c r="G2643">
        <v>13.3</v>
      </c>
      <c r="H2643">
        <v>4</v>
      </c>
      <c r="I2643">
        <v>50</v>
      </c>
      <c r="J2643">
        <v>7</v>
      </c>
      <c r="K2643">
        <v>11.6</v>
      </c>
    </row>
    <row r="2644" spans="1:11">
      <c r="A2644">
        <v>2013</v>
      </c>
      <c r="C2644" t="s">
        <v>42</v>
      </c>
      <c r="D2644" t="s">
        <v>12</v>
      </c>
      <c r="E2644" t="s">
        <v>36</v>
      </c>
      <c r="F2644">
        <v>1</v>
      </c>
      <c r="G2644">
        <v>3.4</v>
      </c>
      <c r="H2644">
        <v>0</v>
      </c>
      <c r="I2644">
        <v>0</v>
      </c>
      <c r="J2644">
        <v>0</v>
      </c>
      <c r="K2644">
        <v>0</v>
      </c>
    </row>
    <row r="2645" spans="1:11">
      <c r="A2645">
        <v>2013</v>
      </c>
      <c r="C2645" t="s">
        <v>39</v>
      </c>
      <c r="D2645" t="s">
        <v>15</v>
      </c>
      <c r="E2645" t="s">
        <v>20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>
      <c r="A2646">
        <v>2013</v>
      </c>
      <c r="C2646" t="s">
        <v>42</v>
      </c>
      <c r="D2646" t="s">
        <v>12</v>
      </c>
      <c r="E2646" t="s">
        <v>20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>
      <c r="A2647">
        <v>2011</v>
      </c>
      <c r="C2647" t="s">
        <v>42</v>
      </c>
      <c r="D2647" t="s">
        <v>15</v>
      </c>
      <c r="E2647" t="s">
        <v>29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>
      <c r="A2648">
        <v>2013</v>
      </c>
      <c r="C2648" t="s">
        <v>51</v>
      </c>
      <c r="D2648" t="s">
        <v>15</v>
      </c>
      <c r="E2648" t="s">
        <v>20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>
      <c r="A2649">
        <v>2012</v>
      </c>
      <c r="C2649" t="s">
        <v>21</v>
      </c>
      <c r="D2649" t="s">
        <v>12</v>
      </c>
      <c r="E2649" t="s">
        <v>13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>
      <c r="A2650">
        <v>2010</v>
      </c>
      <c r="C2650" t="s">
        <v>17</v>
      </c>
      <c r="D2650" t="s">
        <v>12</v>
      </c>
      <c r="E2650" t="s">
        <v>38</v>
      </c>
      <c r="F2650">
        <v>5</v>
      </c>
      <c r="G2650">
        <v>45.3</v>
      </c>
      <c r="H2650">
        <v>2</v>
      </c>
      <c r="I2650">
        <v>40</v>
      </c>
      <c r="J2650">
        <v>4</v>
      </c>
      <c r="K2650">
        <v>36.2</v>
      </c>
    </row>
    <row r="2651" spans="1:11">
      <c r="A2651">
        <v>2012</v>
      </c>
      <c r="C2651" t="s">
        <v>44</v>
      </c>
      <c r="D2651" t="s">
        <v>15</v>
      </c>
      <c r="E2651" t="s">
        <v>38</v>
      </c>
      <c r="F2651">
        <v>5</v>
      </c>
      <c r="G2651">
        <v>22.8</v>
      </c>
      <c r="H2651">
        <v>1</v>
      </c>
      <c r="I2651">
        <v>20</v>
      </c>
      <c r="J2651">
        <v>2</v>
      </c>
      <c r="K2651">
        <v>9.1</v>
      </c>
    </row>
    <row r="2652" spans="1:11">
      <c r="A2652">
        <v>2012</v>
      </c>
      <c r="C2652" t="s">
        <v>32</v>
      </c>
      <c r="D2652" t="s">
        <v>12</v>
      </c>
      <c r="E2652" t="s">
        <v>20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>
      <c r="A2653">
        <v>2011</v>
      </c>
      <c r="C2653" t="s">
        <v>53</v>
      </c>
      <c r="D2653" t="s">
        <v>15</v>
      </c>
      <c r="E2653" t="s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>
      <c r="A2654">
        <v>2012</v>
      </c>
      <c r="C2654" t="s">
        <v>20</v>
      </c>
      <c r="D2654" t="s">
        <v>15</v>
      </c>
      <c r="E2654" t="s">
        <v>36</v>
      </c>
      <c r="F2654">
        <v>6</v>
      </c>
      <c r="G2654">
        <v>0</v>
      </c>
      <c r="H2654">
        <v>2</v>
      </c>
      <c r="I2654">
        <v>0</v>
      </c>
      <c r="J2654">
        <v>7</v>
      </c>
      <c r="K2654">
        <v>0</v>
      </c>
    </row>
    <row r="2655" spans="1:11">
      <c r="A2655">
        <v>2013</v>
      </c>
      <c r="C2655" t="s">
        <v>58</v>
      </c>
      <c r="D2655" t="s">
        <v>12</v>
      </c>
      <c r="E2655" t="s">
        <v>36</v>
      </c>
      <c r="F2655">
        <v>3</v>
      </c>
      <c r="G2655">
        <v>18.6</v>
      </c>
      <c r="H2655">
        <v>1</v>
      </c>
      <c r="I2655">
        <v>33.3</v>
      </c>
      <c r="J2655">
        <v>2</v>
      </c>
      <c r="K2655">
        <v>12.4</v>
      </c>
    </row>
    <row r="2656" spans="1:11">
      <c r="A2656">
        <v>2010</v>
      </c>
      <c r="C2656" t="s">
        <v>23</v>
      </c>
      <c r="D2656" t="s">
        <v>12</v>
      </c>
      <c r="E2656" t="s">
        <v>16</v>
      </c>
      <c r="F2656">
        <v>1</v>
      </c>
      <c r="G2656">
        <v>72.9</v>
      </c>
      <c r="H2656">
        <v>1</v>
      </c>
      <c r="I2656">
        <v>100</v>
      </c>
      <c r="J2656">
        <v>1</v>
      </c>
      <c r="K2656">
        <v>72.9</v>
      </c>
    </row>
    <row r="2657" spans="1:11">
      <c r="A2657">
        <v>2010</v>
      </c>
      <c r="C2657" t="s">
        <v>49</v>
      </c>
      <c r="D2657" t="s">
        <v>15</v>
      </c>
      <c r="E2657" t="s">
        <v>18</v>
      </c>
      <c r="F2657">
        <v>44</v>
      </c>
      <c r="G2657">
        <v>39.6</v>
      </c>
      <c r="H2657">
        <v>9</v>
      </c>
      <c r="I2657">
        <v>20.5</v>
      </c>
      <c r="J2657">
        <v>51</v>
      </c>
      <c r="K2657">
        <v>45.9</v>
      </c>
    </row>
    <row r="2658" spans="1:11">
      <c r="A2658">
        <v>2010</v>
      </c>
      <c r="C2658" t="s">
        <v>54</v>
      </c>
      <c r="D2658" t="s">
        <v>18</v>
      </c>
      <c r="E2658" t="s">
        <v>18</v>
      </c>
      <c r="F2658">
        <v>16</v>
      </c>
      <c r="G2658">
        <v>17.6</v>
      </c>
      <c r="H2658">
        <v>6</v>
      </c>
      <c r="I2658">
        <v>37.5</v>
      </c>
      <c r="J2658">
        <v>20</v>
      </c>
      <c r="K2658">
        <v>22</v>
      </c>
    </row>
    <row r="2659" spans="1:11">
      <c r="A2659">
        <v>2011</v>
      </c>
      <c r="C2659" t="s">
        <v>48</v>
      </c>
      <c r="D2659" t="s">
        <v>15</v>
      </c>
      <c r="E2659" t="s">
        <v>13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>
      <c r="A2660">
        <v>2012</v>
      </c>
      <c r="C2660" t="s">
        <v>25</v>
      </c>
      <c r="D2660" t="s">
        <v>15</v>
      </c>
      <c r="E2660" t="s">
        <v>36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>
      <c r="A2661">
        <v>2012</v>
      </c>
      <c r="C2661" t="s">
        <v>57</v>
      </c>
      <c r="D2661" t="s">
        <v>12</v>
      </c>
      <c r="E2661" t="s">
        <v>36</v>
      </c>
      <c r="F2661">
        <v>12</v>
      </c>
      <c r="G2661">
        <v>177.9</v>
      </c>
      <c r="H2661">
        <v>2</v>
      </c>
      <c r="I2661">
        <v>16.7</v>
      </c>
      <c r="J2661">
        <v>5</v>
      </c>
      <c r="K2661">
        <v>74.1</v>
      </c>
    </row>
    <row r="2662" spans="1:11">
      <c r="A2662">
        <v>2011</v>
      </c>
      <c r="C2662" t="s">
        <v>61</v>
      </c>
      <c r="D2662" t="s">
        <v>15</v>
      </c>
      <c r="E2662" t="s">
        <v>16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>
      <c r="A2663">
        <v>2012</v>
      </c>
      <c r="C2663" t="s">
        <v>56</v>
      </c>
      <c r="D2663" t="s">
        <v>15</v>
      </c>
      <c r="E2663" t="s">
        <v>36</v>
      </c>
      <c r="F2663">
        <v>0</v>
      </c>
      <c r="G2663">
        <v>0</v>
      </c>
      <c r="H2663">
        <v>0</v>
      </c>
      <c r="I2663">
        <v>0</v>
      </c>
      <c r="J2663">
        <v>1</v>
      </c>
      <c r="K2663">
        <v>4.1</v>
      </c>
    </row>
    <row r="2664" spans="1:11">
      <c r="A2664">
        <v>2012</v>
      </c>
      <c r="C2664" t="s">
        <v>34</v>
      </c>
      <c r="D2664" t="s">
        <v>15</v>
      </c>
      <c r="E2664" t="s">
        <v>16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>
      <c r="A2665">
        <v>2010</v>
      </c>
      <c r="C2665" t="s">
        <v>28</v>
      </c>
      <c r="D2665" t="s">
        <v>15</v>
      </c>
      <c r="E2665" t="s">
        <v>18</v>
      </c>
      <c r="F2665">
        <v>7</v>
      </c>
      <c r="G2665">
        <v>4.4</v>
      </c>
      <c r="H2665">
        <v>4</v>
      </c>
      <c r="I2665">
        <v>57.1</v>
      </c>
      <c r="J2665">
        <v>10</v>
      </c>
      <c r="K2665">
        <v>6.3</v>
      </c>
    </row>
    <row r="2666" spans="1:11">
      <c r="A2666">
        <v>2013</v>
      </c>
      <c r="C2666" t="s">
        <v>52</v>
      </c>
      <c r="D2666" t="s">
        <v>15</v>
      </c>
      <c r="E2666" t="s">
        <v>13</v>
      </c>
      <c r="F2666">
        <v>1</v>
      </c>
      <c r="G2666">
        <v>24.6</v>
      </c>
      <c r="H2666">
        <v>1</v>
      </c>
      <c r="I2666">
        <v>100</v>
      </c>
      <c r="J2666">
        <v>3</v>
      </c>
      <c r="K2666">
        <v>73.7</v>
      </c>
    </row>
    <row r="2667" spans="1:11">
      <c r="A2667">
        <v>2012</v>
      </c>
      <c r="C2667" t="s">
        <v>56</v>
      </c>
      <c r="D2667" t="s">
        <v>12</v>
      </c>
      <c r="E2667" t="s">
        <v>29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>
      <c r="A2668">
        <v>2011</v>
      </c>
      <c r="C2668" t="s">
        <v>52</v>
      </c>
      <c r="D2668" t="s">
        <v>12</v>
      </c>
      <c r="E2668" t="s">
        <v>18</v>
      </c>
      <c r="F2668">
        <v>26</v>
      </c>
      <c r="G2668">
        <v>26.1</v>
      </c>
      <c r="H2668">
        <v>7</v>
      </c>
      <c r="I2668">
        <v>26.9</v>
      </c>
      <c r="J2668">
        <v>16</v>
      </c>
      <c r="K2668">
        <v>16.1</v>
      </c>
    </row>
    <row r="2669" spans="1:11">
      <c r="A2669">
        <v>2012</v>
      </c>
      <c r="C2669" t="s">
        <v>61</v>
      </c>
      <c r="D2669" t="s">
        <v>15</v>
      </c>
      <c r="E2669" t="s">
        <v>13</v>
      </c>
      <c r="F2669">
        <v>11</v>
      </c>
      <c r="G2669">
        <v>43.7</v>
      </c>
      <c r="H2669">
        <v>3</v>
      </c>
      <c r="I2669">
        <v>27.3</v>
      </c>
      <c r="J2669">
        <v>11</v>
      </c>
      <c r="K2669">
        <v>43.7</v>
      </c>
    </row>
    <row r="2670" spans="1:11">
      <c r="A2670">
        <v>2012</v>
      </c>
      <c r="C2670" t="s">
        <v>27</v>
      </c>
      <c r="D2670" t="s">
        <v>12</v>
      </c>
      <c r="E2670" t="s">
        <v>13</v>
      </c>
      <c r="F2670">
        <v>23</v>
      </c>
      <c r="G2670">
        <v>531.6</v>
      </c>
      <c r="H2670">
        <v>6</v>
      </c>
      <c r="I2670">
        <v>26.1</v>
      </c>
      <c r="J2670">
        <v>15</v>
      </c>
      <c r="K2670">
        <v>346.7</v>
      </c>
    </row>
    <row r="2671" spans="1:11">
      <c r="A2671">
        <v>2013</v>
      </c>
      <c r="C2671" t="s">
        <v>58</v>
      </c>
      <c r="D2671" t="s">
        <v>15</v>
      </c>
      <c r="E2671" t="s">
        <v>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>
      <c r="A2672">
        <v>2011</v>
      </c>
      <c r="C2672" t="s">
        <v>47</v>
      </c>
      <c r="D2672" t="s">
        <v>12</v>
      </c>
      <c r="E2672" t="s">
        <v>13</v>
      </c>
      <c r="F2672">
        <v>1</v>
      </c>
      <c r="G2672">
        <v>30.4</v>
      </c>
      <c r="H2672">
        <v>0</v>
      </c>
      <c r="I2672">
        <v>0</v>
      </c>
      <c r="J2672">
        <v>4</v>
      </c>
      <c r="K2672">
        <v>121.8</v>
      </c>
    </row>
    <row r="2673" spans="1:11">
      <c r="A2673">
        <v>2011</v>
      </c>
      <c r="C2673" t="s">
        <v>32</v>
      </c>
      <c r="D2673" t="s">
        <v>15</v>
      </c>
      <c r="E2673" t="s">
        <v>26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>
      <c r="A2674">
        <v>2011</v>
      </c>
      <c r="C2674" t="s">
        <v>52</v>
      </c>
      <c r="D2674" t="s">
        <v>12</v>
      </c>
      <c r="E2674" t="s">
        <v>38</v>
      </c>
      <c r="F2674">
        <v>3</v>
      </c>
      <c r="G2674">
        <v>40.7</v>
      </c>
      <c r="H2674">
        <v>2</v>
      </c>
      <c r="I2674">
        <v>66.7</v>
      </c>
      <c r="J2674">
        <v>3</v>
      </c>
      <c r="K2674">
        <v>40.7</v>
      </c>
    </row>
    <row r="2675" spans="1:11">
      <c r="A2675">
        <v>2013</v>
      </c>
      <c r="C2675" t="s">
        <v>14</v>
      </c>
      <c r="D2675" t="s">
        <v>12</v>
      </c>
      <c r="E2675" t="s">
        <v>38</v>
      </c>
      <c r="F2675">
        <v>9</v>
      </c>
      <c r="G2675">
        <v>64</v>
      </c>
      <c r="H2675">
        <v>1</v>
      </c>
      <c r="I2675">
        <v>11.1</v>
      </c>
      <c r="J2675">
        <v>1</v>
      </c>
      <c r="K2675">
        <v>7.1</v>
      </c>
    </row>
    <row r="2676" spans="1:11">
      <c r="A2676">
        <v>2011</v>
      </c>
      <c r="C2676" t="s">
        <v>56</v>
      </c>
      <c r="D2676" t="s">
        <v>15</v>
      </c>
      <c r="E2676" t="s">
        <v>36</v>
      </c>
      <c r="F2676">
        <v>2</v>
      </c>
      <c r="G2676">
        <v>8.2</v>
      </c>
      <c r="H2676">
        <v>0</v>
      </c>
      <c r="I2676">
        <v>0</v>
      </c>
      <c r="J2676">
        <v>1</v>
      </c>
      <c r="K2676">
        <v>4.1</v>
      </c>
    </row>
    <row r="2677" spans="1:11">
      <c r="A2677">
        <v>2011</v>
      </c>
      <c r="C2677" t="s">
        <v>35</v>
      </c>
      <c r="D2677" t="s">
        <v>15</v>
      </c>
      <c r="E2677" t="s">
        <v>29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>
      <c r="A2678">
        <v>2011</v>
      </c>
      <c r="C2678" t="s">
        <v>51</v>
      </c>
      <c r="D2678" t="s">
        <v>15</v>
      </c>
      <c r="E2678" t="s">
        <v>38</v>
      </c>
      <c r="F2678">
        <v>10</v>
      </c>
      <c r="G2678">
        <v>11.3</v>
      </c>
      <c r="H2678">
        <v>1</v>
      </c>
      <c r="I2678">
        <v>10</v>
      </c>
      <c r="J2678">
        <v>5</v>
      </c>
      <c r="K2678">
        <v>5.6</v>
      </c>
    </row>
    <row r="2679" spans="1:11">
      <c r="A2679">
        <v>2013</v>
      </c>
      <c r="C2679" t="s">
        <v>61</v>
      </c>
      <c r="D2679" t="s">
        <v>18</v>
      </c>
      <c r="E2679" t="s">
        <v>18</v>
      </c>
      <c r="F2679">
        <v>32</v>
      </c>
      <c r="G2679">
        <v>27.7</v>
      </c>
      <c r="H2679">
        <v>3</v>
      </c>
      <c r="I2679">
        <v>9.4</v>
      </c>
      <c r="J2679">
        <v>11</v>
      </c>
      <c r="K2679">
        <v>9.5</v>
      </c>
    </row>
    <row r="2680" spans="1:11">
      <c r="A2680">
        <v>2013</v>
      </c>
      <c r="C2680" t="s">
        <v>32</v>
      </c>
      <c r="D2680" t="s">
        <v>15</v>
      </c>
      <c r="E2680" t="s">
        <v>16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>
      <c r="A2681">
        <v>2011</v>
      </c>
      <c r="C2681" t="s">
        <v>40</v>
      </c>
      <c r="D2681" t="s">
        <v>12</v>
      </c>
      <c r="E2681" t="s">
        <v>13</v>
      </c>
      <c r="F2681">
        <v>39</v>
      </c>
      <c r="G2681">
        <v>90</v>
      </c>
      <c r="H2681">
        <v>12</v>
      </c>
      <c r="I2681">
        <v>30.8</v>
      </c>
      <c r="J2681">
        <v>36</v>
      </c>
      <c r="K2681">
        <v>83.1</v>
      </c>
    </row>
    <row r="2682" spans="1:11">
      <c r="A2682">
        <v>2011</v>
      </c>
      <c r="C2682" t="s">
        <v>59</v>
      </c>
      <c r="D2682" t="s">
        <v>15</v>
      </c>
      <c r="E2682" t="s">
        <v>29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>
      <c r="A2683">
        <v>2012</v>
      </c>
      <c r="C2683" t="s">
        <v>22</v>
      </c>
      <c r="D2683" t="s">
        <v>12</v>
      </c>
      <c r="E2683" t="s">
        <v>18</v>
      </c>
      <c r="F2683">
        <v>96</v>
      </c>
      <c r="G2683">
        <v>71.1</v>
      </c>
      <c r="H2683">
        <v>24</v>
      </c>
      <c r="I2683">
        <v>25</v>
      </c>
      <c r="J2683">
        <v>86</v>
      </c>
      <c r="K2683">
        <v>63.7</v>
      </c>
    </row>
    <row r="2684" spans="1:11">
      <c r="A2684">
        <v>2012</v>
      </c>
      <c r="C2684" t="s">
        <v>20</v>
      </c>
      <c r="D2684" t="s">
        <v>15</v>
      </c>
      <c r="E2684" t="s">
        <v>13</v>
      </c>
      <c r="F2684">
        <v>29</v>
      </c>
      <c r="G2684">
        <v>0</v>
      </c>
      <c r="H2684">
        <v>8</v>
      </c>
      <c r="I2684">
        <v>0</v>
      </c>
      <c r="J2684">
        <v>41</v>
      </c>
      <c r="K2684">
        <v>0</v>
      </c>
    </row>
    <row r="2685" spans="1:11">
      <c r="A2685">
        <v>2012</v>
      </c>
      <c r="C2685" t="s">
        <v>27</v>
      </c>
      <c r="D2685" t="s">
        <v>12</v>
      </c>
      <c r="E2685" t="s">
        <v>36</v>
      </c>
      <c r="F2685">
        <v>81</v>
      </c>
      <c r="G2685">
        <v>163.6</v>
      </c>
      <c r="H2685">
        <v>10</v>
      </c>
      <c r="I2685">
        <v>12.3</v>
      </c>
      <c r="J2685">
        <v>30</v>
      </c>
      <c r="K2685">
        <v>60.6</v>
      </c>
    </row>
    <row r="2686" spans="1:11">
      <c r="A2686">
        <v>2010</v>
      </c>
      <c r="C2686" t="s">
        <v>55</v>
      </c>
      <c r="D2686" t="s">
        <v>12</v>
      </c>
      <c r="E2686" t="s">
        <v>20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>
      <c r="A2687">
        <v>2013</v>
      </c>
      <c r="C2687" t="s">
        <v>54</v>
      </c>
      <c r="D2687" t="s">
        <v>12</v>
      </c>
      <c r="E2687" t="s">
        <v>38</v>
      </c>
      <c r="F2687">
        <v>4</v>
      </c>
      <c r="G2687">
        <v>23.5</v>
      </c>
      <c r="H2687">
        <v>2</v>
      </c>
      <c r="I2687">
        <v>50</v>
      </c>
      <c r="J2687">
        <v>3</v>
      </c>
      <c r="K2687">
        <v>17.6</v>
      </c>
    </row>
    <row r="2688" spans="1:11">
      <c r="A2688">
        <v>2012</v>
      </c>
      <c r="C2688" t="s">
        <v>52</v>
      </c>
      <c r="D2688" t="s">
        <v>18</v>
      </c>
      <c r="E2688" t="s">
        <v>18</v>
      </c>
      <c r="F2688">
        <v>30</v>
      </c>
      <c r="G2688">
        <v>13.2</v>
      </c>
      <c r="H2688">
        <v>5</v>
      </c>
      <c r="I2688">
        <v>16.7</v>
      </c>
      <c r="J2688">
        <v>15</v>
      </c>
      <c r="K2688">
        <v>6.6</v>
      </c>
    </row>
    <row r="2689" spans="1:11">
      <c r="A2689">
        <v>2012</v>
      </c>
      <c r="C2689" t="s">
        <v>57</v>
      </c>
      <c r="D2689" t="s">
        <v>15</v>
      </c>
      <c r="E2689" t="s">
        <v>18</v>
      </c>
      <c r="F2689">
        <v>15</v>
      </c>
      <c r="G2689">
        <v>25.4</v>
      </c>
      <c r="H2689">
        <v>5</v>
      </c>
      <c r="I2689">
        <v>33.3</v>
      </c>
      <c r="J2689">
        <v>14</v>
      </c>
      <c r="K2689">
        <v>23.7</v>
      </c>
    </row>
    <row r="2690" spans="1:11">
      <c r="A2690">
        <v>2011</v>
      </c>
      <c r="C2690" t="s">
        <v>58</v>
      </c>
      <c r="D2690" t="s">
        <v>12</v>
      </c>
      <c r="E2690" t="s">
        <v>26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>
      <c r="A2691">
        <v>2012</v>
      </c>
      <c r="C2691" t="s">
        <v>55</v>
      </c>
      <c r="D2691" t="s">
        <v>15</v>
      </c>
      <c r="E2691" t="s">
        <v>13</v>
      </c>
      <c r="F2691">
        <v>19</v>
      </c>
      <c r="G2691">
        <v>29.6</v>
      </c>
      <c r="H2691">
        <v>3</v>
      </c>
      <c r="I2691">
        <v>15.8</v>
      </c>
      <c r="J2691">
        <v>19</v>
      </c>
      <c r="K2691">
        <v>29.6</v>
      </c>
    </row>
    <row r="2692" spans="1:11">
      <c r="A2692">
        <v>2011</v>
      </c>
      <c r="C2692" t="s">
        <v>57</v>
      </c>
      <c r="D2692" t="s">
        <v>12</v>
      </c>
      <c r="E2692" t="s">
        <v>16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>
      <c r="A2693">
        <v>2013</v>
      </c>
      <c r="C2693" t="s">
        <v>49</v>
      </c>
      <c r="D2693" t="s">
        <v>12</v>
      </c>
      <c r="E2693" t="s">
        <v>20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>
      <c r="A2694">
        <v>2013</v>
      </c>
      <c r="C2694" t="s">
        <v>53</v>
      </c>
      <c r="D2694" t="s">
        <v>12</v>
      </c>
      <c r="E2694" t="s">
        <v>26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>
      <c r="A2695">
        <v>2012</v>
      </c>
      <c r="C2695" t="s">
        <v>28</v>
      </c>
      <c r="D2695" t="s">
        <v>12</v>
      </c>
      <c r="E2695" t="s">
        <v>13</v>
      </c>
      <c r="F2695">
        <v>14</v>
      </c>
      <c r="G2695">
        <v>173.8</v>
      </c>
      <c r="H2695">
        <v>2</v>
      </c>
      <c r="I2695">
        <v>14.3</v>
      </c>
      <c r="J2695">
        <v>5</v>
      </c>
      <c r="K2695">
        <v>62.1</v>
      </c>
    </row>
    <row r="2696" spans="1:11">
      <c r="A2696">
        <v>2012</v>
      </c>
      <c r="C2696" t="s">
        <v>60</v>
      </c>
      <c r="D2696" t="s">
        <v>12</v>
      </c>
      <c r="E2696" t="s">
        <v>13</v>
      </c>
      <c r="F2696">
        <v>56</v>
      </c>
      <c r="G2696">
        <v>192.3</v>
      </c>
      <c r="H2696">
        <v>10</v>
      </c>
      <c r="I2696">
        <v>17.9</v>
      </c>
      <c r="J2696">
        <v>45</v>
      </c>
      <c r="K2696">
        <v>154.5</v>
      </c>
    </row>
    <row r="2697" spans="1:11">
      <c r="A2697">
        <v>2011</v>
      </c>
      <c r="C2697" t="s">
        <v>27</v>
      </c>
      <c r="D2697" t="s">
        <v>12</v>
      </c>
      <c r="E2697" t="s">
        <v>18</v>
      </c>
      <c r="F2697">
        <v>168</v>
      </c>
      <c r="G2697">
        <v>221.7</v>
      </c>
      <c r="H2697">
        <v>18</v>
      </c>
      <c r="I2697">
        <v>10.7</v>
      </c>
      <c r="J2697">
        <v>87</v>
      </c>
      <c r="K2697">
        <v>114.8</v>
      </c>
    </row>
    <row r="2698" spans="1:11">
      <c r="A2698">
        <v>2012</v>
      </c>
      <c r="C2698" t="s">
        <v>35</v>
      </c>
      <c r="D2698" t="s">
        <v>12</v>
      </c>
      <c r="E2698" t="s">
        <v>20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>
      <c r="A2699">
        <v>2013</v>
      </c>
      <c r="C2699" t="s">
        <v>62</v>
      </c>
      <c r="D2699" t="s">
        <v>12</v>
      </c>
      <c r="E2699" t="s">
        <v>18</v>
      </c>
      <c r="F2699">
        <v>73</v>
      </c>
      <c r="G2699">
        <v>68.2</v>
      </c>
      <c r="H2699">
        <v>14</v>
      </c>
      <c r="I2699">
        <v>19.2</v>
      </c>
      <c r="J2699">
        <v>31</v>
      </c>
      <c r="K2699">
        <v>29</v>
      </c>
    </row>
    <row r="2700" spans="1:11">
      <c r="A2700">
        <v>2010</v>
      </c>
      <c r="C2700" t="s">
        <v>19</v>
      </c>
      <c r="D2700" t="s">
        <v>15</v>
      </c>
      <c r="E2700" t="s">
        <v>26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>
      <c r="A2701">
        <v>2012</v>
      </c>
      <c r="C2701" t="s">
        <v>25</v>
      </c>
      <c r="D2701" t="s">
        <v>15</v>
      </c>
      <c r="E2701" t="s">
        <v>13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>
      <c r="A2702">
        <v>2010</v>
      </c>
      <c r="C2702" t="s">
        <v>45</v>
      </c>
      <c r="D2702" t="s">
        <v>15</v>
      </c>
      <c r="E2702" t="s">
        <v>36</v>
      </c>
      <c r="F2702">
        <v>2</v>
      </c>
      <c r="G2702">
        <v>4.9</v>
      </c>
      <c r="H2702">
        <v>1</v>
      </c>
      <c r="I2702">
        <v>50</v>
      </c>
      <c r="J2702">
        <v>1</v>
      </c>
      <c r="K2702">
        <v>2.5</v>
      </c>
    </row>
    <row r="2703" spans="1:11">
      <c r="A2703">
        <v>2010</v>
      </c>
      <c r="C2703" t="s">
        <v>14</v>
      </c>
      <c r="D2703" t="s">
        <v>15</v>
      </c>
      <c r="E2703" t="s">
        <v>29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>
      <c r="A2704">
        <v>2010</v>
      </c>
      <c r="C2704" t="s">
        <v>14</v>
      </c>
      <c r="D2704" t="s">
        <v>12</v>
      </c>
      <c r="E2704" t="s">
        <v>29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>
      <c r="A2705">
        <v>2013</v>
      </c>
      <c r="C2705" t="s">
        <v>11</v>
      </c>
      <c r="D2705" t="s">
        <v>12</v>
      </c>
      <c r="E2705" t="s">
        <v>29</v>
      </c>
      <c r="F2705">
        <v>1</v>
      </c>
      <c r="G2705">
        <v>39.6</v>
      </c>
      <c r="H2705">
        <v>1</v>
      </c>
      <c r="I2705">
        <v>100</v>
      </c>
      <c r="J2705">
        <v>1</v>
      </c>
      <c r="K2705">
        <v>39.6</v>
      </c>
    </row>
    <row r="2706" spans="1:11">
      <c r="A2706">
        <v>2013</v>
      </c>
      <c r="C2706" t="s">
        <v>47</v>
      </c>
      <c r="D2706" t="s">
        <v>15</v>
      </c>
      <c r="E2706" t="s">
        <v>38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>
      <c r="A2707">
        <v>2010</v>
      </c>
      <c r="C2707" t="s">
        <v>25</v>
      </c>
      <c r="D2707" t="s">
        <v>15</v>
      </c>
      <c r="E2707" t="s">
        <v>20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>
      <c r="A2708">
        <v>2010</v>
      </c>
      <c r="C2708" t="s">
        <v>14</v>
      </c>
      <c r="D2708" t="s">
        <v>15</v>
      </c>
      <c r="E2708" t="s">
        <v>38</v>
      </c>
      <c r="F2708">
        <v>4</v>
      </c>
      <c r="G2708">
        <v>28.9</v>
      </c>
      <c r="H2708">
        <v>1</v>
      </c>
      <c r="I2708">
        <v>25</v>
      </c>
      <c r="J2708">
        <v>2</v>
      </c>
      <c r="K2708">
        <v>14.4</v>
      </c>
    </row>
    <row r="2709" spans="1:11">
      <c r="A2709">
        <v>2012</v>
      </c>
      <c r="C2709" t="s">
        <v>30</v>
      </c>
      <c r="D2709" t="s">
        <v>12</v>
      </c>
      <c r="E2709" t="s">
        <v>36</v>
      </c>
      <c r="F2709">
        <v>17</v>
      </c>
      <c r="G2709">
        <v>37.4</v>
      </c>
      <c r="H2709">
        <v>2</v>
      </c>
      <c r="I2709">
        <v>11.8</v>
      </c>
      <c r="J2709">
        <v>5</v>
      </c>
      <c r="K2709">
        <v>11</v>
      </c>
    </row>
    <row r="2710" spans="1:11">
      <c r="A2710">
        <v>2010</v>
      </c>
      <c r="C2710" t="s">
        <v>54</v>
      </c>
      <c r="D2710" t="s">
        <v>15</v>
      </c>
      <c r="E2710" t="s">
        <v>36</v>
      </c>
      <c r="F2710">
        <v>1</v>
      </c>
      <c r="G2710">
        <v>4.8</v>
      </c>
      <c r="H2710">
        <v>1</v>
      </c>
      <c r="I2710">
        <v>100</v>
      </c>
      <c r="J2710">
        <v>2</v>
      </c>
      <c r="K2710">
        <v>9.6</v>
      </c>
    </row>
    <row r="2711" spans="1:11">
      <c r="A2711">
        <v>2012</v>
      </c>
      <c r="C2711" t="s">
        <v>58</v>
      </c>
      <c r="D2711" t="s">
        <v>12</v>
      </c>
      <c r="E2711" t="s">
        <v>26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>
      <c r="A2712">
        <v>2013</v>
      </c>
      <c r="C2712" t="s">
        <v>54</v>
      </c>
      <c r="D2712" t="s">
        <v>15</v>
      </c>
      <c r="E2712" t="s">
        <v>18</v>
      </c>
      <c r="F2712">
        <v>3</v>
      </c>
      <c r="G2712">
        <v>5.9</v>
      </c>
      <c r="H2712">
        <v>2</v>
      </c>
      <c r="I2712">
        <v>66.7</v>
      </c>
      <c r="J2712">
        <v>3</v>
      </c>
      <c r="K2712">
        <v>5.9</v>
      </c>
    </row>
    <row r="2713" spans="1:11">
      <c r="A2713">
        <v>2013</v>
      </c>
      <c r="C2713" t="s">
        <v>62</v>
      </c>
      <c r="D2713" t="s">
        <v>15</v>
      </c>
      <c r="E2713" t="s">
        <v>13</v>
      </c>
      <c r="F2713">
        <v>2</v>
      </c>
      <c r="G2713">
        <v>27.3</v>
      </c>
      <c r="H2713">
        <v>1</v>
      </c>
      <c r="I2713">
        <v>50</v>
      </c>
      <c r="J2713">
        <v>2</v>
      </c>
      <c r="K2713">
        <v>27.3</v>
      </c>
    </row>
    <row r="2714" spans="1:11">
      <c r="A2714">
        <v>2011</v>
      </c>
      <c r="C2714" t="s">
        <v>56</v>
      </c>
      <c r="D2714" t="s">
        <v>15</v>
      </c>
      <c r="E2714" t="s">
        <v>26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>
      <c r="A2715">
        <v>2013</v>
      </c>
      <c r="C2715" t="s">
        <v>51</v>
      </c>
      <c r="D2715" t="s">
        <v>15</v>
      </c>
      <c r="E2715" t="s">
        <v>26</v>
      </c>
      <c r="F2715">
        <v>1</v>
      </c>
      <c r="G2715">
        <v>68.9</v>
      </c>
      <c r="H2715">
        <v>0</v>
      </c>
      <c r="I2715">
        <v>0</v>
      </c>
      <c r="J2715">
        <v>0</v>
      </c>
      <c r="K2715">
        <v>0</v>
      </c>
    </row>
    <row r="2716" spans="1:11">
      <c r="A2716">
        <v>2013</v>
      </c>
      <c r="C2716" t="s">
        <v>37</v>
      </c>
      <c r="D2716" t="s">
        <v>12</v>
      </c>
      <c r="E2716" t="s">
        <v>16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>
      <c r="A2717">
        <v>2011</v>
      </c>
      <c r="C2717" t="s">
        <v>56</v>
      </c>
      <c r="D2717" t="s">
        <v>15</v>
      </c>
      <c r="E2717" t="s">
        <v>16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>
      <c r="A2718">
        <v>2010</v>
      </c>
      <c r="C2718" t="s">
        <v>27</v>
      </c>
      <c r="D2718" t="s">
        <v>12</v>
      </c>
      <c r="E2718" t="s">
        <v>13</v>
      </c>
      <c r="F2718">
        <v>21</v>
      </c>
      <c r="G2718">
        <v>494.8</v>
      </c>
      <c r="H2718">
        <v>5</v>
      </c>
      <c r="I2718">
        <v>23.8</v>
      </c>
      <c r="J2718">
        <v>24</v>
      </c>
      <c r="K2718">
        <v>565.5</v>
      </c>
    </row>
    <row r="2719" spans="1:11">
      <c r="A2719">
        <v>2010</v>
      </c>
      <c r="C2719" t="s">
        <v>47</v>
      </c>
      <c r="D2719" t="s">
        <v>15</v>
      </c>
      <c r="E2719" t="s">
        <v>13</v>
      </c>
      <c r="F2719">
        <v>0</v>
      </c>
      <c r="G2719">
        <v>0</v>
      </c>
      <c r="H2719">
        <v>0</v>
      </c>
      <c r="I2719">
        <v>0</v>
      </c>
      <c r="J2719">
        <v>2</v>
      </c>
      <c r="K2719">
        <v>42.9</v>
      </c>
    </row>
    <row r="2720" spans="1:11">
      <c r="A2720">
        <v>2011</v>
      </c>
      <c r="C2720" t="s">
        <v>45</v>
      </c>
      <c r="D2720" t="s">
        <v>18</v>
      </c>
      <c r="E2720" t="s">
        <v>18</v>
      </c>
      <c r="F2720">
        <v>164</v>
      </c>
      <c r="G2720">
        <v>33.3</v>
      </c>
      <c r="H2720">
        <v>31</v>
      </c>
      <c r="I2720">
        <v>18.9</v>
      </c>
      <c r="J2720">
        <v>101</v>
      </c>
      <c r="K2720">
        <v>20.5</v>
      </c>
    </row>
    <row r="2721" spans="1:11">
      <c r="A2721">
        <v>2011</v>
      </c>
      <c r="C2721" t="s">
        <v>45</v>
      </c>
      <c r="D2721" t="s">
        <v>15</v>
      </c>
      <c r="E2721" t="s">
        <v>38</v>
      </c>
      <c r="F2721">
        <v>17</v>
      </c>
      <c r="G2721">
        <v>14.5</v>
      </c>
      <c r="H2721">
        <v>3</v>
      </c>
      <c r="I2721">
        <v>17.6</v>
      </c>
      <c r="J2721">
        <v>8</v>
      </c>
      <c r="K2721">
        <v>6.8</v>
      </c>
    </row>
    <row r="2722" spans="1:11">
      <c r="A2722">
        <v>2012</v>
      </c>
      <c r="C2722" t="s">
        <v>31</v>
      </c>
      <c r="D2722" t="s">
        <v>15</v>
      </c>
      <c r="E2722" t="s">
        <v>38</v>
      </c>
      <c r="F2722">
        <v>14</v>
      </c>
      <c r="G2722">
        <v>18.7</v>
      </c>
      <c r="H2722">
        <v>2</v>
      </c>
      <c r="I2722">
        <v>14.3</v>
      </c>
      <c r="J2722">
        <v>10</v>
      </c>
      <c r="K2722">
        <v>13.4</v>
      </c>
    </row>
    <row r="2723" spans="1:11">
      <c r="A2723">
        <v>2011</v>
      </c>
      <c r="C2723" t="s">
        <v>33</v>
      </c>
      <c r="D2723" t="s">
        <v>12</v>
      </c>
      <c r="E2723" t="s">
        <v>13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>
      <c r="A2724">
        <v>2012</v>
      </c>
      <c r="C2724" t="s">
        <v>32</v>
      </c>
      <c r="D2724" t="s">
        <v>12</v>
      </c>
      <c r="E2724" t="s">
        <v>26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>
      <c r="A2725">
        <v>2010</v>
      </c>
      <c r="C2725" t="s">
        <v>19</v>
      </c>
      <c r="D2725" t="s">
        <v>12</v>
      </c>
      <c r="E2725" t="s">
        <v>29</v>
      </c>
      <c r="F2725">
        <v>0</v>
      </c>
      <c r="G2725">
        <v>0</v>
      </c>
      <c r="H2725">
        <v>0</v>
      </c>
      <c r="I2725">
        <v>0</v>
      </c>
      <c r="J2725">
        <v>1</v>
      </c>
      <c r="K2725">
        <v>13.8</v>
      </c>
    </row>
    <row r="2726" spans="1:11">
      <c r="A2726">
        <v>2010</v>
      </c>
      <c r="C2726" t="s">
        <v>27</v>
      </c>
      <c r="D2726" t="s">
        <v>12</v>
      </c>
      <c r="E2726" t="s">
        <v>20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>
      <c r="A2727">
        <v>2012</v>
      </c>
      <c r="C2727" t="s">
        <v>40</v>
      </c>
      <c r="D2727" t="s">
        <v>15</v>
      </c>
      <c r="E2727" t="s">
        <v>13</v>
      </c>
      <c r="F2727">
        <v>18</v>
      </c>
      <c r="G2727">
        <v>33.2</v>
      </c>
      <c r="H2727">
        <v>2</v>
      </c>
      <c r="I2727">
        <v>11.1</v>
      </c>
      <c r="J2727">
        <v>10</v>
      </c>
      <c r="K2727">
        <v>18.5</v>
      </c>
    </row>
    <row r="2728" spans="1:11">
      <c r="A2728">
        <v>2012</v>
      </c>
      <c r="C2728" t="s">
        <v>30</v>
      </c>
      <c r="D2728" t="s">
        <v>15</v>
      </c>
      <c r="E2728" t="s">
        <v>26</v>
      </c>
      <c r="F2728">
        <v>1</v>
      </c>
      <c r="G2728">
        <v>75.9</v>
      </c>
      <c r="H2728">
        <v>0</v>
      </c>
      <c r="I2728">
        <v>0</v>
      </c>
      <c r="J2728">
        <v>0</v>
      </c>
      <c r="K2728">
        <v>0</v>
      </c>
    </row>
    <row r="2729" spans="1:11">
      <c r="A2729">
        <v>2013</v>
      </c>
      <c r="C2729" t="s">
        <v>35</v>
      </c>
      <c r="D2729" t="s">
        <v>12</v>
      </c>
      <c r="E2729" t="s">
        <v>38</v>
      </c>
      <c r="F2729">
        <v>9</v>
      </c>
      <c r="G2729">
        <v>38.7</v>
      </c>
      <c r="H2729">
        <v>2</v>
      </c>
      <c r="I2729">
        <v>22.2</v>
      </c>
      <c r="J2729">
        <v>3</v>
      </c>
      <c r="K2729">
        <v>12.9</v>
      </c>
    </row>
    <row r="2730" spans="1:11">
      <c r="A2730">
        <v>2013</v>
      </c>
      <c r="C2730" t="s">
        <v>61</v>
      </c>
      <c r="D2730" t="s">
        <v>15</v>
      </c>
      <c r="E2730" t="s">
        <v>36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>
      <c r="A2731">
        <v>2013</v>
      </c>
      <c r="C2731" t="s">
        <v>60</v>
      </c>
      <c r="D2731" t="s">
        <v>15</v>
      </c>
      <c r="E2731" t="s">
        <v>20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>
      <c r="A2732">
        <v>2010</v>
      </c>
      <c r="C2732" t="s">
        <v>20</v>
      </c>
      <c r="D2732" t="s">
        <v>18</v>
      </c>
      <c r="E2732" t="s">
        <v>18</v>
      </c>
      <c r="F2732">
        <v>315</v>
      </c>
      <c r="G2732">
        <v>0</v>
      </c>
      <c r="H2732">
        <v>40</v>
      </c>
      <c r="I2732">
        <v>0</v>
      </c>
      <c r="J2732">
        <v>221</v>
      </c>
      <c r="K2732">
        <v>0</v>
      </c>
    </row>
    <row r="2733" spans="1:11">
      <c r="A2733">
        <v>2010</v>
      </c>
      <c r="C2733" t="s">
        <v>28</v>
      </c>
      <c r="D2733" t="s">
        <v>18</v>
      </c>
      <c r="E2733" t="s">
        <v>18</v>
      </c>
      <c r="F2733">
        <v>33</v>
      </c>
      <c r="G2733">
        <v>11</v>
      </c>
      <c r="H2733">
        <v>10</v>
      </c>
      <c r="I2733">
        <v>30.3</v>
      </c>
      <c r="J2733">
        <v>26</v>
      </c>
      <c r="K2733">
        <v>8.7</v>
      </c>
    </row>
    <row r="2734" spans="1:11">
      <c r="A2734">
        <v>2012</v>
      </c>
      <c r="C2734" t="s">
        <v>25</v>
      </c>
      <c r="D2734" t="s">
        <v>12</v>
      </c>
      <c r="E2734" t="s">
        <v>38</v>
      </c>
      <c r="F2734">
        <v>6</v>
      </c>
      <c r="G2734">
        <v>29</v>
      </c>
      <c r="H2734">
        <v>1</v>
      </c>
      <c r="I2734">
        <v>16.7</v>
      </c>
      <c r="J2734">
        <v>3</v>
      </c>
      <c r="K2734">
        <v>14.5</v>
      </c>
    </row>
    <row r="2735" spans="1:11">
      <c r="A2735">
        <v>2010</v>
      </c>
      <c r="C2735" t="s">
        <v>35</v>
      </c>
      <c r="D2735" t="s">
        <v>12</v>
      </c>
      <c r="E2735" t="s">
        <v>13</v>
      </c>
      <c r="F2735">
        <v>7</v>
      </c>
      <c r="G2735">
        <v>102.3</v>
      </c>
      <c r="H2735">
        <v>2</v>
      </c>
      <c r="I2735">
        <v>28.6</v>
      </c>
      <c r="J2735">
        <v>6</v>
      </c>
      <c r="K2735">
        <v>87.7</v>
      </c>
    </row>
    <row r="2736" spans="1:11">
      <c r="A2736">
        <v>2013</v>
      </c>
      <c r="C2736" t="s">
        <v>39</v>
      </c>
      <c r="D2736" t="s">
        <v>15</v>
      </c>
      <c r="E2736" t="s">
        <v>18</v>
      </c>
      <c r="F2736">
        <v>1</v>
      </c>
      <c r="G2736">
        <v>2.3</v>
      </c>
      <c r="H2736">
        <v>0</v>
      </c>
      <c r="I2736">
        <v>0</v>
      </c>
      <c r="J2736">
        <v>0</v>
      </c>
      <c r="K2736">
        <v>0</v>
      </c>
    </row>
    <row r="2737" spans="1:11">
      <c r="A2737">
        <v>2013</v>
      </c>
      <c r="C2737" t="s">
        <v>41</v>
      </c>
      <c r="D2737" t="s">
        <v>12</v>
      </c>
      <c r="E2737" t="s">
        <v>29</v>
      </c>
      <c r="F2737">
        <v>2</v>
      </c>
      <c r="G2737">
        <v>29.9</v>
      </c>
      <c r="H2737">
        <v>0</v>
      </c>
      <c r="I2737">
        <v>0</v>
      </c>
      <c r="J2737">
        <v>1</v>
      </c>
      <c r="K2737">
        <v>15</v>
      </c>
    </row>
    <row r="2738" spans="1:11">
      <c r="A2738">
        <v>2010</v>
      </c>
      <c r="C2738" t="s">
        <v>44</v>
      </c>
      <c r="D2738" t="s">
        <v>12</v>
      </c>
      <c r="E2738" t="s">
        <v>20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>
      <c r="A2739">
        <v>2011</v>
      </c>
      <c r="C2739" t="s">
        <v>45</v>
      </c>
      <c r="D2739" t="s">
        <v>15</v>
      </c>
      <c r="E2739" t="s">
        <v>20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>
      <c r="A2740">
        <v>2010</v>
      </c>
      <c r="C2740" t="s">
        <v>47</v>
      </c>
      <c r="D2740" t="s">
        <v>12</v>
      </c>
      <c r="E2740" t="s">
        <v>20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>
      <c r="A2741">
        <v>2012</v>
      </c>
      <c r="C2741" t="s">
        <v>28</v>
      </c>
      <c r="D2741" t="s">
        <v>15</v>
      </c>
      <c r="E2741" t="s">
        <v>29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>
      <c r="A2742">
        <v>2010</v>
      </c>
      <c r="C2742" t="s">
        <v>48</v>
      </c>
      <c r="D2742" t="s">
        <v>15</v>
      </c>
      <c r="E2742" t="s">
        <v>38</v>
      </c>
      <c r="F2742">
        <v>0</v>
      </c>
      <c r="G2742">
        <v>0</v>
      </c>
      <c r="H2742">
        <v>0</v>
      </c>
      <c r="I2742">
        <v>0</v>
      </c>
      <c r="J2742">
        <v>1</v>
      </c>
      <c r="K2742">
        <v>21.7</v>
      </c>
    </row>
    <row r="2743" spans="1:11">
      <c r="A2743">
        <v>2012</v>
      </c>
      <c r="C2743" t="s">
        <v>17</v>
      </c>
      <c r="D2743" t="s">
        <v>15</v>
      </c>
      <c r="E2743" t="s">
        <v>29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>
      <c r="A2744">
        <v>2013</v>
      </c>
      <c r="C2744" t="s">
        <v>35</v>
      </c>
      <c r="D2744" t="s">
        <v>18</v>
      </c>
      <c r="E2744" t="s">
        <v>18</v>
      </c>
      <c r="F2744">
        <v>29</v>
      </c>
      <c r="G2744">
        <v>8.3</v>
      </c>
      <c r="H2744">
        <v>8</v>
      </c>
      <c r="I2744">
        <v>27.6</v>
      </c>
      <c r="J2744">
        <v>14</v>
      </c>
      <c r="K2744">
        <v>4</v>
      </c>
    </row>
    <row r="2745" spans="1:11">
      <c r="A2745">
        <v>2010</v>
      </c>
      <c r="C2745" t="s">
        <v>49</v>
      </c>
      <c r="D2745" t="s">
        <v>15</v>
      </c>
      <c r="E2745" t="s">
        <v>29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>
      <c r="A2746">
        <v>2012</v>
      </c>
      <c r="C2746" t="s">
        <v>58</v>
      </c>
      <c r="D2746" t="s">
        <v>12</v>
      </c>
      <c r="E2746" t="s">
        <v>38</v>
      </c>
      <c r="F2746">
        <v>6</v>
      </c>
      <c r="G2746">
        <v>222.2</v>
      </c>
      <c r="H2746">
        <v>0</v>
      </c>
      <c r="I2746">
        <v>0</v>
      </c>
      <c r="J2746">
        <v>0</v>
      </c>
      <c r="K2746">
        <v>0</v>
      </c>
    </row>
    <row r="2747" spans="1:11">
      <c r="A2747">
        <v>2010</v>
      </c>
      <c r="C2747" t="s">
        <v>40</v>
      </c>
      <c r="D2747" t="s">
        <v>15</v>
      </c>
      <c r="E2747" t="s">
        <v>26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>
      <c r="A2748">
        <v>2013</v>
      </c>
      <c r="C2748" t="s">
        <v>25</v>
      </c>
      <c r="D2748" t="s">
        <v>15</v>
      </c>
      <c r="E2748" t="s">
        <v>29</v>
      </c>
      <c r="F2748">
        <v>1</v>
      </c>
      <c r="G2748">
        <v>1.4</v>
      </c>
      <c r="H2748">
        <v>1</v>
      </c>
      <c r="I2748">
        <v>100</v>
      </c>
      <c r="J2748">
        <v>2</v>
      </c>
      <c r="K2748">
        <v>2.8</v>
      </c>
    </row>
    <row r="2749" spans="1:11">
      <c r="A2749">
        <v>2012</v>
      </c>
      <c r="C2749" t="s">
        <v>42</v>
      </c>
      <c r="D2749" t="s">
        <v>12</v>
      </c>
      <c r="E2749" t="s">
        <v>36</v>
      </c>
      <c r="F2749">
        <v>4</v>
      </c>
      <c r="G2749">
        <v>13.5</v>
      </c>
      <c r="H2749">
        <v>0</v>
      </c>
      <c r="I2749">
        <v>0</v>
      </c>
      <c r="J2749">
        <v>4</v>
      </c>
      <c r="K2749">
        <v>13.5</v>
      </c>
    </row>
    <row r="2750" spans="1:11">
      <c r="A2750">
        <v>2013</v>
      </c>
      <c r="C2750" t="s">
        <v>23</v>
      </c>
      <c r="D2750" t="s">
        <v>15</v>
      </c>
      <c r="E2750" t="s">
        <v>38</v>
      </c>
      <c r="F2750">
        <v>3</v>
      </c>
      <c r="G2750">
        <v>6.6</v>
      </c>
      <c r="H2750">
        <v>1</v>
      </c>
      <c r="I2750">
        <v>33.3</v>
      </c>
      <c r="J2750">
        <v>4</v>
      </c>
      <c r="K2750">
        <v>8.8</v>
      </c>
    </row>
    <row r="2751" spans="1:11">
      <c r="A2751">
        <v>2013</v>
      </c>
      <c r="C2751" t="s">
        <v>54</v>
      </c>
      <c r="D2751" t="s">
        <v>15</v>
      </c>
      <c r="E2751" t="s">
        <v>29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>
      <c r="A2752">
        <v>2013</v>
      </c>
      <c r="C2752" t="s">
        <v>35</v>
      </c>
      <c r="D2752" t="s">
        <v>15</v>
      </c>
      <c r="E2752" t="s">
        <v>13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>
      <c r="A2753">
        <v>2010</v>
      </c>
      <c r="C2753" t="s">
        <v>62</v>
      </c>
      <c r="D2753" t="s">
        <v>12</v>
      </c>
      <c r="E2753" t="s">
        <v>26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>
      <c r="A2754">
        <v>2010</v>
      </c>
      <c r="C2754" t="s">
        <v>19</v>
      </c>
      <c r="D2754" t="s">
        <v>15</v>
      </c>
      <c r="E2754" t="s">
        <v>36</v>
      </c>
      <c r="F2754">
        <v>0</v>
      </c>
      <c r="G2754">
        <v>0</v>
      </c>
      <c r="H2754">
        <v>0</v>
      </c>
      <c r="I2754">
        <v>0</v>
      </c>
      <c r="J2754">
        <v>1</v>
      </c>
      <c r="K2754">
        <v>1.3</v>
      </c>
    </row>
    <row r="2755" spans="1:11">
      <c r="A2755">
        <v>2011</v>
      </c>
      <c r="C2755" t="s">
        <v>50</v>
      </c>
      <c r="D2755" t="s">
        <v>15</v>
      </c>
      <c r="E2755" t="s">
        <v>36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>
      <c r="A2756">
        <v>2012</v>
      </c>
      <c r="C2756" t="s">
        <v>55</v>
      </c>
      <c r="D2756" t="s">
        <v>15</v>
      </c>
      <c r="E2756" t="s">
        <v>36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>
      <c r="A2757">
        <v>2011</v>
      </c>
      <c r="C2757" t="s">
        <v>35</v>
      </c>
      <c r="D2757" t="s">
        <v>12</v>
      </c>
      <c r="E2757" t="s">
        <v>13</v>
      </c>
      <c r="F2757">
        <v>7</v>
      </c>
      <c r="G2757">
        <v>102.6</v>
      </c>
      <c r="H2757">
        <v>0</v>
      </c>
      <c r="I2757">
        <v>0</v>
      </c>
      <c r="J2757">
        <v>4</v>
      </c>
      <c r="K2757">
        <v>58.6</v>
      </c>
    </row>
    <row r="2758" spans="1:11">
      <c r="A2758">
        <v>2012</v>
      </c>
      <c r="C2758" t="s">
        <v>60</v>
      </c>
      <c r="D2758" t="s">
        <v>15</v>
      </c>
      <c r="E2758" t="s">
        <v>29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>
      <c r="A2759">
        <v>2012</v>
      </c>
      <c r="C2759" t="s">
        <v>23</v>
      </c>
      <c r="D2759" t="s">
        <v>12</v>
      </c>
      <c r="E2759" t="s">
        <v>26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>
      <c r="A2760">
        <v>2012</v>
      </c>
      <c r="C2760" t="s">
        <v>49</v>
      </c>
      <c r="D2760" t="s">
        <v>15</v>
      </c>
      <c r="E2760" t="s">
        <v>16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>
      <c r="A2761">
        <v>2010</v>
      </c>
      <c r="C2761" t="s">
        <v>24</v>
      </c>
      <c r="D2761" t="s">
        <v>15</v>
      </c>
      <c r="E2761" t="s">
        <v>13</v>
      </c>
      <c r="F2761">
        <v>21</v>
      </c>
      <c r="G2761">
        <v>61.5</v>
      </c>
      <c r="H2761">
        <v>10</v>
      </c>
      <c r="I2761">
        <v>47.6</v>
      </c>
      <c r="J2761">
        <v>26</v>
      </c>
      <c r="K2761">
        <v>76.1</v>
      </c>
    </row>
    <row r="2762" spans="1:11">
      <c r="A2762">
        <v>2010</v>
      </c>
      <c r="C2762" t="s">
        <v>20</v>
      </c>
      <c r="D2762" t="s">
        <v>12</v>
      </c>
      <c r="E2762" t="s">
        <v>13</v>
      </c>
      <c r="F2762">
        <v>101</v>
      </c>
      <c r="G2762">
        <v>0</v>
      </c>
      <c r="H2762">
        <v>13</v>
      </c>
      <c r="I2762">
        <v>0</v>
      </c>
      <c r="J2762">
        <v>70</v>
      </c>
      <c r="K2762">
        <v>0</v>
      </c>
    </row>
    <row r="2763" spans="1:11">
      <c r="A2763">
        <v>2011</v>
      </c>
      <c r="C2763" t="s">
        <v>41</v>
      </c>
      <c r="D2763" t="s">
        <v>15</v>
      </c>
      <c r="E2763" t="s">
        <v>36</v>
      </c>
      <c r="F2763">
        <v>0</v>
      </c>
      <c r="G2763">
        <v>0</v>
      </c>
      <c r="H2763">
        <v>0</v>
      </c>
      <c r="I2763">
        <v>0</v>
      </c>
      <c r="J2763">
        <v>2</v>
      </c>
      <c r="K2763">
        <v>3.1</v>
      </c>
    </row>
    <row r="2764" spans="1:11">
      <c r="A2764">
        <v>2010</v>
      </c>
      <c r="C2764" t="s">
        <v>40</v>
      </c>
      <c r="D2764" t="s">
        <v>12</v>
      </c>
      <c r="E2764" t="s">
        <v>18</v>
      </c>
      <c r="F2764">
        <v>70</v>
      </c>
      <c r="G2764">
        <v>80.3</v>
      </c>
      <c r="H2764">
        <v>13</v>
      </c>
      <c r="I2764">
        <v>18.6</v>
      </c>
      <c r="J2764">
        <v>52</v>
      </c>
      <c r="K2764">
        <v>59.7</v>
      </c>
    </row>
    <row r="2765" spans="1:11">
      <c r="A2765">
        <v>2011</v>
      </c>
      <c r="C2765" t="s">
        <v>32</v>
      </c>
      <c r="D2765" t="s">
        <v>12</v>
      </c>
      <c r="E2765" t="s">
        <v>29</v>
      </c>
      <c r="F2765">
        <v>1</v>
      </c>
      <c r="G2765">
        <v>4.2</v>
      </c>
      <c r="H2765">
        <v>0</v>
      </c>
      <c r="I2765">
        <v>0</v>
      </c>
      <c r="J2765">
        <v>0</v>
      </c>
      <c r="K2765">
        <v>0</v>
      </c>
    </row>
    <row r="2766" spans="1:11">
      <c r="A2766">
        <v>2012</v>
      </c>
      <c r="C2766" t="s">
        <v>43</v>
      </c>
      <c r="D2766" t="s">
        <v>15</v>
      </c>
      <c r="E2766" t="s">
        <v>16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>
      <c r="A2767">
        <v>2013</v>
      </c>
      <c r="C2767" t="s">
        <v>21</v>
      </c>
      <c r="D2767" t="s">
        <v>15</v>
      </c>
      <c r="E2767" t="s">
        <v>16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>
      <c r="A2768">
        <v>2013</v>
      </c>
      <c r="C2768" t="s">
        <v>27</v>
      </c>
      <c r="D2768" t="s">
        <v>12</v>
      </c>
      <c r="E2768" t="s">
        <v>13</v>
      </c>
      <c r="F2768">
        <v>17</v>
      </c>
      <c r="G2768">
        <v>391.1</v>
      </c>
      <c r="H2768">
        <v>2</v>
      </c>
      <c r="I2768">
        <v>11.8</v>
      </c>
      <c r="J2768">
        <v>12</v>
      </c>
      <c r="K2768">
        <v>276.1</v>
      </c>
    </row>
    <row r="2769" spans="1:11">
      <c r="A2769">
        <v>2012</v>
      </c>
      <c r="C2769" t="s">
        <v>28</v>
      </c>
      <c r="D2769" t="s">
        <v>12</v>
      </c>
      <c r="E2769" t="s">
        <v>16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>
      <c r="A2770">
        <v>2013</v>
      </c>
      <c r="C2770" t="s">
        <v>27</v>
      </c>
      <c r="D2770" t="s">
        <v>15</v>
      </c>
      <c r="E2770" t="s">
        <v>16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>
      <c r="A2771">
        <v>2012</v>
      </c>
      <c r="C2771" t="s">
        <v>30</v>
      </c>
      <c r="D2771" t="s">
        <v>18</v>
      </c>
      <c r="E2771" t="s">
        <v>18</v>
      </c>
      <c r="F2771">
        <v>51</v>
      </c>
      <c r="G2771">
        <v>37.3</v>
      </c>
      <c r="H2771">
        <v>7</v>
      </c>
      <c r="I2771">
        <v>13.7</v>
      </c>
      <c r="J2771">
        <v>23</v>
      </c>
      <c r="K2771">
        <v>16.8</v>
      </c>
    </row>
    <row r="2772" spans="1:11">
      <c r="A2772">
        <v>2011</v>
      </c>
      <c r="C2772" t="s">
        <v>41</v>
      </c>
      <c r="D2772" t="s">
        <v>12</v>
      </c>
      <c r="E2772" t="s">
        <v>16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>
      <c r="A2773">
        <v>2010</v>
      </c>
      <c r="C2773" t="s">
        <v>30</v>
      </c>
      <c r="D2773" t="s">
        <v>15</v>
      </c>
      <c r="E2773" t="s">
        <v>13</v>
      </c>
      <c r="F2773">
        <v>1</v>
      </c>
      <c r="G2773">
        <v>43</v>
      </c>
      <c r="H2773">
        <v>0</v>
      </c>
      <c r="I2773">
        <v>0</v>
      </c>
      <c r="J2773">
        <v>3</v>
      </c>
      <c r="K2773">
        <v>129.1</v>
      </c>
    </row>
    <row r="2774" spans="1:11">
      <c r="A2774">
        <v>2010</v>
      </c>
      <c r="C2774" t="s">
        <v>52</v>
      </c>
      <c r="D2774" t="s">
        <v>15</v>
      </c>
      <c r="E2774" t="s">
        <v>36</v>
      </c>
      <c r="F2774">
        <v>1</v>
      </c>
      <c r="G2774">
        <v>1</v>
      </c>
      <c r="H2774">
        <v>0</v>
      </c>
      <c r="I2774">
        <v>0</v>
      </c>
      <c r="J2774">
        <v>0</v>
      </c>
      <c r="K2774">
        <v>0</v>
      </c>
    </row>
    <row r="2775" spans="1:11">
      <c r="A2775">
        <v>2010</v>
      </c>
      <c r="C2775" t="s">
        <v>39</v>
      </c>
      <c r="D2775" t="s">
        <v>12</v>
      </c>
      <c r="E2775" t="s">
        <v>26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>
      <c r="A2776">
        <v>2010</v>
      </c>
      <c r="C2776" t="s">
        <v>45</v>
      </c>
      <c r="D2776" t="s">
        <v>18</v>
      </c>
      <c r="E2776" t="s">
        <v>18</v>
      </c>
      <c r="F2776">
        <v>162</v>
      </c>
      <c r="G2776">
        <v>33</v>
      </c>
      <c r="H2776">
        <v>39</v>
      </c>
      <c r="I2776">
        <v>24.1</v>
      </c>
      <c r="J2776">
        <v>104</v>
      </c>
      <c r="K2776">
        <v>21.2</v>
      </c>
    </row>
    <row r="2777" spans="1:11">
      <c r="A2777">
        <v>2010</v>
      </c>
      <c r="C2777" t="s">
        <v>52</v>
      </c>
      <c r="D2777" t="s">
        <v>12</v>
      </c>
      <c r="E2777" t="s">
        <v>20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>
      <c r="A2778">
        <v>2011</v>
      </c>
      <c r="C2778" t="s">
        <v>30</v>
      </c>
      <c r="D2778" t="s">
        <v>12</v>
      </c>
      <c r="E2778" t="s">
        <v>26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>
      <c r="A2779">
        <v>2012</v>
      </c>
      <c r="C2779" t="s">
        <v>33</v>
      </c>
      <c r="D2779" t="s">
        <v>12</v>
      </c>
      <c r="E2779" t="s">
        <v>38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>
      <c r="A2780">
        <v>2011</v>
      </c>
      <c r="C2780" t="s">
        <v>57</v>
      </c>
      <c r="D2780" t="s">
        <v>15</v>
      </c>
      <c r="E2780" t="s">
        <v>13</v>
      </c>
      <c r="F2780">
        <v>9</v>
      </c>
      <c r="G2780">
        <v>50.9</v>
      </c>
      <c r="H2780">
        <v>1</v>
      </c>
      <c r="I2780">
        <v>11.1</v>
      </c>
      <c r="J2780">
        <v>17</v>
      </c>
      <c r="K2780">
        <v>96.2</v>
      </c>
    </row>
    <row r="2781" spans="1:11">
      <c r="A2781">
        <v>2011</v>
      </c>
      <c r="C2781" t="s">
        <v>50</v>
      </c>
      <c r="D2781" t="s">
        <v>12</v>
      </c>
      <c r="E2781" t="s">
        <v>36</v>
      </c>
      <c r="F2781">
        <v>11</v>
      </c>
      <c r="G2781">
        <v>18.2</v>
      </c>
      <c r="H2781">
        <v>3</v>
      </c>
      <c r="I2781">
        <v>27.3</v>
      </c>
      <c r="J2781">
        <v>5</v>
      </c>
      <c r="K2781">
        <v>8.3</v>
      </c>
    </row>
    <row r="2782" spans="1:11">
      <c r="A2782">
        <v>2011</v>
      </c>
      <c r="C2782" t="s">
        <v>37</v>
      </c>
      <c r="D2782" t="s">
        <v>15</v>
      </c>
      <c r="E2782" t="s">
        <v>18</v>
      </c>
      <c r="F2782">
        <v>1</v>
      </c>
      <c r="G2782">
        <v>2.7</v>
      </c>
      <c r="H2782">
        <v>0</v>
      </c>
      <c r="I2782">
        <v>0</v>
      </c>
      <c r="J2782">
        <v>5</v>
      </c>
      <c r="K2782">
        <v>13.7</v>
      </c>
    </row>
    <row r="2783" spans="1:11">
      <c r="A2783">
        <v>2011</v>
      </c>
      <c r="C2783" t="s">
        <v>33</v>
      </c>
      <c r="D2783" t="s">
        <v>12</v>
      </c>
      <c r="E2783" t="s">
        <v>29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>
      <c r="A2784">
        <v>2011</v>
      </c>
      <c r="C2784" t="s">
        <v>11</v>
      </c>
      <c r="D2784" t="s">
        <v>18</v>
      </c>
      <c r="E2784" t="s">
        <v>18</v>
      </c>
      <c r="F2784">
        <v>39</v>
      </c>
      <c r="G2784">
        <v>30.9</v>
      </c>
      <c r="H2784">
        <v>5</v>
      </c>
      <c r="I2784">
        <v>12.8</v>
      </c>
      <c r="J2784">
        <v>15</v>
      </c>
      <c r="K2784">
        <v>11.9</v>
      </c>
    </row>
    <row r="2785" spans="1:11">
      <c r="A2785">
        <v>2011</v>
      </c>
      <c r="C2785" t="s">
        <v>22</v>
      </c>
      <c r="D2785" t="s">
        <v>15</v>
      </c>
      <c r="E2785" t="s">
        <v>29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>
      <c r="A2786">
        <v>2011</v>
      </c>
      <c r="C2786" t="s">
        <v>25</v>
      </c>
      <c r="D2786" t="s">
        <v>12</v>
      </c>
      <c r="E2786" t="s">
        <v>16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>
      <c r="A2787">
        <v>2013</v>
      </c>
      <c r="C2787" t="s">
        <v>14</v>
      </c>
      <c r="D2787" t="s">
        <v>12</v>
      </c>
      <c r="E2787" t="s">
        <v>13</v>
      </c>
      <c r="F2787">
        <v>6</v>
      </c>
      <c r="G2787">
        <v>59.2</v>
      </c>
      <c r="H2787">
        <v>1</v>
      </c>
      <c r="I2787">
        <v>16.7</v>
      </c>
      <c r="J2787">
        <v>2</v>
      </c>
      <c r="K2787">
        <v>19.7</v>
      </c>
    </row>
    <row r="2788" spans="1:11">
      <c r="A2788">
        <v>2012</v>
      </c>
      <c r="C2788" t="s">
        <v>21</v>
      </c>
      <c r="D2788" t="s">
        <v>15</v>
      </c>
      <c r="E2788" t="s">
        <v>36</v>
      </c>
      <c r="F2788">
        <v>2</v>
      </c>
      <c r="G2788">
        <v>6.7</v>
      </c>
      <c r="H2788">
        <v>0</v>
      </c>
      <c r="I2788">
        <v>0</v>
      </c>
      <c r="J2788">
        <v>1</v>
      </c>
      <c r="K2788">
        <v>3.4</v>
      </c>
    </row>
    <row r="2789" spans="1:11">
      <c r="A2789">
        <v>2010</v>
      </c>
      <c r="C2789" t="s">
        <v>48</v>
      </c>
      <c r="D2789" t="s">
        <v>12</v>
      </c>
      <c r="E2789" t="s">
        <v>20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>
      <c r="A2790">
        <v>2011</v>
      </c>
      <c r="C2790" t="s">
        <v>53</v>
      </c>
      <c r="D2790" t="s">
        <v>15</v>
      </c>
      <c r="E2790" t="s">
        <v>29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>
      <c r="A2791">
        <v>2012</v>
      </c>
      <c r="C2791" t="s">
        <v>57</v>
      </c>
      <c r="D2791" t="s">
        <v>15</v>
      </c>
      <c r="E2791" t="s">
        <v>38</v>
      </c>
      <c r="F2791">
        <v>3</v>
      </c>
      <c r="G2791">
        <v>10</v>
      </c>
      <c r="H2791">
        <v>0</v>
      </c>
      <c r="I2791">
        <v>0</v>
      </c>
      <c r="J2791">
        <v>4</v>
      </c>
      <c r="K2791">
        <v>13.3</v>
      </c>
    </row>
    <row r="2792" spans="1:11">
      <c r="A2792">
        <v>2010</v>
      </c>
      <c r="C2792" t="s">
        <v>11</v>
      </c>
      <c r="D2792" t="s">
        <v>15</v>
      </c>
      <c r="E2792" t="s">
        <v>20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>
      <c r="A2793">
        <v>2013</v>
      </c>
      <c r="C2793" t="s">
        <v>45</v>
      </c>
      <c r="D2793" t="s">
        <v>15</v>
      </c>
      <c r="E2793" t="s">
        <v>13</v>
      </c>
      <c r="F2793">
        <v>0</v>
      </c>
      <c r="G2793">
        <v>0</v>
      </c>
      <c r="H2793">
        <v>0</v>
      </c>
      <c r="I2793">
        <v>0</v>
      </c>
      <c r="J2793">
        <v>4</v>
      </c>
      <c r="K2793">
        <v>30.3</v>
      </c>
    </row>
    <row r="2794" spans="1:11">
      <c r="A2794">
        <v>2011</v>
      </c>
      <c r="C2794" t="s">
        <v>25</v>
      </c>
      <c r="D2794" t="s">
        <v>15</v>
      </c>
      <c r="E2794" t="s">
        <v>18</v>
      </c>
      <c r="F2794">
        <v>3</v>
      </c>
      <c r="G2794">
        <v>2.2</v>
      </c>
      <c r="H2794">
        <v>3</v>
      </c>
      <c r="I2794">
        <v>100</v>
      </c>
      <c r="J2794">
        <v>4</v>
      </c>
      <c r="K2794">
        <v>2.9</v>
      </c>
    </row>
    <row r="2795" spans="1:11">
      <c r="A2795">
        <v>2011</v>
      </c>
      <c r="C2795" t="s">
        <v>11</v>
      </c>
      <c r="D2795" t="s">
        <v>15</v>
      </c>
      <c r="E2795" t="s">
        <v>20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>
      <c r="A2796">
        <v>2013</v>
      </c>
      <c r="C2796" t="s">
        <v>40</v>
      </c>
      <c r="D2796" t="s">
        <v>12</v>
      </c>
      <c r="E2796" t="s">
        <v>26</v>
      </c>
      <c r="F2796">
        <v>0</v>
      </c>
      <c r="G2796">
        <v>0</v>
      </c>
      <c r="H2796">
        <v>0</v>
      </c>
      <c r="I2796">
        <v>0</v>
      </c>
      <c r="J2796">
        <v>1</v>
      </c>
      <c r="K2796">
        <v>94.9</v>
      </c>
    </row>
    <row r="2797" spans="1:11">
      <c r="A2797">
        <v>2012</v>
      </c>
      <c r="C2797" t="s">
        <v>24</v>
      </c>
      <c r="D2797" t="s">
        <v>15</v>
      </c>
      <c r="E2797" t="s">
        <v>20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>
      <c r="A2798">
        <v>2013</v>
      </c>
      <c r="C2798" t="s">
        <v>58</v>
      </c>
      <c r="D2798" t="s">
        <v>15</v>
      </c>
      <c r="E2798" t="s">
        <v>13</v>
      </c>
      <c r="F2798">
        <v>1</v>
      </c>
      <c r="G2798">
        <v>82.1</v>
      </c>
      <c r="H2798">
        <v>0</v>
      </c>
      <c r="I2798">
        <v>0</v>
      </c>
      <c r="J2798">
        <v>0</v>
      </c>
      <c r="K2798">
        <v>0</v>
      </c>
    </row>
    <row r="2799" spans="1:11">
      <c r="A2799">
        <v>2012</v>
      </c>
      <c r="C2799" t="s">
        <v>35</v>
      </c>
      <c r="D2799" t="s">
        <v>12</v>
      </c>
      <c r="E2799" t="s">
        <v>38</v>
      </c>
      <c r="F2799">
        <v>10</v>
      </c>
      <c r="G2799">
        <v>43.2</v>
      </c>
      <c r="H2799">
        <v>1</v>
      </c>
      <c r="I2799">
        <v>10</v>
      </c>
      <c r="J2799">
        <v>12</v>
      </c>
      <c r="K2799">
        <v>51.9</v>
      </c>
    </row>
    <row r="2800" spans="1:11">
      <c r="A2800">
        <v>2011</v>
      </c>
      <c r="C2800" t="s">
        <v>53</v>
      </c>
      <c r="D2800" t="s">
        <v>18</v>
      </c>
      <c r="E2800" t="s">
        <v>18</v>
      </c>
      <c r="F2800">
        <v>98</v>
      </c>
      <c r="G2800">
        <v>71</v>
      </c>
      <c r="H2800">
        <v>26</v>
      </c>
      <c r="I2800">
        <v>26.5</v>
      </c>
      <c r="J2800">
        <v>77</v>
      </c>
      <c r="K2800">
        <v>55.7</v>
      </c>
    </row>
    <row r="2801" spans="1:11">
      <c r="A2801">
        <v>2011</v>
      </c>
      <c r="C2801" t="s">
        <v>58</v>
      </c>
      <c r="D2801" t="s">
        <v>15</v>
      </c>
      <c r="E2801" t="s">
        <v>26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>
      <c r="A2802">
        <v>2013</v>
      </c>
      <c r="C2802" t="s">
        <v>55</v>
      </c>
      <c r="D2802" t="s">
        <v>12</v>
      </c>
      <c r="E2802" t="s">
        <v>16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>
      <c r="A2803">
        <v>2012</v>
      </c>
      <c r="C2803" t="s">
        <v>59</v>
      </c>
      <c r="D2803" t="s">
        <v>12</v>
      </c>
      <c r="E2803" t="s">
        <v>20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>
      <c r="A2804">
        <v>2012</v>
      </c>
      <c r="C2804" t="s">
        <v>28</v>
      </c>
      <c r="D2804" t="s">
        <v>12</v>
      </c>
      <c r="E2804" t="s">
        <v>36</v>
      </c>
      <c r="F2804">
        <v>10</v>
      </c>
      <c r="G2804">
        <v>11</v>
      </c>
      <c r="H2804">
        <v>4</v>
      </c>
      <c r="I2804">
        <v>40</v>
      </c>
      <c r="J2804">
        <v>5</v>
      </c>
      <c r="K2804">
        <v>5.5</v>
      </c>
    </row>
    <row r="2805" spans="1:11">
      <c r="A2805">
        <v>2013</v>
      </c>
      <c r="C2805" t="s">
        <v>35</v>
      </c>
      <c r="D2805" t="s">
        <v>15</v>
      </c>
      <c r="E2805" t="s">
        <v>36</v>
      </c>
      <c r="F2805">
        <v>2</v>
      </c>
      <c r="G2805">
        <v>1.9</v>
      </c>
      <c r="H2805">
        <v>0</v>
      </c>
      <c r="I2805">
        <v>0</v>
      </c>
      <c r="J2805">
        <v>0</v>
      </c>
      <c r="K2805">
        <v>0</v>
      </c>
    </row>
    <row r="2806" spans="1:11">
      <c r="A2806">
        <v>2013</v>
      </c>
      <c r="C2806" t="s">
        <v>48</v>
      </c>
      <c r="D2806" t="s">
        <v>15</v>
      </c>
      <c r="E2806" t="s">
        <v>36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>
      <c r="A2807">
        <v>2013</v>
      </c>
      <c r="C2807" t="s">
        <v>17</v>
      </c>
      <c r="D2807" t="s">
        <v>15</v>
      </c>
      <c r="E2807" t="s">
        <v>20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>
      <c r="A2808">
        <v>2012</v>
      </c>
      <c r="C2808" t="s">
        <v>32</v>
      </c>
      <c r="D2808" t="s">
        <v>12</v>
      </c>
      <c r="E2808" t="s">
        <v>36</v>
      </c>
      <c r="F2808">
        <v>6</v>
      </c>
      <c r="G2808">
        <v>57.3</v>
      </c>
      <c r="H2808">
        <v>1</v>
      </c>
      <c r="I2808">
        <v>16.7</v>
      </c>
      <c r="J2808">
        <v>2</v>
      </c>
      <c r="K2808">
        <v>19.1</v>
      </c>
    </row>
    <row r="2809" spans="1:11">
      <c r="A2809">
        <v>2012</v>
      </c>
      <c r="C2809" t="s">
        <v>39</v>
      </c>
      <c r="D2809" t="s">
        <v>12</v>
      </c>
      <c r="E2809" t="s">
        <v>26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>
      <c r="A2810">
        <v>2010</v>
      </c>
      <c r="C2810" t="s">
        <v>51</v>
      </c>
      <c r="D2810" t="s">
        <v>15</v>
      </c>
      <c r="E2810" t="s">
        <v>20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>
      <c r="A2811">
        <v>2013</v>
      </c>
      <c r="C2811" t="s">
        <v>50</v>
      </c>
      <c r="D2811" t="s">
        <v>12</v>
      </c>
      <c r="E2811" t="s">
        <v>16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>
      <c r="A2812">
        <v>2013</v>
      </c>
      <c r="C2812" t="s">
        <v>39</v>
      </c>
      <c r="D2812" t="s">
        <v>18</v>
      </c>
      <c r="E2812" t="s">
        <v>18</v>
      </c>
      <c r="F2812">
        <v>31</v>
      </c>
      <c r="G2812">
        <v>36.1</v>
      </c>
      <c r="H2812">
        <v>7</v>
      </c>
      <c r="I2812">
        <v>22.6</v>
      </c>
      <c r="J2812">
        <v>20</v>
      </c>
      <c r="K2812">
        <v>23.3</v>
      </c>
    </row>
    <row r="2813" spans="1:11">
      <c r="A2813">
        <v>2012</v>
      </c>
      <c r="C2813" t="s">
        <v>40</v>
      </c>
      <c r="D2813" t="s">
        <v>12</v>
      </c>
      <c r="E2813" t="s">
        <v>18</v>
      </c>
      <c r="F2813">
        <v>62</v>
      </c>
      <c r="G2813">
        <v>71.1</v>
      </c>
      <c r="H2813">
        <v>20</v>
      </c>
      <c r="I2813">
        <v>32.3</v>
      </c>
      <c r="J2813">
        <v>47</v>
      </c>
      <c r="K2813">
        <v>53.9</v>
      </c>
    </row>
    <row r="2814" spans="1:11">
      <c r="A2814">
        <v>2013</v>
      </c>
      <c r="C2814" t="s">
        <v>19</v>
      </c>
      <c r="D2814" t="s">
        <v>15</v>
      </c>
      <c r="E2814" t="s">
        <v>13</v>
      </c>
      <c r="F2814">
        <v>3</v>
      </c>
      <c r="G2814">
        <v>31.4</v>
      </c>
      <c r="H2814">
        <v>1</v>
      </c>
      <c r="I2814">
        <v>33.3</v>
      </c>
      <c r="J2814">
        <v>3</v>
      </c>
      <c r="K2814">
        <v>31.4</v>
      </c>
    </row>
    <row r="2815" spans="1:11">
      <c r="A2815">
        <v>2010</v>
      </c>
      <c r="C2815" t="s">
        <v>60</v>
      </c>
      <c r="D2815" t="s">
        <v>12</v>
      </c>
      <c r="E2815" t="s">
        <v>20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>
      <c r="A2816">
        <v>2011</v>
      </c>
      <c r="C2816" t="s">
        <v>43</v>
      </c>
      <c r="D2816" t="s">
        <v>12</v>
      </c>
      <c r="E2816" t="s">
        <v>18</v>
      </c>
      <c r="F2816">
        <v>22</v>
      </c>
      <c r="G2816">
        <v>33</v>
      </c>
      <c r="H2816">
        <v>7</v>
      </c>
      <c r="I2816">
        <v>31.8</v>
      </c>
      <c r="J2816">
        <v>21</v>
      </c>
      <c r="K2816">
        <v>31.5</v>
      </c>
    </row>
    <row r="2817" spans="1:11">
      <c r="A2817">
        <v>2013</v>
      </c>
      <c r="C2817" t="s">
        <v>46</v>
      </c>
      <c r="D2817" t="s">
        <v>12</v>
      </c>
      <c r="E2817" t="s">
        <v>20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>
      <c r="A2818">
        <v>2012</v>
      </c>
      <c r="C2818" t="s">
        <v>34</v>
      </c>
      <c r="D2818" t="s">
        <v>12</v>
      </c>
      <c r="E2818" t="s">
        <v>20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>
      <c r="A2819">
        <v>2011</v>
      </c>
      <c r="C2819" t="s">
        <v>43</v>
      </c>
      <c r="D2819" t="s">
        <v>12</v>
      </c>
      <c r="E2819" t="s">
        <v>29</v>
      </c>
      <c r="F2819">
        <v>2</v>
      </c>
      <c r="G2819">
        <v>8.6</v>
      </c>
      <c r="H2819">
        <v>0</v>
      </c>
      <c r="I2819">
        <v>0</v>
      </c>
      <c r="J2819">
        <v>3</v>
      </c>
      <c r="K2819">
        <v>12.8</v>
      </c>
    </row>
    <row r="2820" spans="1:11">
      <c r="A2820">
        <v>2012</v>
      </c>
      <c r="C2820" t="s">
        <v>48</v>
      </c>
      <c r="D2820" t="s">
        <v>12</v>
      </c>
      <c r="E2820" t="s">
        <v>29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>
      <c r="A2821">
        <v>2010</v>
      </c>
      <c r="C2821" t="s">
        <v>49</v>
      </c>
      <c r="D2821" t="s">
        <v>12</v>
      </c>
      <c r="E2821" t="s">
        <v>18</v>
      </c>
      <c r="F2821">
        <v>78</v>
      </c>
      <c r="G2821">
        <v>80.5</v>
      </c>
      <c r="H2821">
        <v>14</v>
      </c>
      <c r="I2821">
        <v>17.9</v>
      </c>
      <c r="J2821">
        <v>77</v>
      </c>
      <c r="K2821">
        <v>79.5</v>
      </c>
    </row>
    <row r="2822" spans="1:11">
      <c r="A2822">
        <v>2011</v>
      </c>
      <c r="C2822" t="s">
        <v>46</v>
      </c>
      <c r="D2822" t="s">
        <v>12</v>
      </c>
      <c r="E2822" t="s">
        <v>16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>
      <c r="A2823">
        <v>2013</v>
      </c>
      <c r="C2823" t="s">
        <v>14</v>
      </c>
      <c r="D2823" t="s">
        <v>15</v>
      </c>
      <c r="E2823" t="s">
        <v>16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>
      <c r="A2824">
        <v>2011</v>
      </c>
      <c r="C2824" t="s">
        <v>24</v>
      </c>
      <c r="D2824" t="s">
        <v>12</v>
      </c>
      <c r="E2824" t="s">
        <v>18</v>
      </c>
      <c r="F2824">
        <v>82</v>
      </c>
      <c r="G2824">
        <v>67.9</v>
      </c>
      <c r="H2824">
        <v>20</v>
      </c>
      <c r="I2824">
        <v>24.4</v>
      </c>
      <c r="J2824">
        <v>85</v>
      </c>
      <c r="K2824">
        <v>70.3</v>
      </c>
    </row>
    <row r="2825" spans="1:11">
      <c r="A2825">
        <v>2012</v>
      </c>
      <c r="C2825" t="s">
        <v>46</v>
      </c>
      <c r="D2825" t="s">
        <v>15</v>
      </c>
      <c r="E2825" t="s">
        <v>16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>
      <c r="A2826">
        <v>2013</v>
      </c>
      <c r="C2826" t="s">
        <v>39</v>
      </c>
      <c r="D2826" t="s">
        <v>12</v>
      </c>
      <c r="E2826" t="s">
        <v>29</v>
      </c>
      <c r="F2826">
        <v>1</v>
      </c>
      <c r="G2826">
        <v>13.4</v>
      </c>
      <c r="H2826">
        <v>1</v>
      </c>
      <c r="I2826">
        <v>100</v>
      </c>
      <c r="J2826">
        <v>1</v>
      </c>
      <c r="K2826">
        <v>13.4</v>
      </c>
    </row>
    <row r="2827" spans="1:11">
      <c r="A2827">
        <v>2012</v>
      </c>
      <c r="C2827" t="s">
        <v>57</v>
      </c>
      <c r="D2827" t="s">
        <v>12</v>
      </c>
      <c r="E2827" t="s">
        <v>20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>
      <c r="A2828">
        <v>2012</v>
      </c>
      <c r="C2828" t="s">
        <v>49</v>
      </c>
      <c r="D2828" t="s">
        <v>12</v>
      </c>
      <c r="E2828" t="s">
        <v>18</v>
      </c>
      <c r="F2828">
        <v>71</v>
      </c>
      <c r="G2828">
        <v>71.9</v>
      </c>
      <c r="H2828">
        <v>13</v>
      </c>
      <c r="I2828">
        <v>18.3</v>
      </c>
      <c r="J2828">
        <v>70</v>
      </c>
      <c r="K2828">
        <v>70.9</v>
      </c>
    </row>
    <row r="2829" spans="1:11">
      <c r="A2829">
        <v>2011</v>
      </c>
      <c r="C2829" t="s">
        <v>43</v>
      </c>
      <c r="D2829" t="s">
        <v>12</v>
      </c>
      <c r="E2829" t="s">
        <v>16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>
      <c r="A2830">
        <v>2012</v>
      </c>
      <c r="C2830" t="s">
        <v>28</v>
      </c>
      <c r="D2830" t="s">
        <v>15</v>
      </c>
      <c r="E2830" t="s">
        <v>38</v>
      </c>
      <c r="F2830">
        <v>2</v>
      </c>
      <c r="G2830">
        <v>11.3</v>
      </c>
      <c r="H2830">
        <v>1</v>
      </c>
      <c r="I2830">
        <v>50</v>
      </c>
      <c r="J2830">
        <v>2</v>
      </c>
      <c r="K2830">
        <v>11.3</v>
      </c>
    </row>
    <row r="2831" spans="1:11">
      <c r="A2831">
        <v>2013</v>
      </c>
      <c r="C2831" t="s">
        <v>27</v>
      </c>
      <c r="D2831" t="s">
        <v>12</v>
      </c>
      <c r="E2831" t="s">
        <v>16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>
      <c r="A2832">
        <v>2011</v>
      </c>
      <c r="C2832" t="s">
        <v>57</v>
      </c>
      <c r="D2832" t="s">
        <v>15</v>
      </c>
      <c r="E2832" t="s">
        <v>26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>
      <c r="A2833">
        <v>2013</v>
      </c>
      <c r="C2833" t="s">
        <v>52</v>
      </c>
      <c r="D2833" t="s">
        <v>12</v>
      </c>
      <c r="E2833" t="s">
        <v>20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>
      <c r="A2834">
        <v>2011</v>
      </c>
      <c r="C2834" t="s">
        <v>48</v>
      </c>
      <c r="D2834" t="s">
        <v>15</v>
      </c>
      <c r="E2834" t="s">
        <v>38</v>
      </c>
      <c r="F2834">
        <v>1</v>
      </c>
      <c r="G2834">
        <v>21.5</v>
      </c>
      <c r="H2834">
        <v>0</v>
      </c>
      <c r="I2834">
        <v>0</v>
      </c>
      <c r="J2834">
        <v>0</v>
      </c>
      <c r="K2834">
        <v>0</v>
      </c>
    </row>
    <row r="2835" spans="1:11">
      <c r="A2835">
        <v>2012</v>
      </c>
      <c r="C2835" t="s">
        <v>20</v>
      </c>
      <c r="D2835" t="s">
        <v>12</v>
      </c>
      <c r="E2835" t="s">
        <v>18</v>
      </c>
      <c r="F2835">
        <v>275</v>
      </c>
      <c r="G2835">
        <v>0</v>
      </c>
      <c r="H2835">
        <v>36</v>
      </c>
      <c r="I2835">
        <v>0</v>
      </c>
      <c r="J2835">
        <v>168</v>
      </c>
      <c r="K2835">
        <v>0</v>
      </c>
    </row>
    <row r="2836" spans="1:11">
      <c r="A2836">
        <v>2013</v>
      </c>
      <c r="C2836" t="s">
        <v>34</v>
      </c>
      <c r="D2836" t="s">
        <v>15</v>
      </c>
      <c r="E2836" t="s">
        <v>20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>
      <c r="A2837">
        <v>2011</v>
      </c>
      <c r="C2837" t="s">
        <v>58</v>
      </c>
      <c r="D2837" t="s">
        <v>15</v>
      </c>
      <c r="E2837" t="s">
        <v>38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>
      <c r="A2838">
        <v>2011</v>
      </c>
      <c r="C2838" t="s">
        <v>57</v>
      </c>
      <c r="D2838" t="s">
        <v>12</v>
      </c>
      <c r="E2838" t="s">
        <v>38</v>
      </c>
      <c r="F2838">
        <v>29</v>
      </c>
      <c r="G2838">
        <v>104.8</v>
      </c>
      <c r="H2838">
        <v>5</v>
      </c>
      <c r="I2838">
        <v>17.2</v>
      </c>
      <c r="J2838">
        <v>12</v>
      </c>
      <c r="K2838">
        <v>43.4</v>
      </c>
    </row>
    <row r="2839" spans="1:11">
      <c r="A2839">
        <v>2012</v>
      </c>
      <c r="C2839" t="s">
        <v>48</v>
      </c>
      <c r="D2839" t="s">
        <v>15</v>
      </c>
      <c r="E2839" t="s">
        <v>16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</row>
    <row r="2840" spans="1:11">
      <c r="A2840">
        <v>2010</v>
      </c>
      <c r="C2840" t="s">
        <v>41</v>
      </c>
      <c r="D2840" t="s">
        <v>12</v>
      </c>
      <c r="E2840" t="s">
        <v>36</v>
      </c>
      <c r="F2840">
        <v>15</v>
      </c>
      <c r="G2840">
        <v>24.1</v>
      </c>
      <c r="H2840">
        <v>4</v>
      </c>
      <c r="I2840">
        <v>26.7</v>
      </c>
      <c r="J2840">
        <v>9</v>
      </c>
      <c r="K2840">
        <v>14.5</v>
      </c>
    </row>
    <row r="2841" spans="1:11">
      <c r="A2841">
        <v>2010</v>
      </c>
      <c r="C2841" t="s">
        <v>35</v>
      </c>
      <c r="D2841" t="s">
        <v>15</v>
      </c>
      <c r="E2841" t="s">
        <v>26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>
      <c r="A2842">
        <v>2013</v>
      </c>
      <c r="C2842" t="s">
        <v>52</v>
      </c>
      <c r="D2842" t="s">
        <v>15</v>
      </c>
      <c r="E2842" t="s">
        <v>16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>
      <c r="A2843">
        <v>2013</v>
      </c>
      <c r="C2843" t="s">
        <v>30</v>
      </c>
      <c r="D2843" t="s">
        <v>12</v>
      </c>
      <c r="E2843" t="s">
        <v>36</v>
      </c>
      <c r="F2843">
        <v>17</v>
      </c>
      <c r="G2843">
        <v>37.5</v>
      </c>
      <c r="H2843">
        <v>5</v>
      </c>
      <c r="I2843">
        <v>29.4</v>
      </c>
      <c r="J2843">
        <v>14</v>
      </c>
      <c r="K2843">
        <v>30.9</v>
      </c>
    </row>
    <row r="2844" spans="1:11">
      <c r="A2844">
        <v>2010</v>
      </c>
      <c r="C2844" t="s">
        <v>52</v>
      </c>
      <c r="D2844" t="s">
        <v>12</v>
      </c>
      <c r="E2844" t="s">
        <v>29</v>
      </c>
      <c r="F2844">
        <v>1</v>
      </c>
      <c r="G2844">
        <v>12.3</v>
      </c>
      <c r="H2844">
        <v>1</v>
      </c>
      <c r="I2844">
        <v>100</v>
      </c>
      <c r="J2844">
        <v>1</v>
      </c>
      <c r="K2844">
        <v>12.3</v>
      </c>
    </row>
    <row r="2845" spans="1:11">
      <c r="A2845">
        <v>2010</v>
      </c>
      <c r="C2845" t="s">
        <v>59</v>
      </c>
      <c r="D2845" t="s">
        <v>12</v>
      </c>
      <c r="E2845" t="s">
        <v>29</v>
      </c>
      <c r="F2845">
        <v>2</v>
      </c>
      <c r="G2845">
        <v>11</v>
      </c>
      <c r="H2845">
        <v>0</v>
      </c>
      <c r="I2845">
        <v>0</v>
      </c>
      <c r="J2845">
        <v>1</v>
      </c>
      <c r="K2845">
        <v>5.5</v>
      </c>
    </row>
    <row r="2846" spans="1:11">
      <c r="A2846">
        <v>2012</v>
      </c>
      <c r="C2846" t="s">
        <v>56</v>
      </c>
      <c r="D2846" t="s">
        <v>15</v>
      </c>
      <c r="E2846" t="s">
        <v>29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>
      <c r="A2847">
        <v>2011</v>
      </c>
      <c r="C2847" t="s">
        <v>33</v>
      </c>
      <c r="D2847" t="s">
        <v>15</v>
      </c>
      <c r="E2847" t="s">
        <v>13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>
      <c r="A2848">
        <v>2012</v>
      </c>
      <c r="C2848" t="s">
        <v>45</v>
      </c>
      <c r="D2848" t="s">
        <v>12</v>
      </c>
      <c r="E2848" t="s">
        <v>20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>
      <c r="A2849">
        <v>2012</v>
      </c>
      <c r="C2849" t="s">
        <v>53</v>
      </c>
      <c r="D2849" t="s">
        <v>15</v>
      </c>
      <c r="E2849" t="s">
        <v>36</v>
      </c>
      <c r="F2849">
        <v>0</v>
      </c>
      <c r="G2849">
        <v>0</v>
      </c>
      <c r="H2849">
        <v>0</v>
      </c>
      <c r="I2849">
        <v>0</v>
      </c>
      <c r="J2849">
        <v>2</v>
      </c>
      <c r="K2849">
        <v>206.9</v>
      </c>
    </row>
    <row r="2850" spans="1:11">
      <c r="A2850">
        <v>2011</v>
      </c>
      <c r="C2850" t="s">
        <v>57</v>
      </c>
      <c r="D2850" t="s">
        <v>15</v>
      </c>
      <c r="E2850" t="s">
        <v>20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>
      <c r="A2851">
        <v>2012</v>
      </c>
      <c r="C2851" t="s">
        <v>42</v>
      </c>
      <c r="D2851" t="s">
        <v>15</v>
      </c>
      <c r="E2851" t="s">
        <v>20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>
      <c r="A2852">
        <v>2010</v>
      </c>
      <c r="C2852" t="s">
        <v>31</v>
      </c>
      <c r="D2852" t="s">
        <v>18</v>
      </c>
      <c r="E2852" t="s">
        <v>18</v>
      </c>
      <c r="F2852">
        <v>123</v>
      </c>
      <c r="G2852">
        <v>59.6</v>
      </c>
      <c r="H2852">
        <v>22</v>
      </c>
      <c r="I2852">
        <v>17.9</v>
      </c>
      <c r="J2852">
        <v>106</v>
      </c>
      <c r="K2852">
        <v>51.4</v>
      </c>
    </row>
    <row r="2853" spans="1:11">
      <c r="A2853">
        <v>2012</v>
      </c>
      <c r="C2853" t="s">
        <v>49</v>
      </c>
      <c r="D2853" t="s">
        <v>15</v>
      </c>
      <c r="E2853" t="s">
        <v>26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>
      <c r="A2854">
        <v>2010</v>
      </c>
      <c r="C2854" t="s">
        <v>54</v>
      </c>
      <c r="D2854" t="s">
        <v>15</v>
      </c>
      <c r="E2854" t="s">
        <v>20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>
      <c r="A2855">
        <v>2013</v>
      </c>
      <c r="C2855" t="s">
        <v>24</v>
      </c>
      <c r="D2855" t="s">
        <v>12</v>
      </c>
      <c r="E2855" t="s">
        <v>38</v>
      </c>
      <c r="F2855">
        <v>35</v>
      </c>
      <c r="G2855">
        <v>46.8</v>
      </c>
      <c r="H2855">
        <v>2</v>
      </c>
      <c r="I2855">
        <v>5.7</v>
      </c>
      <c r="J2855">
        <v>17</v>
      </c>
      <c r="K2855">
        <v>22.7</v>
      </c>
    </row>
    <row r="2856" spans="1:11">
      <c r="A2856">
        <v>2010</v>
      </c>
      <c r="C2856" t="s">
        <v>17</v>
      </c>
      <c r="D2856" t="s">
        <v>12</v>
      </c>
      <c r="E2856" t="s">
        <v>26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>
      <c r="A2857">
        <v>2010</v>
      </c>
      <c r="C2857" t="s">
        <v>60</v>
      </c>
      <c r="D2857" t="s">
        <v>12</v>
      </c>
      <c r="E2857" t="s">
        <v>16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>
      <c r="A2858">
        <v>2012</v>
      </c>
      <c r="C2858" t="s">
        <v>50</v>
      </c>
      <c r="D2858" t="s">
        <v>15</v>
      </c>
      <c r="E2858" t="s">
        <v>20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>
      <c r="A2859">
        <v>2010</v>
      </c>
      <c r="C2859" t="s">
        <v>50</v>
      </c>
      <c r="D2859" t="s">
        <v>15</v>
      </c>
      <c r="E2859" t="s">
        <v>38</v>
      </c>
      <c r="F2859">
        <v>1</v>
      </c>
      <c r="G2859">
        <v>7.1</v>
      </c>
      <c r="H2859">
        <v>0</v>
      </c>
      <c r="I2859">
        <v>0</v>
      </c>
      <c r="J2859">
        <v>0</v>
      </c>
      <c r="K2859">
        <v>0</v>
      </c>
    </row>
    <row r="2860" spans="1:11">
      <c r="A2860">
        <v>2013</v>
      </c>
      <c r="C2860" t="s">
        <v>27</v>
      </c>
      <c r="D2860" t="s">
        <v>15</v>
      </c>
      <c r="E2860" t="s">
        <v>20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>
      <c r="A2861">
        <v>2010</v>
      </c>
      <c r="C2861" t="s">
        <v>46</v>
      </c>
      <c r="D2861" t="s">
        <v>15</v>
      </c>
      <c r="E2861" t="s">
        <v>29</v>
      </c>
      <c r="F2861">
        <v>1</v>
      </c>
      <c r="G2861">
        <v>29.2</v>
      </c>
      <c r="H2861">
        <v>0</v>
      </c>
      <c r="I2861">
        <v>0</v>
      </c>
      <c r="J2861">
        <v>0</v>
      </c>
      <c r="K2861">
        <v>0</v>
      </c>
    </row>
    <row r="2862" spans="1:11">
      <c r="A2862">
        <v>2013</v>
      </c>
      <c r="C2862" t="s">
        <v>49</v>
      </c>
      <c r="D2862" t="s">
        <v>12</v>
      </c>
      <c r="E2862" t="s">
        <v>13</v>
      </c>
      <c r="F2862">
        <v>41</v>
      </c>
      <c r="G2862">
        <v>122.7</v>
      </c>
      <c r="H2862">
        <v>14</v>
      </c>
      <c r="I2862">
        <v>34.1</v>
      </c>
      <c r="J2862">
        <v>38</v>
      </c>
      <c r="K2862">
        <v>113.7</v>
      </c>
    </row>
    <row r="2863" spans="1:11">
      <c r="A2863">
        <v>2011</v>
      </c>
      <c r="C2863" t="s">
        <v>22</v>
      </c>
      <c r="D2863" t="s">
        <v>12</v>
      </c>
      <c r="E2863" t="s">
        <v>20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</row>
    <row r="2864" spans="1:11">
      <c r="A2864">
        <v>2010</v>
      </c>
      <c r="C2864" t="s">
        <v>40</v>
      </c>
      <c r="D2864" t="s">
        <v>12</v>
      </c>
      <c r="E2864" t="s">
        <v>16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</row>
    <row r="2865" spans="1:11">
      <c r="A2865">
        <v>2011</v>
      </c>
      <c r="C2865" t="s">
        <v>50</v>
      </c>
      <c r="D2865" t="s">
        <v>15</v>
      </c>
      <c r="E2865" t="s">
        <v>16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>
      <c r="A2866">
        <v>2011</v>
      </c>
      <c r="C2866" t="s">
        <v>46</v>
      </c>
      <c r="D2866" t="s">
        <v>18</v>
      </c>
      <c r="E2866" t="s">
        <v>18</v>
      </c>
      <c r="F2866">
        <v>237</v>
      </c>
      <c r="G2866">
        <v>74.5</v>
      </c>
      <c r="H2866">
        <v>55</v>
      </c>
      <c r="I2866">
        <v>23.2</v>
      </c>
      <c r="J2866">
        <v>193</v>
      </c>
      <c r="K2866">
        <v>60.6</v>
      </c>
    </row>
    <row r="2867" spans="1:11">
      <c r="A2867">
        <v>2011</v>
      </c>
      <c r="C2867" t="s">
        <v>25</v>
      </c>
      <c r="D2867" t="s">
        <v>15</v>
      </c>
      <c r="E2867" t="s">
        <v>16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>
      <c r="A2868">
        <v>2013</v>
      </c>
      <c r="C2868" t="s">
        <v>62</v>
      </c>
      <c r="D2868" t="s">
        <v>12</v>
      </c>
      <c r="E2868" t="s">
        <v>38</v>
      </c>
      <c r="F2868">
        <v>25</v>
      </c>
      <c r="G2868">
        <v>83.2</v>
      </c>
      <c r="H2868">
        <v>6</v>
      </c>
      <c r="I2868">
        <v>24</v>
      </c>
      <c r="J2868">
        <v>14</v>
      </c>
      <c r="K2868">
        <v>46.6</v>
      </c>
    </row>
    <row r="2869" spans="1:11">
      <c r="A2869">
        <v>2010</v>
      </c>
      <c r="C2869" t="s">
        <v>25</v>
      </c>
      <c r="D2869" t="s">
        <v>12</v>
      </c>
      <c r="E2869" t="s">
        <v>38</v>
      </c>
      <c r="F2869">
        <v>5</v>
      </c>
      <c r="G2869">
        <v>24.6</v>
      </c>
      <c r="H2869">
        <v>2</v>
      </c>
      <c r="I2869">
        <v>40</v>
      </c>
      <c r="J2869">
        <v>5</v>
      </c>
      <c r="K2869">
        <v>24.6</v>
      </c>
    </row>
    <row r="2870" spans="1:11">
      <c r="A2870">
        <v>2013</v>
      </c>
      <c r="C2870" t="s">
        <v>19</v>
      </c>
      <c r="D2870" t="s">
        <v>15</v>
      </c>
      <c r="E2870" t="s">
        <v>20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>
      <c r="A2871">
        <v>2011</v>
      </c>
      <c r="C2871" t="s">
        <v>17</v>
      </c>
      <c r="D2871" t="s">
        <v>12</v>
      </c>
      <c r="E2871" t="s">
        <v>16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>
      <c r="A2872">
        <v>2013</v>
      </c>
      <c r="C2872" t="s">
        <v>60</v>
      </c>
      <c r="D2872" t="s">
        <v>12</v>
      </c>
      <c r="E2872" t="s">
        <v>18</v>
      </c>
      <c r="F2872">
        <v>87</v>
      </c>
      <c r="G2872">
        <v>83.9</v>
      </c>
      <c r="H2872">
        <v>19</v>
      </c>
      <c r="I2872">
        <v>21.8</v>
      </c>
      <c r="J2872">
        <v>49</v>
      </c>
      <c r="K2872">
        <v>47.3</v>
      </c>
    </row>
    <row r="2873" spans="1:11">
      <c r="A2873">
        <v>2011</v>
      </c>
      <c r="C2873" t="s">
        <v>59</v>
      </c>
      <c r="D2873" t="s">
        <v>15</v>
      </c>
      <c r="E2873" t="s">
        <v>20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>
      <c r="A2874">
        <v>2013</v>
      </c>
      <c r="C2874" t="s">
        <v>28</v>
      </c>
      <c r="D2874" t="s">
        <v>12</v>
      </c>
      <c r="E2874" t="s">
        <v>20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>
      <c r="A2875">
        <v>2011</v>
      </c>
      <c r="C2875" t="s">
        <v>46</v>
      </c>
      <c r="D2875" t="s">
        <v>15</v>
      </c>
      <c r="E2875" t="s">
        <v>16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>
      <c r="A2876">
        <v>2011</v>
      </c>
      <c r="C2876" t="s">
        <v>24</v>
      </c>
      <c r="D2876" t="s">
        <v>12</v>
      </c>
      <c r="E2876" t="s">
        <v>26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>
      <c r="A2877">
        <v>2010</v>
      </c>
      <c r="C2877" t="s">
        <v>19</v>
      </c>
      <c r="D2877" t="s">
        <v>12</v>
      </c>
      <c r="E2877" t="s">
        <v>16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>
      <c r="A2878">
        <v>2010</v>
      </c>
      <c r="C2878" t="s">
        <v>27</v>
      </c>
      <c r="D2878" t="s">
        <v>15</v>
      </c>
      <c r="E2878" t="s">
        <v>18</v>
      </c>
      <c r="F2878">
        <v>9</v>
      </c>
      <c r="G2878">
        <v>12.7</v>
      </c>
      <c r="H2878">
        <v>0</v>
      </c>
      <c r="I2878">
        <v>0</v>
      </c>
      <c r="J2878">
        <v>7</v>
      </c>
      <c r="K2878">
        <v>9.9</v>
      </c>
    </row>
    <row r="2879" spans="1:11">
      <c r="A2879">
        <v>2010</v>
      </c>
      <c r="C2879" t="s">
        <v>34</v>
      </c>
      <c r="D2879" t="s">
        <v>18</v>
      </c>
      <c r="E2879" t="s">
        <v>18</v>
      </c>
      <c r="F2879">
        <v>66</v>
      </c>
      <c r="G2879">
        <v>33.2</v>
      </c>
      <c r="H2879">
        <v>5</v>
      </c>
      <c r="I2879">
        <v>7.6</v>
      </c>
      <c r="J2879">
        <v>46</v>
      </c>
      <c r="K2879">
        <v>23.2</v>
      </c>
    </row>
    <row r="2880" spans="1:11">
      <c r="A2880">
        <v>2013</v>
      </c>
      <c r="C2880" t="s">
        <v>19</v>
      </c>
      <c r="D2880" t="s">
        <v>12</v>
      </c>
      <c r="E2880" t="s">
        <v>16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>
      <c r="A2881">
        <v>2012</v>
      </c>
      <c r="C2881" t="s">
        <v>19</v>
      </c>
      <c r="D2881" t="s">
        <v>12</v>
      </c>
      <c r="E2881" t="s">
        <v>13</v>
      </c>
      <c r="F2881">
        <v>9</v>
      </c>
      <c r="G2881">
        <v>122.9</v>
      </c>
      <c r="H2881">
        <v>1</v>
      </c>
      <c r="I2881">
        <v>11.1</v>
      </c>
      <c r="J2881">
        <v>19</v>
      </c>
      <c r="K2881">
        <v>259.5</v>
      </c>
    </row>
    <row r="2882" spans="1:11">
      <c r="A2882">
        <v>2012</v>
      </c>
      <c r="C2882" t="s">
        <v>24</v>
      </c>
      <c r="D2882" t="s">
        <v>12</v>
      </c>
      <c r="E2882" t="s">
        <v>13</v>
      </c>
      <c r="F2882">
        <v>30</v>
      </c>
      <c r="G2882">
        <v>102.6</v>
      </c>
      <c r="H2882">
        <v>7</v>
      </c>
      <c r="I2882">
        <v>23.3</v>
      </c>
      <c r="J2882">
        <v>24</v>
      </c>
      <c r="K2882">
        <v>82.1</v>
      </c>
    </row>
    <row r="2883" spans="1:11">
      <c r="A2883">
        <v>2012</v>
      </c>
      <c r="C2883" t="s">
        <v>33</v>
      </c>
      <c r="D2883" t="s">
        <v>15</v>
      </c>
      <c r="E2883" t="s">
        <v>20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>
      <c r="A2884">
        <v>2012</v>
      </c>
      <c r="C2884" t="s">
        <v>50</v>
      </c>
      <c r="D2884" t="s">
        <v>15</v>
      </c>
      <c r="E2884" t="s">
        <v>36</v>
      </c>
      <c r="F2884">
        <v>3</v>
      </c>
      <c r="G2884">
        <v>4.5</v>
      </c>
      <c r="H2884">
        <v>1</v>
      </c>
      <c r="I2884">
        <v>33.3</v>
      </c>
      <c r="J2884">
        <v>1</v>
      </c>
      <c r="K2884">
        <v>1.5</v>
      </c>
    </row>
    <row r="2885" spans="1:11">
      <c r="A2885">
        <v>2012</v>
      </c>
      <c r="C2885" t="s">
        <v>51</v>
      </c>
      <c r="D2885" t="s">
        <v>12</v>
      </c>
      <c r="E2885" t="s">
        <v>16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>
      <c r="A2886">
        <v>2012</v>
      </c>
      <c r="C2886" t="s">
        <v>43</v>
      </c>
      <c r="D2886" t="s">
        <v>15</v>
      </c>
      <c r="E2886" t="s">
        <v>38</v>
      </c>
      <c r="F2886">
        <v>2</v>
      </c>
      <c r="G2886">
        <v>7.4</v>
      </c>
      <c r="H2886">
        <v>1</v>
      </c>
      <c r="I2886">
        <v>50</v>
      </c>
      <c r="J2886">
        <v>3</v>
      </c>
      <c r="K2886">
        <v>11.1</v>
      </c>
    </row>
    <row r="2887" spans="1:11">
      <c r="A2887">
        <v>2010</v>
      </c>
      <c r="C2887" t="s">
        <v>46</v>
      </c>
      <c r="D2887" t="s">
        <v>15</v>
      </c>
      <c r="E2887" t="s">
        <v>38</v>
      </c>
      <c r="F2887">
        <v>11</v>
      </c>
      <c r="G2887">
        <v>48.2</v>
      </c>
      <c r="H2887">
        <v>0</v>
      </c>
      <c r="I2887">
        <v>0</v>
      </c>
      <c r="J2887">
        <v>5</v>
      </c>
      <c r="K2887">
        <v>21.9</v>
      </c>
    </row>
    <row r="2888" spans="1:11">
      <c r="A2888">
        <v>2012</v>
      </c>
      <c r="C2888" t="s">
        <v>25</v>
      </c>
      <c r="D2888" t="s">
        <v>12</v>
      </c>
      <c r="E2888" t="s">
        <v>20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>
      <c r="A2889">
        <v>2010</v>
      </c>
      <c r="C2889" t="s">
        <v>45</v>
      </c>
      <c r="D2889" t="s">
        <v>12</v>
      </c>
      <c r="E2889" t="s">
        <v>18</v>
      </c>
      <c r="F2889">
        <v>142</v>
      </c>
      <c r="G2889">
        <v>55.7</v>
      </c>
      <c r="H2889">
        <v>34</v>
      </c>
      <c r="I2889">
        <v>23.9</v>
      </c>
      <c r="J2889">
        <v>87</v>
      </c>
      <c r="K2889">
        <v>34.1</v>
      </c>
    </row>
    <row r="2890" spans="1:11">
      <c r="A2890">
        <v>2011</v>
      </c>
      <c r="C2890" t="s">
        <v>20</v>
      </c>
      <c r="D2890" t="s">
        <v>12</v>
      </c>
      <c r="E2890" t="s">
        <v>20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>
      <c r="A2891">
        <v>2010</v>
      </c>
      <c r="C2891" t="s">
        <v>24</v>
      </c>
      <c r="D2891" t="s">
        <v>12</v>
      </c>
      <c r="E2891" t="s">
        <v>13</v>
      </c>
      <c r="F2891">
        <v>40</v>
      </c>
      <c r="G2891">
        <v>137</v>
      </c>
      <c r="H2891">
        <v>8</v>
      </c>
      <c r="I2891">
        <v>20</v>
      </c>
      <c r="J2891">
        <v>29</v>
      </c>
      <c r="K2891">
        <v>99.4</v>
      </c>
    </row>
    <row r="2892" spans="1:11">
      <c r="A2892">
        <v>2013</v>
      </c>
      <c r="C2892" t="s">
        <v>23</v>
      </c>
      <c r="D2892" t="s">
        <v>12</v>
      </c>
      <c r="E2892" t="s">
        <v>36</v>
      </c>
      <c r="F2892">
        <v>4</v>
      </c>
      <c r="G2892">
        <v>13.5</v>
      </c>
      <c r="H2892">
        <v>1</v>
      </c>
      <c r="I2892">
        <v>25</v>
      </c>
      <c r="J2892">
        <v>2</v>
      </c>
      <c r="K2892">
        <v>6.8</v>
      </c>
    </row>
    <row r="2893" spans="1:11">
      <c r="A2893">
        <v>2011</v>
      </c>
      <c r="C2893" t="s">
        <v>32</v>
      </c>
      <c r="D2893" t="s">
        <v>15</v>
      </c>
      <c r="E2893" t="s">
        <v>18</v>
      </c>
      <c r="F2893">
        <v>22</v>
      </c>
      <c r="G2893">
        <v>14.2</v>
      </c>
      <c r="H2893">
        <v>3</v>
      </c>
      <c r="I2893">
        <v>13.6</v>
      </c>
      <c r="J2893">
        <v>22</v>
      </c>
      <c r="K2893">
        <v>14.2</v>
      </c>
    </row>
    <row r="2894" spans="1:11">
      <c r="A2894">
        <v>2013</v>
      </c>
      <c r="C2894" t="s">
        <v>45</v>
      </c>
      <c r="D2894" t="s">
        <v>15</v>
      </c>
      <c r="E2894" t="s">
        <v>16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>
      <c r="A2895">
        <v>2013</v>
      </c>
      <c r="C2895" t="s">
        <v>56</v>
      </c>
      <c r="D2895" t="s">
        <v>15</v>
      </c>
      <c r="E2895" t="s">
        <v>18</v>
      </c>
      <c r="F2895">
        <v>17</v>
      </c>
      <c r="G2895">
        <v>15.5</v>
      </c>
      <c r="H2895">
        <v>4</v>
      </c>
      <c r="I2895">
        <v>23.5</v>
      </c>
      <c r="J2895">
        <v>8</v>
      </c>
      <c r="K2895">
        <v>7.3</v>
      </c>
    </row>
    <row r="2896" spans="1:11">
      <c r="A2896">
        <v>2011</v>
      </c>
      <c r="C2896" t="s">
        <v>51</v>
      </c>
      <c r="D2896" t="s">
        <v>12</v>
      </c>
      <c r="E2896" t="s">
        <v>13</v>
      </c>
      <c r="F2896">
        <v>34</v>
      </c>
      <c r="G2896">
        <v>238.5</v>
      </c>
      <c r="H2896">
        <v>5</v>
      </c>
      <c r="I2896">
        <v>14.7</v>
      </c>
      <c r="J2896">
        <v>26</v>
      </c>
      <c r="K2896">
        <v>182.4</v>
      </c>
    </row>
    <row r="2897" spans="1:11">
      <c r="A2897">
        <v>2012</v>
      </c>
      <c r="C2897" t="s">
        <v>58</v>
      </c>
      <c r="D2897" t="s">
        <v>12</v>
      </c>
      <c r="E2897" t="s">
        <v>36</v>
      </c>
      <c r="F2897">
        <v>4</v>
      </c>
      <c r="G2897">
        <v>24.7</v>
      </c>
      <c r="H2897">
        <v>0</v>
      </c>
      <c r="I2897">
        <v>0</v>
      </c>
      <c r="J2897">
        <v>3</v>
      </c>
      <c r="K2897">
        <v>18.5</v>
      </c>
    </row>
    <row r="2898" spans="1:11">
      <c r="A2898">
        <v>2012</v>
      </c>
      <c r="C2898" t="s">
        <v>17</v>
      </c>
      <c r="D2898" t="s">
        <v>15</v>
      </c>
      <c r="E2898" t="s">
        <v>36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>
      <c r="A2899">
        <v>2013</v>
      </c>
      <c r="C2899" t="s">
        <v>56</v>
      </c>
      <c r="D2899" t="s">
        <v>12</v>
      </c>
      <c r="E2899" t="s">
        <v>29</v>
      </c>
      <c r="F2899">
        <v>1</v>
      </c>
      <c r="G2899">
        <v>27.9</v>
      </c>
      <c r="H2899">
        <v>0</v>
      </c>
      <c r="I2899">
        <v>0</v>
      </c>
      <c r="J2899">
        <v>1</v>
      </c>
      <c r="K2899">
        <v>27.9</v>
      </c>
    </row>
    <row r="2900" spans="1:11">
      <c r="A2900">
        <v>2011</v>
      </c>
      <c r="C2900" t="s">
        <v>62</v>
      </c>
      <c r="D2900" t="s">
        <v>15</v>
      </c>
      <c r="E2900" t="s">
        <v>20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>
      <c r="A2901">
        <v>2010</v>
      </c>
      <c r="C2901" t="s">
        <v>21</v>
      </c>
      <c r="D2901" t="s">
        <v>15</v>
      </c>
      <c r="E2901" t="s">
        <v>36</v>
      </c>
      <c r="F2901">
        <v>0</v>
      </c>
      <c r="G2901">
        <v>0</v>
      </c>
      <c r="H2901">
        <v>0</v>
      </c>
      <c r="I2901">
        <v>0</v>
      </c>
      <c r="J2901">
        <v>2</v>
      </c>
      <c r="K2901">
        <v>6.7</v>
      </c>
    </row>
    <row r="2902" spans="1:11">
      <c r="A2902">
        <v>2012</v>
      </c>
      <c r="C2902" t="s">
        <v>11</v>
      </c>
      <c r="D2902" t="s">
        <v>12</v>
      </c>
      <c r="E2902" t="s">
        <v>13</v>
      </c>
      <c r="F2902">
        <v>3</v>
      </c>
      <c r="G2902">
        <v>165.5</v>
      </c>
      <c r="H2902">
        <v>0</v>
      </c>
      <c r="I2902">
        <v>0</v>
      </c>
      <c r="J2902">
        <v>1</v>
      </c>
      <c r="K2902">
        <v>55.2</v>
      </c>
    </row>
    <row r="2903" spans="1:11">
      <c r="A2903">
        <v>2012</v>
      </c>
      <c r="C2903" t="s">
        <v>54</v>
      </c>
      <c r="D2903" t="s">
        <v>12</v>
      </c>
      <c r="E2903" t="s">
        <v>29</v>
      </c>
      <c r="F2903">
        <v>1</v>
      </c>
      <c r="G2903">
        <v>49.1</v>
      </c>
      <c r="H2903">
        <v>0</v>
      </c>
      <c r="I2903">
        <v>0</v>
      </c>
      <c r="J2903">
        <v>0</v>
      </c>
      <c r="K2903">
        <v>0</v>
      </c>
    </row>
    <row r="2904" spans="1:11">
      <c r="A2904">
        <v>2012</v>
      </c>
      <c r="C2904" t="s">
        <v>56</v>
      </c>
      <c r="D2904" t="s">
        <v>18</v>
      </c>
      <c r="E2904" t="s">
        <v>18</v>
      </c>
      <c r="F2904">
        <v>52</v>
      </c>
      <c r="G2904">
        <v>26.4</v>
      </c>
      <c r="H2904">
        <v>14</v>
      </c>
      <c r="I2904">
        <v>26.9</v>
      </c>
      <c r="J2904">
        <v>49</v>
      </c>
      <c r="K2904">
        <v>24.8</v>
      </c>
    </row>
    <row r="2905" spans="1:11">
      <c r="A2905">
        <v>2011</v>
      </c>
      <c r="C2905" t="s">
        <v>31</v>
      </c>
      <c r="D2905" t="s">
        <v>12</v>
      </c>
      <c r="E2905" t="s">
        <v>26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>
      <c r="A2906">
        <v>2011</v>
      </c>
      <c r="C2906" t="s">
        <v>17</v>
      </c>
      <c r="D2906" t="s">
        <v>12</v>
      </c>
      <c r="E2906" t="s">
        <v>38</v>
      </c>
      <c r="F2906">
        <v>2</v>
      </c>
      <c r="G2906">
        <v>18</v>
      </c>
      <c r="H2906">
        <v>1</v>
      </c>
      <c r="I2906">
        <v>50</v>
      </c>
      <c r="J2906">
        <v>2</v>
      </c>
      <c r="K2906">
        <v>18</v>
      </c>
    </row>
    <row r="2907" spans="1:11">
      <c r="A2907">
        <v>2011</v>
      </c>
      <c r="C2907" t="s">
        <v>53</v>
      </c>
      <c r="D2907" t="s">
        <v>15</v>
      </c>
      <c r="E2907" t="s">
        <v>18</v>
      </c>
      <c r="F2907">
        <v>30</v>
      </c>
      <c r="G2907">
        <v>41.5</v>
      </c>
      <c r="H2907">
        <v>8</v>
      </c>
      <c r="I2907">
        <v>26.7</v>
      </c>
      <c r="J2907">
        <v>26</v>
      </c>
      <c r="K2907">
        <v>35.9</v>
      </c>
    </row>
    <row r="2908" spans="1:11">
      <c r="A2908">
        <v>2011</v>
      </c>
      <c r="C2908" t="s">
        <v>49</v>
      </c>
      <c r="D2908" t="s">
        <v>12</v>
      </c>
      <c r="E2908" t="s">
        <v>29</v>
      </c>
      <c r="F2908">
        <v>2</v>
      </c>
      <c r="G2908">
        <v>147.6</v>
      </c>
      <c r="H2908">
        <v>1</v>
      </c>
      <c r="I2908">
        <v>50</v>
      </c>
      <c r="J2908">
        <v>1</v>
      </c>
      <c r="K2908">
        <v>73.8</v>
      </c>
    </row>
    <row r="2909" spans="1:11">
      <c r="A2909">
        <v>2011</v>
      </c>
      <c r="C2909" t="s">
        <v>14</v>
      </c>
      <c r="D2909" t="s">
        <v>12</v>
      </c>
      <c r="E2909" t="s">
        <v>26</v>
      </c>
      <c r="F2909">
        <v>0</v>
      </c>
      <c r="G2909">
        <v>0</v>
      </c>
      <c r="H2909">
        <v>0</v>
      </c>
      <c r="I2909">
        <v>0</v>
      </c>
      <c r="J2909">
        <v>1</v>
      </c>
      <c r="K2909">
        <v>100.5</v>
      </c>
    </row>
    <row r="2910" spans="1:11">
      <c r="A2910">
        <v>2010</v>
      </c>
      <c r="C2910" t="s">
        <v>27</v>
      </c>
      <c r="D2910" t="s">
        <v>15</v>
      </c>
      <c r="E2910" t="s">
        <v>26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>
      <c r="A2911">
        <v>2013</v>
      </c>
      <c r="C2911" t="s">
        <v>53</v>
      </c>
      <c r="D2911" t="s">
        <v>12</v>
      </c>
      <c r="E2911" t="s">
        <v>18</v>
      </c>
      <c r="F2911">
        <v>42</v>
      </c>
      <c r="G2911">
        <v>62.4</v>
      </c>
      <c r="H2911">
        <v>10</v>
      </c>
      <c r="I2911">
        <v>23.8</v>
      </c>
      <c r="J2911">
        <v>39</v>
      </c>
      <c r="K2911">
        <v>57.9</v>
      </c>
    </row>
    <row r="2912" spans="1:11">
      <c r="A2912">
        <v>2011</v>
      </c>
      <c r="C2912" t="s">
        <v>35</v>
      </c>
      <c r="D2912" t="s">
        <v>12</v>
      </c>
      <c r="E2912" t="s">
        <v>20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>
      <c r="A2913">
        <v>2013</v>
      </c>
      <c r="C2913" t="s">
        <v>45</v>
      </c>
      <c r="D2913" t="s">
        <v>18</v>
      </c>
      <c r="E2913" t="s">
        <v>18</v>
      </c>
      <c r="F2913">
        <v>145</v>
      </c>
      <c r="G2913">
        <v>28.7</v>
      </c>
      <c r="H2913">
        <v>38</v>
      </c>
      <c r="I2913">
        <v>26.2</v>
      </c>
      <c r="J2913">
        <v>89</v>
      </c>
      <c r="K2913">
        <v>17.6</v>
      </c>
    </row>
    <row r="2914" spans="1:11">
      <c r="A2914">
        <v>2013</v>
      </c>
      <c r="C2914" t="s">
        <v>62</v>
      </c>
      <c r="D2914" t="s">
        <v>12</v>
      </c>
      <c r="E2914" t="s">
        <v>36</v>
      </c>
      <c r="F2914">
        <v>27</v>
      </c>
      <c r="G2914">
        <v>53.8</v>
      </c>
      <c r="H2914">
        <v>5</v>
      </c>
      <c r="I2914">
        <v>18.5</v>
      </c>
      <c r="J2914">
        <v>10</v>
      </c>
      <c r="K2914">
        <v>19.9</v>
      </c>
    </row>
    <row r="2915" spans="1:11">
      <c r="A2915">
        <v>2010</v>
      </c>
      <c r="C2915" t="s">
        <v>52</v>
      </c>
      <c r="D2915" t="s">
        <v>12</v>
      </c>
      <c r="E2915" t="s">
        <v>36</v>
      </c>
      <c r="F2915">
        <v>18</v>
      </c>
      <c r="G2915">
        <v>23.4</v>
      </c>
      <c r="H2915">
        <v>2</v>
      </c>
      <c r="I2915">
        <v>11.1</v>
      </c>
      <c r="J2915">
        <v>7</v>
      </c>
      <c r="K2915">
        <v>9.1</v>
      </c>
    </row>
    <row r="2916" spans="1:11">
      <c r="A2916">
        <v>2011</v>
      </c>
      <c r="C2916" t="s">
        <v>21</v>
      </c>
      <c r="D2916" t="s">
        <v>12</v>
      </c>
      <c r="E2916" t="s">
        <v>20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>
      <c r="A2917">
        <v>2011</v>
      </c>
      <c r="C2917" t="s">
        <v>39</v>
      </c>
      <c r="D2917" t="s">
        <v>15</v>
      </c>
      <c r="E2917" t="s">
        <v>16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>
      <c r="A2918">
        <v>2011</v>
      </c>
      <c r="C2918" t="s">
        <v>62</v>
      </c>
      <c r="D2918" t="s">
        <v>15</v>
      </c>
      <c r="E2918" t="s">
        <v>16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>
      <c r="A2919">
        <v>2013</v>
      </c>
      <c r="C2919" t="s">
        <v>20</v>
      </c>
      <c r="D2919" t="s">
        <v>15</v>
      </c>
      <c r="E2919" t="s">
        <v>18</v>
      </c>
      <c r="F2919">
        <v>32</v>
      </c>
      <c r="G2919">
        <v>0</v>
      </c>
      <c r="H2919">
        <v>2</v>
      </c>
      <c r="I2919">
        <v>0</v>
      </c>
      <c r="J2919">
        <v>42</v>
      </c>
      <c r="K2919">
        <v>0</v>
      </c>
    </row>
    <row r="2920" spans="1:11">
      <c r="A2920">
        <v>2011</v>
      </c>
      <c r="C2920" t="s">
        <v>44</v>
      </c>
      <c r="D2920" t="s">
        <v>12</v>
      </c>
      <c r="E2920" t="s">
        <v>16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>
      <c r="A2921">
        <v>2012</v>
      </c>
      <c r="C2921" t="s">
        <v>59</v>
      </c>
      <c r="D2921" t="s">
        <v>15</v>
      </c>
      <c r="E2921" t="s">
        <v>38</v>
      </c>
      <c r="F2921">
        <v>1</v>
      </c>
      <c r="G2921">
        <v>2.9</v>
      </c>
      <c r="H2921">
        <v>0</v>
      </c>
      <c r="I2921">
        <v>0</v>
      </c>
      <c r="J2921">
        <v>1</v>
      </c>
      <c r="K2921">
        <v>2.9</v>
      </c>
    </row>
    <row r="2922" spans="1:11">
      <c r="A2922">
        <v>2011</v>
      </c>
      <c r="C2922" t="s">
        <v>49</v>
      </c>
      <c r="D2922" t="s">
        <v>15</v>
      </c>
      <c r="E2922" t="s">
        <v>13</v>
      </c>
      <c r="F2922">
        <v>35</v>
      </c>
      <c r="G2922">
        <v>90.1</v>
      </c>
      <c r="H2922">
        <v>5</v>
      </c>
      <c r="I2922">
        <v>14.3</v>
      </c>
      <c r="J2922">
        <v>25</v>
      </c>
      <c r="K2922">
        <v>64.3</v>
      </c>
    </row>
    <row r="2923" spans="1:11">
      <c r="A2923">
        <v>2012</v>
      </c>
      <c r="C2923" t="s">
        <v>45</v>
      </c>
      <c r="D2923" t="s">
        <v>15</v>
      </c>
      <c r="E2923" t="s">
        <v>29</v>
      </c>
      <c r="F2923">
        <v>1</v>
      </c>
      <c r="G2923">
        <v>1.5</v>
      </c>
      <c r="H2923">
        <v>0</v>
      </c>
      <c r="I2923">
        <v>0</v>
      </c>
      <c r="J2923">
        <v>2</v>
      </c>
      <c r="K2923">
        <v>3.1</v>
      </c>
    </row>
    <row r="2924" spans="1:11">
      <c r="A2924">
        <v>2010</v>
      </c>
      <c r="C2924" t="s">
        <v>20</v>
      </c>
      <c r="D2924" t="s">
        <v>12</v>
      </c>
      <c r="E2924" t="s">
        <v>26</v>
      </c>
      <c r="F2924">
        <v>2</v>
      </c>
      <c r="G2924">
        <v>0</v>
      </c>
      <c r="H2924">
        <v>0</v>
      </c>
      <c r="I2924">
        <v>0</v>
      </c>
      <c r="J2924">
        <v>1</v>
      </c>
      <c r="K2924">
        <v>0</v>
      </c>
    </row>
    <row r="2925" spans="1:11">
      <c r="A2925">
        <v>2013</v>
      </c>
      <c r="C2925" t="s">
        <v>43</v>
      </c>
      <c r="D2925" t="s">
        <v>12</v>
      </c>
      <c r="E2925" t="s">
        <v>38</v>
      </c>
      <c r="F2925">
        <v>8</v>
      </c>
      <c r="G2925">
        <v>26.4</v>
      </c>
      <c r="H2925">
        <v>0</v>
      </c>
      <c r="I2925">
        <v>0</v>
      </c>
      <c r="J2925">
        <v>6</v>
      </c>
      <c r="K2925">
        <v>19.8</v>
      </c>
    </row>
    <row r="2926" spans="1:11">
      <c r="A2926">
        <v>2013</v>
      </c>
      <c r="C2926" t="s">
        <v>49</v>
      </c>
      <c r="D2926" t="s">
        <v>15</v>
      </c>
      <c r="E2926" t="s">
        <v>26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</row>
    <row r="2927" spans="1:11">
      <c r="A2927">
        <v>2010</v>
      </c>
      <c r="C2927" t="s">
        <v>46</v>
      </c>
      <c r="D2927" t="s">
        <v>12</v>
      </c>
      <c r="E2927" t="s">
        <v>16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>
      <c r="A2928">
        <v>2011</v>
      </c>
      <c r="C2928" t="s">
        <v>62</v>
      </c>
      <c r="D2928" t="s">
        <v>12</v>
      </c>
      <c r="E2928" t="s">
        <v>13</v>
      </c>
      <c r="F2928">
        <v>6</v>
      </c>
      <c r="G2928">
        <v>97.6</v>
      </c>
      <c r="H2928">
        <v>1</v>
      </c>
      <c r="I2928">
        <v>16.7</v>
      </c>
      <c r="J2928">
        <v>3</v>
      </c>
      <c r="K2928">
        <v>48.8</v>
      </c>
    </row>
    <row r="2929" spans="1:11">
      <c r="A2929">
        <v>2011</v>
      </c>
      <c r="C2929" t="s">
        <v>50</v>
      </c>
      <c r="D2929" t="s">
        <v>15</v>
      </c>
      <c r="E2929" t="s">
        <v>38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>
      <c r="A2930">
        <v>2016</v>
      </c>
      <c r="B2930" t="s">
        <v>18</v>
      </c>
      <c r="C2930" t="s">
        <v>18</v>
      </c>
      <c r="D2930" t="s">
        <v>18</v>
      </c>
      <c r="E2930" t="s">
        <v>18</v>
      </c>
      <c r="F2930">
        <v>2235</v>
      </c>
      <c r="G2930">
        <v>31.2</v>
      </c>
      <c r="H2930">
        <v>367</v>
      </c>
      <c r="I2930">
        <v>16.4</v>
      </c>
      <c r="J2930">
        <v>1390</v>
      </c>
      <c r="K2930">
        <v>19.4</v>
      </c>
    </row>
    <row r="2931" spans="1:11">
      <c r="A2931">
        <v>2016</v>
      </c>
      <c r="B2931" t="s">
        <v>18</v>
      </c>
      <c r="C2931" t="s">
        <v>18</v>
      </c>
      <c r="D2931" t="s">
        <v>18</v>
      </c>
      <c r="E2931" t="s">
        <v>63</v>
      </c>
      <c r="F2931">
        <v>145</v>
      </c>
      <c r="G2931">
        <v>13.8</v>
      </c>
      <c r="H2931">
        <v>32</v>
      </c>
      <c r="I2931">
        <v>22.1</v>
      </c>
      <c r="J2931">
        <v>52</v>
      </c>
      <c r="K2931">
        <v>5</v>
      </c>
    </row>
    <row r="2932" spans="1:11">
      <c r="A2932">
        <v>2016</v>
      </c>
      <c r="B2932" t="s">
        <v>18</v>
      </c>
      <c r="C2932" t="s">
        <v>18</v>
      </c>
      <c r="D2932" t="s">
        <v>18</v>
      </c>
      <c r="E2932" t="s">
        <v>13</v>
      </c>
      <c r="F2932">
        <v>933</v>
      </c>
      <c r="G2932">
        <v>58.4</v>
      </c>
      <c r="H2932">
        <v>171</v>
      </c>
      <c r="I2932">
        <v>18.3</v>
      </c>
      <c r="J2932">
        <v>668</v>
      </c>
      <c r="K2932">
        <v>41.8</v>
      </c>
    </row>
    <row r="2933" spans="1:11">
      <c r="A2933">
        <v>2016</v>
      </c>
      <c r="B2933" t="s">
        <v>18</v>
      </c>
      <c r="C2933" t="s">
        <v>18</v>
      </c>
      <c r="D2933" t="s">
        <v>18</v>
      </c>
      <c r="E2933" t="s">
        <v>64</v>
      </c>
      <c r="F2933">
        <v>792</v>
      </c>
      <c r="G2933">
        <v>39.6</v>
      </c>
      <c r="H2933">
        <v>115</v>
      </c>
      <c r="I2933">
        <v>14.5</v>
      </c>
      <c r="J2933">
        <v>474</v>
      </c>
      <c r="K2933">
        <v>23.7</v>
      </c>
    </row>
    <row r="2934" spans="1:11">
      <c r="A2934">
        <v>2016</v>
      </c>
      <c r="B2934" t="s">
        <v>18</v>
      </c>
      <c r="C2934" t="s">
        <v>18</v>
      </c>
      <c r="D2934" t="s">
        <v>18</v>
      </c>
      <c r="E2934" t="s">
        <v>65</v>
      </c>
      <c r="F2934">
        <v>27</v>
      </c>
      <c r="G2934">
        <v>22.9</v>
      </c>
      <c r="H2934">
        <v>6</v>
      </c>
      <c r="I2934">
        <v>22.2</v>
      </c>
      <c r="J2934">
        <v>13</v>
      </c>
      <c r="K2934">
        <v>11</v>
      </c>
    </row>
    <row r="2935" spans="1:11">
      <c r="A2935">
        <v>2016</v>
      </c>
      <c r="B2935" t="s">
        <v>18</v>
      </c>
      <c r="C2935" t="s">
        <v>18</v>
      </c>
      <c r="D2935" t="s">
        <v>18</v>
      </c>
      <c r="E2935" t="s">
        <v>36</v>
      </c>
      <c r="F2935">
        <v>338</v>
      </c>
      <c r="G2935">
        <v>14.2</v>
      </c>
      <c r="H2935">
        <v>43</v>
      </c>
      <c r="I2935">
        <v>12.7</v>
      </c>
      <c r="J2935">
        <v>183</v>
      </c>
      <c r="K2935">
        <v>7.7</v>
      </c>
    </row>
    <row r="2936" spans="1:11">
      <c r="A2936">
        <v>2016</v>
      </c>
      <c r="B2936" t="s">
        <v>18</v>
      </c>
      <c r="C2936" t="s">
        <v>18</v>
      </c>
      <c r="D2936" t="s">
        <v>15</v>
      </c>
      <c r="E2936" t="s">
        <v>18</v>
      </c>
      <c r="F2936">
        <v>453</v>
      </c>
      <c r="G2936">
        <v>12</v>
      </c>
      <c r="H2936">
        <v>99</v>
      </c>
      <c r="I2936">
        <v>21.9</v>
      </c>
      <c r="J2936">
        <v>353</v>
      </c>
      <c r="K2936">
        <v>9.3</v>
      </c>
    </row>
    <row r="2937" spans="1:11">
      <c r="A2937">
        <v>2016</v>
      </c>
      <c r="B2937" t="s">
        <v>18</v>
      </c>
      <c r="C2937" t="s">
        <v>18</v>
      </c>
      <c r="D2937" t="s">
        <v>15</v>
      </c>
      <c r="E2937" t="s">
        <v>63</v>
      </c>
      <c r="F2937">
        <v>15</v>
      </c>
      <c r="G2937">
        <v>2.7</v>
      </c>
      <c r="H2937">
        <v>6</v>
      </c>
      <c r="I2937">
        <v>40</v>
      </c>
      <c r="J2937">
        <v>9</v>
      </c>
      <c r="K2937">
        <v>1.6</v>
      </c>
    </row>
    <row r="2938" spans="1:11">
      <c r="A2938">
        <v>2016</v>
      </c>
      <c r="B2938" t="s">
        <v>18</v>
      </c>
      <c r="C2938" t="s">
        <v>18</v>
      </c>
      <c r="D2938" t="s">
        <v>15</v>
      </c>
      <c r="E2938" t="s">
        <v>13</v>
      </c>
      <c r="F2938">
        <v>267</v>
      </c>
      <c r="G2938">
        <v>30</v>
      </c>
      <c r="H2938">
        <v>55</v>
      </c>
      <c r="I2938">
        <v>20.6</v>
      </c>
      <c r="J2938">
        <v>211</v>
      </c>
      <c r="K2938">
        <v>23.7</v>
      </c>
    </row>
    <row r="2939" spans="1:11">
      <c r="A2939">
        <v>2016</v>
      </c>
      <c r="B2939" t="s">
        <v>18</v>
      </c>
      <c r="C2939" t="s">
        <v>18</v>
      </c>
      <c r="D2939" t="s">
        <v>15</v>
      </c>
      <c r="E2939" t="s">
        <v>64</v>
      </c>
      <c r="F2939">
        <v>143</v>
      </c>
      <c r="G2939">
        <v>13.7</v>
      </c>
      <c r="H2939">
        <v>32</v>
      </c>
      <c r="I2939">
        <v>22.4</v>
      </c>
      <c r="J2939">
        <v>112</v>
      </c>
      <c r="K2939">
        <v>10.7</v>
      </c>
    </row>
    <row r="2940" spans="1:11">
      <c r="A2940">
        <v>2016</v>
      </c>
      <c r="B2940" t="s">
        <v>18</v>
      </c>
      <c r="C2940" t="s">
        <v>18</v>
      </c>
      <c r="D2940" t="s">
        <v>15</v>
      </c>
      <c r="E2940" t="s">
        <v>65</v>
      </c>
      <c r="F2940">
        <v>2</v>
      </c>
      <c r="G2940">
        <v>3.1</v>
      </c>
      <c r="H2940">
        <v>1</v>
      </c>
      <c r="I2940">
        <v>50</v>
      </c>
      <c r="J2940">
        <v>1</v>
      </c>
      <c r="K2940">
        <v>1.6</v>
      </c>
    </row>
    <row r="2941" spans="1:11">
      <c r="A2941">
        <v>2016</v>
      </c>
      <c r="B2941" t="s">
        <v>18</v>
      </c>
      <c r="C2941" t="s">
        <v>18</v>
      </c>
      <c r="D2941" t="s">
        <v>15</v>
      </c>
      <c r="E2941" t="s">
        <v>36</v>
      </c>
      <c r="F2941">
        <v>26</v>
      </c>
      <c r="G2941">
        <v>2.1</v>
      </c>
      <c r="H2941">
        <v>5</v>
      </c>
      <c r="I2941">
        <v>19.2</v>
      </c>
      <c r="J2941">
        <v>20</v>
      </c>
      <c r="K2941">
        <v>1.6</v>
      </c>
    </row>
    <row r="2942" spans="1:11">
      <c r="A2942">
        <v>2016</v>
      </c>
      <c r="B2942" t="s">
        <v>18</v>
      </c>
      <c r="C2942" t="s">
        <v>18</v>
      </c>
      <c r="D2942" t="s">
        <v>12</v>
      </c>
      <c r="E2942" t="s">
        <v>18</v>
      </c>
      <c r="F2942">
        <v>1782</v>
      </c>
      <c r="G2942">
        <v>52.9</v>
      </c>
      <c r="H2942">
        <v>268</v>
      </c>
      <c r="I2942">
        <v>15</v>
      </c>
      <c r="J2942">
        <v>1037</v>
      </c>
      <c r="K2942">
        <v>30.8</v>
      </c>
    </row>
    <row r="2943" spans="1:11">
      <c r="A2943">
        <v>2016</v>
      </c>
      <c r="B2943" t="s">
        <v>18</v>
      </c>
      <c r="C2943" t="s">
        <v>18</v>
      </c>
      <c r="D2943" t="s">
        <v>12</v>
      </c>
      <c r="E2943" t="s">
        <v>63</v>
      </c>
      <c r="F2943">
        <v>130</v>
      </c>
      <c r="G2943">
        <v>26.4</v>
      </c>
      <c r="H2943">
        <v>26</v>
      </c>
      <c r="I2943">
        <v>20</v>
      </c>
      <c r="J2943">
        <v>43</v>
      </c>
      <c r="K2943">
        <v>8.7</v>
      </c>
    </row>
    <row r="2944" spans="1:11">
      <c r="A2944">
        <v>2016</v>
      </c>
      <c r="B2944" t="s">
        <v>18</v>
      </c>
      <c r="C2944" t="s">
        <v>18</v>
      </c>
      <c r="D2944" t="s">
        <v>12</v>
      </c>
      <c r="E2944" t="s">
        <v>13</v>
      </c>
      <c r="F2944">
        <v>666</v>
      </c>
      <c r="G2944">
        <v>94.2</v>
      </c>
      <c r="H2944">
        <v>116</v>
      </c>
      <c r="I2944">
        <v>17.4</v>
      </c>
      <c r="J2944">
        <v>457</v>
      </c>
      <c r="K2944">
        <v>64.6</v>
      </c>
    </row>
    <row r="2945" spans="1:11">
      <c r="A2945">
        <v>2016</v>
      </c>
      <c r="B2945" t="s">
        <v>18</v>
      </c>
      <c r="C2945" t="s">
        <v>18</v>
      </c>
      <c r="D2945" t="s">
        <v>12</v>
      </c>
      <c r="E2945" t="s">
        <v>64</v>
      </c>
      <c r="F2945">
        <v>649</v>
      </c>
      <c r="G2945">
        <v>67.9</v>
      </c>
      <c r="H2945">
        <v>83</v>
      </c>
      <c r="I2945">
        <v>12.8</v>
      </c>
      <c r="J2945">
        <v>362</v>
      </c>
      <c r="K2945">
        <v>37.9</v>
      </c>
    </row>
    <row r="2946" spans="1:11">
      <c r="A2946">
        <v>2016</v>
      </c>
      <c r="B2946" t="s">
        <v>18</v>
      </c>
      <c r="C2946" t="s">
        <v>18</v>
      </c>
      <c r="D2946" t="s">
        <v>12</v>
      </c>
      <c r="E2946" t="s">
        <v>65</v>
      </c>
      <c r="F2946">
        <v>25</v>
      </c>
      <c r="G2946">
        <v>46.3</v>
      </c>
      <c r="H2946">
        <v>5</v>
      </c>
      <c r="I2946">
        <v>20</v>
      </c>
      <c r="J2946">
        <v>12</v>
      </c>
      <c r="K2946">
        <v>22.2</v>
      </c>
    </row>
    <row r="2947" spans="1:11">
      <c r="A2947">
        <v>2016</v>
      </c>
      <c r="B2947" t="s">
        <v>18</v>
      </c>
      <c r="C2947" t="s">
        <v>18</v>
      </c>
      <c r="D2947" t="s">
        <v>12</v>
      </c>
      <c r="E2947" t="s">
        <v>36</v>
      </c>
      <c r="F2947">
        <v>312</v>
      </c>
      <c r="G2947">
        <v>27</v>
      </c>
      <c r="H2947">
        <v>38</v>
      </c>
      <c r="I2947">
        <v>12.2</v>
      </c>
      <c r="J2947">
        <v>163</v>
      </c>
      <c r="K2947">
        <v>14.1</v>
      </c>
    </row>
    <row r="2948" spans="1:11">
      <c r="A2948">
        <v>2016</v>
      </c>
      <c r="B2948" t="s">
        <v>66</v>
      </c>
      <c r="C2948" t="s">
        <v>18</v>
      </c>
      <c r="D2948" t="s">
        <v>18</v>
      </c>
      <c r="E2948" t="s">
        <v>18</v>
      </c>
      <c r="F2948">
        <v>489</v>
      </c>
      <c r="G2948">
        <v>41.5</v>
      </c>
      <c r="H2948">
        <v>94</v>
      </c>
      <c r="I2948">
        <v>19.2</v>
      </c>
      <c r="J2948">
        <v>337</v>
      </c>
      <c r="K2948">
        <v>28.6</v>
      </c>
    </row>
    <row r="2949" spans="1:11">
      <c r="A2949">
        <v>2016</v>
      </c>
      <c r="B2949" t="s">
        <v>66</v>
      </c>
      <c r="C2949" t="s">
        <v>18</v>
      </c>
      <c r="D2949" t="s">
        <v>18</v>
      </c>
      <c r="E2949" t="s">
        <v>63</v>
      </c>
      <c r="F2949">
        <v>8</v>
      </c>
      <c r="G2949">
        <v>16.9</v>
      </c>
      <c r="H2949">
        <v>1</v>
      </c>
      <c r="I2949">
        <v>12.5</v>
      </c>
      <c r="J2949">
        <v>4</v>
      </c>
      <c r="K2949">
        <v>8.4</v>
      </c>
    </row>
    <row r="2950" spans="1:11">
      <c r="A2950">
        <v>2016</v>
      </c>
      <c r="B2950" t="s">
        <v>66</v>
      </c>
      <c r="C2950" t="s">
        <v>18</v>
      </c>
      <c r="D2950" t="s">
        <v>18</v>
      </c>
      <c r="E2950" t="s">
        <v>13</v>
      </c>
      <c r="F2950">
        <v>234</v>
      </c>
      <c r="G2950">
        <v>66.7</v>
      </c>
      <c r="H2950">
        <v>56</v>
      </c>
      <c r="I2950">
        <v>23.9</v>
      </c>
      <c r="J2950">
        <v>162</v>
      </c>
      <c r="K2950">
        <v>46.2</v>
      </c>
    </row>
    <row r="2951" spans="1:11">
      <c r="A2951">
        <v>2016</v>
      </c>
      <c r="B2951" t="s">
        <v>66</v>
      </c>
      <c r="C2951" t="s">
        <v>18</v>
      </c>
      <c r="D2951" t="s">
        <v>18</v>
      </c>
      <c r="E2951" t="s">
        <v>64</v>
      </c>
      <c r="F2951">
        <v>231</v>
      </c>
      <c r="G2951">
        <v>35.7</v>
      </c>
      <c r="H2951">
        <v>36</v>
      </c>
      <c r="I2951">
        <v>15.6</v>
      </c>
      <c r="J2951">
        <v>160</v>
      </c>
      <c r="K2951">
        <v>24.8</v>
      </c>
    </row>
    <row r="2952" spans="1:11">
      <c r="A2952">
        <v>2016</v>
      </c>
      <c r="B2952" t="s">
        <v>66</v>
      </c>
      <c r="C2952" t="s">
        <v>18</v>
      </c>
      <c r="D2952" t="s">
        <v>18</v>
      </c>
      <c r="E2952" t="s">
        <v>65</v>
      </c>
      <c r="F2952">
        <v>3</v>
      </c>
      <c r="G2952">
        <v>22.7</v>
      </c>
      <c r="H2952">
        <v>1</v>
      </c>
      <c r="I2952">
        <v>33.3</v>
      </c>
      <c r="J2952">
        <v>2</v>
      </c>
      <c r="K2952">
        <v>15.2</v>
      </c>
    </row>
    <row r="2953" spans="1:11">
      <c r="A2953">
        <v>2016</v>
      </c>
      <c r="B2953" t="s">
        <v>66</v>
      </c>
      <c r="C2953" t="s">
        <v>18</v>
      </c>
      <c r="D2953" t="s">
        <v>18</v>
      </c>
      <c r="E2953" t="s">
        <v>36</v>
      </c>
      <c r="F2953">
        <v>13</v>
      </c>
      <c r="G2953">
        <v>10.8</v>
      </c>
      <c r="H2953">
        <v>0</v>
      </c>
      <c r="I2953">
        <v>0</v>
      </c>
      <c r="J2953">
        <v>9</v>
      </c>
      <c r="K2953">
        <v>7.5</v>
      </c>
    </row>
    <row r="2954" spans="1:11">
      <c r="A2954">
        <v>2016</v>
      </c>
      <c r="B2954" t="s">
        <v>66</v>
      </c>
      <c r="C2954" t="s">
        <v>18</v>
      </c>
      <c r="D2954" t="s">
        <v>15</v>
      </c>
      <c r="E2954" t="s">
        <v>18</v>
      </c>
      <c r="F2954">
        <v>137</v>
      </c>
      <c r="G2954">
        <v>21.5</v>
      </c>
      <c r="H2954">
        <v>25</v>
      </c>
      <c r="I2954">
        <v>18.2</v>
      </c>
      <c r="J2954">
        <v>120</v>
      </c>
      <c r="K2954">
        <v>18.9</v>
      </c>
    </row>
    <row r="2955" spans="1:11">
      <c r="A2955">
        <v>2016</v>
      </c>
      <c r="B2955" t="s">
        <v>66</v>
      </c>
      <c r="C2955" t="s">
        <v>18</v>
      </c>
      <c r="D2955" t="s">
        <v>15</v>
      </c>
      <c r="E2955" t="s">
        <v>63</v>
      </c>
      <c r="F2955">
        <v>0</v>
      </c>
      <c r="G2955">
        <v>0</v>
      </c>
      <c r="H2955">
        <v>0</v>
      </c>
      <c r="I2955">
        <v>0</v>
      </c>
      <c r="J2955">
        <v>2</v>
      </c>
      <c r="K2955">
        <v>8.1</v>
      </c>
    </row>
    <row r="2956" spans="1:11">
      <c r="A2956">
        <v>2016</v>
      </c>
      <c r="B2956" t="s">
        <v>66</v>
      </c>
      <c r="C2956" t="s">
        <v>18</v>
      </c>
      <c r="D2956" t="s">
        <v>15</v>
      </c>
      <c r="E2956" t="s">
        <v>13</v>
      </c>
      <c r="F2956">
        <v>76</v>
      </c>
      <c r="G2956">
        <v>39.3</v>
      </c>
      <c r="H2956">
        <v>16</v>
      </c>
      <c r="I2956">
        <v>21.1</v>
      </c>
      <c r="J2956">
        <v>59</v>
      </c>
      <c r="K2956">
        <v>30.5</v>
      </c>
    </row>
    <row r="2957" spans="1:11">
      <c r="A2957">
        <v>2016</v>
      </c>
      <c r="B2957" t="s">
        <v>66</v>
      </c>
      <c r="C2957" t="s">
        <v>18</v>
      </c>
      <c r="D2957" t="s">
        <v>15</v>
      </c>
      <c r="E2957" t="s">
        <v>64</v>
      </c>
      <c r="F2957">
        <v>59</v>
      </c>
      <c r="G2957">
        <v>16.9</v>
      </c>
      <c r="H2957">
        <v>9</v>
      </c>
      <c r="I2957">
        <v>15.3</v>
      </c>
      <c r="J2957">
        <v>56</v>
      </c>
      <c r="K2957">
        <v>16</v>
      </c>
    </row>
    <row r="2958" spans="1:11">
      <c r="A2958">
        <v>2016</v>
      </c>
      <c r="B2958" t="s">
        <v>66</v>
      </c>
      <c r="C2958" t="s">
        <v>18</v>
      </c>
      <c r="D2958" t="s">
        <v>15</v>
      </c>
      <c r="E2958" t="s">
        <v>65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>
      <c r="A2959">
        <v>2016</v>
      </c>
      <c r="B2959" t="s">
        <v>66</v>
      </c>
      <c r="C2959" t="s">
        <v>18</v>
      </c>
      <c r="D2959" t="s">
        <v>15</v>
      </c>
      <c r="E2959" t="s">
        <v>36</v>
      </c>
      <c r="F2959">
        <v>2</v>
      </c>
      <c r="G2959">
        <v>3.2</v>
      </c>
      <c r="H2959">
        <v>0</v>
      </c>
      <c r="I2959">
        <v>0</v>
      </c>
      <c r="J2959">
        <v>3</v>
      </c>
      <c r="K2959">
        <v>4.8</v>
      </c>
    </row>
    <row r="2960" spans="1:11">
      <c r="A2960">
        <v>2016</v>
      </c>
      <c r="B2960" t="s">
        <v>66</v>
      </c>
      <c r="C2960" t="s">
        <v>18</v>
      </c>
      <c r="D2960" t="s">
        <v>12</v>
      </c>
      <c r="E2960" t="s">
        <v>18</v>
      </c>
      <c r="F2960">
        <v>352</v>
      </c>
      <c r="G2960">
        <v>65</v>
      </c>
      <c r="H2960">
        <v>69</v>
      </c>
      <c r="I2960">
        <v>19.6</v>
      </c>
      <c r="J2960">
        <v>217</v>
      </c>
      <c r="K2960">
        <v>40.1</v>
      </c>
    </row>
    <row r="2961" spans="1:11">
      <c r="A2961">
        <v>2016</v>
      </c>
      <c r="B2961" t="s">
        <v>66</v>
      </c>
      <c r="C2961" t="s">
        <v>18</v>
      </c>
      <c r="D2961" t="s">
        <v>12</v>
      </c>
      <c r="E2961" t="s">
        <v>63</v>
      </c>
      <c r="F2961">
        <v>8</v>
      </c>
      <c r="G2961">
        <v>35.3</v>
      </c>
      <c r="H2961">
        <v>1</v>
      </c>
      <c r="I2961">
        <v>12.5</v>
      </c>
      <c r="J2961">
        <v>2</v>
      </c>
      <c r="K2961">
        <v>8.8</v>
      </c>
    </row>
    <row r="2962" spans="1:11">
      <c r="A2962">
        <v>2016</v>
      </c>
      <c r="B2962" t="s">
        <v>66</v>
      </c>
      <c r="C2962" t="s">
        <v>18</v>
      </c>
      <c r="D2962" t="s">
        <v>12</v>
      </c>
      <c r="E2962" t="s">
        <v>13</v>
      </c>
      <c r="F2962">
        <v>158</v>
      </c>
      <c r="G2962">
        <v>100.4</v>
      </c>
      <c r="H2962">
        <v>40</v>
      </c>
      <c r="I2962">
        <v>25.3</v>
      </c>
      <c r="J2962">
        <v>103</v>
      </c>
      <c r="K2962">
        <v>65.4</v>
      </c>
    </row>
    <row r="2963" spans="1:11">
      <c r="A2963">
        <v>2016</v>
      </c>
      <c r="B2963" t="s">
        <v>66</v>
      </c>
      <c r="C2963" t="s">
        <v>18</v>
      </c>
      <c r="D2963" t="s">
        <v>12</v>
      </c>
      <c r="E2963" t="s">
        <v>64</v>
      </c>
      <c r="F2963">
        <v>172</v>
      </c>
      <c r="G2963">
        <v>57.9</v>
      </c>
      <c r="H2963">
        <v>27</v>
      </c>
      <c r="I2963">
        <v>15.7</v>
      </c>
      <c r="J2963">
        <v>104</v>
      </c>
      <c r="K2963">
        <v>35</v>
      </c>
    </row>
    <row r="2964" spans="1:11">
      <c r="A2964">
        <v>2016</v>
      </c>
      <c r="B2964" t="s">
        <v>66</v>
      </c>
      <c r="C2964" t="s">
        <v>18</v>
      </c>
      <c r="D2964" t="s">
        <v>12</v>
      </c>
      <c r="E2964" t="s">
        <v>65</v>
      </c>
      <c r="F2964">
        <v>3</v>
      </c>
      <c r="G2964">
        <v>50.5</v>
      </c>
      <c r="H2964">
        <v>1</v>
      </c>
      <c r="I2964">
        <v>33.3</v>
      </c>
      <c r="J2964">
        <v>2</v>
      </c>
      <c r="K2964">
        <v>33.7</v>
      </c>
    </row>
    <row r="2965" spans="1:11">
      <c r="A2965">
        <v>2016</v>
      </c>
      <c r="B2965" t="s">
        <v>66</v>
      </c>
      <c r="C2965" t="s">
        <v>18</v>
      </c>
      <c r="D2965" t="s">
        <v>12</v>
      </c>
      <c r="E2965" t="s">
        <v>36</v>
      </c>
      <c r="F2965">
        <v>11</v>
      </c>
      <c r="G2965">
        <v>18.9</v>
      </c>
      <c r="H2965">
        <v>0</v>
      </c>
      <c r="I2965">
        <v>0</v>
      </c>
      <c r="J2965">
        <v>6</v>
      </c>
      <c r="K2965">
        <v>10.3</v>
      </c>
    </row>
    <row r="2966" spans="1:11">
      <c r="A2966">
        <v>2016</v>
      </c>
      <c r="B2966" t="s">
        <v>66</v>
      </c>
      <c r="C2966" t="s">
        <v>31</v>
      </c>
      <c r="D2966" t="s">
        <v>18</v>
      </c>
      <c r="E2966" t="s">
        <v>18</v>
      </c>
      <c r="F2966">
        <v>87</v>
      </c>
      <c r="G2966">
        <v>50.5</v>
      </c>
      <c r="H2966">
        <v>16</v>
      </c>
      <c r="I2966">
        <v>18.4</v>
      </c>
      <c r="J2966">
        <v>65</v>
      </c>
      <c r="K2966">
        <v>37.7</v>
      </c>
    </row>
    <row r="2967" spans="1:11">
      <c r="A2967">
        <v>2016</v>
      </c>
      <c r="B2967" t="s">
        <v>66</v>
      </c>
      <c r="C2967" t="s">
        <v>31</v>
      </c>
      <c r="D2967" t="s">
        <v>18</v>
      </c>
      <c r="E2967" t="s">
        <v>63</v>
      </c>
      <c r="F2967">
        <v>0</v>
      </c>
      <c r="G2967">
        <v>0</v>
      </c>
      <c r="H2967">
        <v>0</v>
      </c>
      <c r="I2967">
        <v>0</v>
      </c>
      <c r="J2967">
        <v>1</v>
      </c>
      <c r="K2967">
        <v>32</v>
      </c>
    </row>
    <row r="2968" spans="1:11">
      <c r="A2968">
        <v>2016</v>
      </c>
      <c r="B2968" t="s">
        <v>66</v>
      </c>
      <c r="C2968" t="s">
        <v>31</v>
      </c>
      <c r="D2968" t="s">
        <v>18</v>
      </c>
      <c r="E2968" t="s">
        <v>13</v>
      </c>
      <c r="F2968">
        <v>36</v>
      </c>
      <c r="G2968">
        <v>74.5</v>
      </c>
      <c r="H2968">
        <v>7</v>
      </c>
      <c r="I2968">
        <v>19.4</v>
      </c>
      <c r="J2968">
        <v>23</v>
      </c>
      <c r="K2968">
        <v>47.6</v>
      </c>
    </row>
    <row r="2969" spans="1:11">
      <c r="A2969">
        <v>2016</v>
      </c>
      <c r="B2969" t="s">
        <v>66</v>
      </c>
      <c r="C2969" t="s">
        <v>31</v>
      </c>
      <c r="D2969" t="s">
        <v>18</v>
      </c>
      <c r="E2969" t="s">
        <v>64</v>
      </c>
      <c r="F2969">
        <v>48</v>
      </c>
      <c r="G2969">
        <v>41.2</v>
      </c>
      <c r="H2969">
        <v>9</v>
      </c>
      <c r="I2969">
        <v>18.8</v>
      </c>
      <c r="J2969">
        <v>38</v>
      </c>
      <c r="K2969">
        <v>32.6</v>
      </c>
    </row>
    <row r="2970" spans="1:11">
      <c r="A2970">
        <v>2016</v>
      </c>
      <c r="B2970" t="s">
        <v>66</v>
      </c>
      <c r="C2970" t="s">
        <v>31</v>
      </c>
      <c r="D2970" t="s">
        <v>18</v>
      </c>
      <c r="E2970" t="s">
        <v>65</v>
      </c>
      <c r="F2970">
        <v>0</v>
      </c>
      <c r="G2970">
        <v>0</v>
      </c>
      <c r="H2970">
        <v>0</v>
      </c>
      <c r="I2970">
        <v>0</v>
      </c>
      <c r="J2970">
        <v>1</v>
      </c>
      <c r="K2970">
        <v>84.8</v>
      </c>
    </row>
    <row r="2971" spans="1:11">
      <c r="A2971">
        <v>2016</v>
      </c>
      <c r="B2971" t="s">
        <v>66</v>
      </c>
      <c r="C2971" t="s">
        <v>31</v>
      </c>
      <c r="D2971" t="s">
        <v>18</v>
      </c>
      <c r="E2971" t="s">
        <v>36</v>
      </c>
      <c r="F2971">
        <v>3</v>
      </c>
      <c r="G2971">
        <v>94.5</v>
      </c>
      <c r="H2971">
        <v>0</v>
      </c>
      <c r="I2971">
        <v>0</v>
      </c>
      <c r="J2971">
        <v>2</v>
      </c>
      <c r="K2971">
        <v>63</v>
      </c>
    </row>
    <row r="2972" spans="1:11">
      <c r="A2972">
        <v>2016</v>
      </c>
      <c r="B2972" t="s">
        <v>66</v>
      </c>
      <c r="C2972" t="s">
        <v>31</v>
      </c>
      <c r="D2972" t="s">
        <v>15</v>
      </c>
      <c r="E2972" t="s">
        <v>18</v>
      </c>
      <c r="F2972">
        <v>26</v>
      </c>
      <c r="G2972">
        <v>27.9</v>
      </c>
      <c r="H2972">
        <v>2</v>
      </c>
      <c r="I2972">
        <v>7.7</v>
      </c>
      <c r="J2972">
        <v>23</v>
      </c>
      <c r="K2972">
        <v>24.7</v>
      </c>
    </row>
    <row r="2973" spans="1:11">
      <c r="A2973">
        <v>2016</v>
      </c>
      <c r="B2973" t="s">
        <v>66</v>
      </c>
      <c r="C2973" t="s">
        <v>31</v>
      </c>
      <c r="D2973" t="s">
        <v>15</v>
      </c>
      <c r="E2973" t="s">
        <v>63</v>
      </c>
      <c r="F2973">
        <v>0</v>
      </c>
      <c r="G2973">
        <v>0</v>
      </c>
      <c r="H2973">
        <v>0</v>
      </c>
      <c r="I2973">
        <v>0</v>
      </c>
      <c r="J2973">
        <v>1</v>
      </c>
      <c r="K2973">
        <v>63.3</v>
      </c>
    </row>
    <row r="2974" spans="1:11">
      <c r="A2974">
        <v>2016</v>
      </c>
      <c r="B2974" t="s">
        <v>66</v>
      </c>
      <c r="C2974" t="s">
        <v>31</v>
      </c>
      <c r="D2974" t="s">
        <v>15</v>
      </c>
      <c r="E2974" t="s">
        <v>13</v>
      </c>
      <c r="F2974">
        <v>10</v>
      </c>
      <c r="G2974">
        <v>38.7</v>
      </c>
      <c r="H2974">
        <v>0</v>
      </c>
      <c r="I2974">
        <v>0</v>
      </c>
      <c r="J2974">
        <v>10</v>
      </c>
      <c r="K2974">
        <v>38.7</v>
      </c>
    </row>
    <row r="2975" spans="1:11">
      <c r="A2975">
        <v>2016</v>
      </c>
      <c r="B2975" t="s">
        <v>66</v>
      </c>
      <c r="C2975" t="s">
        <v>31</v>
      </c>
      <c r="D2975" t="s">
        <v>15</v>
      </c>
      <c r="E2975" t="s">
        <v>64</v>
      </c>
      <c r="F2975">
        <v>14</v>
      </c>
      <c r="G2975">
        <v>22</v>
      </c>
      <c r="H2975">
        <v>2</v>
      </c>
      <c r="I2975">
        <v>14.3</v>
      </c>
      <c r="J2975">
        <v>12</v>
      </c>
      <c r="K2975">
        <v>18.9</v>
      </c>
    </row>
    <row r="2976" spans="1:11">
      <c r="A2976">
        <v>2016</v>
      </c>
      <c r="B2976" t="s">
        <v>66</v>
      </c>
      <c r="C2976" t="s">
        <v>31</v>
      </c>
      <c r="D2976" t="s">
        <v>15</v>
      </c>
      <c r="E2976" t="s">
        <v>65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>
      <c r="A2977">
        <v>2016</v>
      </c>
      <c r="B2977" t="s">
        <v>66</v>
      </c>
      <c r="C2977" t="s">
        <v>31</v>
      </c>
      <c r="D2977" t="s">
        <v>15</v>
      </c>
      <c r="E2977" t="s">
        <v>36</v>
      </c>
      <c r="F2977">
        <v>2</v>
      </c>
      <c r="G2977">
        <v>130.6</v>
      </c>
      <c r="H2977">
        <v>0</v>
      </c>
      <c r="I2977">
        <v>0</v>
      </c>
      <c r="J2977">
        <v>0</v>
      </c>
      <c r="K2977">
        <v>0</v>
      </c>
    </row>
    <row r="2978" spans="1:11">
      <c r="A2978">
        <v>2016</v>
      </c>
      <c r="B2978" t="s">
        <v>66</v>
      </c>
      <c r="C2978" t="s">
        <v>31</v>
      </c>
      <c r="D2978" t="s">
        <v>12</v>
      </c>
      <c r="E2978" t="s">
        <v>18</v>
      </c>
      <c r="F2978">
        <v>61</v>
      </c>
      <c r="G2978">
        <v>77.1</v>
      </c>
      <c r="H2978">
        <v>14</v>
      </c>
      <c r="I2978">
        <v>23</v>
      </c>
      <c r="J2978">
        <v>42</v>
      </c>
      <c r="K2978">
        <v>53.1</v>
      </c>
    </row>
    <row r="2979" spans="1:11">
      <c r="A2979">
        <v>2016</v>
      </c>
      <c r="B2979" t="s">
        <v>66</v>
      </c>
      <c r="C2979" t="s">
        <v>31</v>
      </c>
      <c r="D2979" t="s">
        <v>12</v>
      </c>
      <c r="E2979" t="s">
        <v>63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>
      <c r="A2980">
        <v>2016</v>
      </c>
      <c r="B2980" t="s">
        <v>66</v>
      </c>
      <c r="C2980" t="s">
        <v>31</v>
      </c>
      <c r="D2980" t="s">
        <v>12</v>
      </c>
      <c r="E2980" t="s">
        <v>13</v>
      </c>
      <c r="F2980">
        <v>26</v>
      </c>
      <c r="G2980">
        <v>115.7</v>
      </c>
      <c r="H2980">
        <v>7</v>
      </c>
      <c r="I2980">
        <v>26.9</v>
      </c>
      <c r="J2980">
        <v>13</v>
      </c>
      <c r="K2980">
        <v>57.9</v>
      </c>
    </row>
    <row r="2981" spans="1:11">
      <c r="A2981">
        <v>2016</v>
      </c>
      <c r="B2981" t="s">
        <v>66</v>
      </c>
      <c r="C2981" t="s">
        <v>31</v>
      </c>
      <c r="D2981" t="s">
        <v>12</v>
      </c>
      <c r="E2981" t="s">
        <v>64</v>
      </c>
      <c r="F2981">
        <v>34</v>
      </c>
      <c r="G2981">
        <v>64.3</v>
      </c>
      <c r="H2981">
        <v>7</v>
      </c>
      <c r="I2981">
        <v>20.6</v>
      </c>
      <c r="J2981">
        <v>26</v>
      </c>
      <c r="K2981">
        <v>49.1</v>
      </c>
    </row>
    <row r="2982" spans="1:11">
      <c r="A2982">
        <v>2016</v>
      </c>
      <c r="B2982" t="s">
        <v>66</v>
      </c>
      <c r="C2982" t="s">
        <v>31</v>
      </c>
      <c r="D2982" t="s">
        <v>12</v>
      </c>
      <c r="E2982" t="s">
        <v>65</v>
      </c>
      <c r="F2982">
        <v>0</v>
      </c>
      <c r="G2982">
        <v>0</v>
      </c>
      <c r="H2982">
        <v>0</v>
      </c>
      <c r="I2982">
        <v>0</v>
      </c>
      <c r="J2982">
        <v>1</v>
      </c>
      <c r="K2982">
        <v>191.4</v>
      </c>
    </row>
    <row r="2983" spans="1:11">
      <c r="A2983">
        <v>2016</v>
      </c>
      <c r="B2983" t="s">
        <v>66</v>
      </c>
      <c r="C2983" t="s">
        <v>31</v>
      </c>
      <c r="D2983" t="s">
        <v>12</v>
      </c>
      <c r="E2983" t="s">
        <v>36</v>
      </c>
      <c r="F2983">
        <v>1</v>
      </c>
      <c r="G2983">
        <v>60.9</v>
      </c>
      <c r="H2983">
        <v>0</v>
      </c>
      <c r="I2983">
        <v>0</v>
      </c>
      <c r="J2983">
        <v>2</v>
      </c>
      <c r="K2983">
        <v>121.8</v>
      </c>
    </row>
    <row r="2984" spans="1:11">
      <c r="A2984">
        <v>2016</v>
      </c>
      <c r="B2984" t="s">
        <v>66</v>
      </c>
      <c r="C2984" t="s">
        <v>67</v>
      </c>
      <c r="D2984" t="s">
        <v>18</v>
      </c>
      <c r="E2984" t="s">
        <v>18</v>
      </c>
      <c r="F2984">
        <v>104</v>
      </c>
      <c r="G2984">
        <v>48.3</v>
      </c>
      <c r="H2984">
        <v>20</v>
      </c>
      <c r="I2984">
        <v>19.2</v>
      </c>
      <c r="J2984">
        <v>60</v>
      </c>
      <c r="K2984">
        <v>27.8</v>
      </c>
    </row>
    <row r="2985" spans="1:11">
      <c r="A2985">
        <v>2016</v>
      </c>
      <c r="B2985" t="s">
        <v>66</v>
      </c>
      <c r="C2985" t="s">
        <v>67</v>
      </c>
      <c r="D2985" t="s">
        <v>18</v>
      </c>
      <c r="E2985" t="s">
        <v>63</v>
      </c>
      <c r="F2985">
        <v>2</v>
      </c>
      <c r="G2985">
        <v>22</v>
      </c>
      <c r="H2985">
        <v>0</v>
      </c>
      <c r="I2985">
        <v>0</v>
      </c>
      <c r="J2985">
        <v>0</v>
      </c>
      <c r="K2985">
        <v>0</v>
      </c>
    </row>
    <row r="2986" spans="1:11">
      <c r="A2986">
        <v>2016</v>
      </c>
      <c r="B2986" t="s">
        <v>66</v>
      </c>
      <c r="C2986" t="s">
        <v>67</v>
      </c>
      <c r="D2986" t="s">
        <v>18</v>
      </c>
      <c r="E2986" t="s">
        <v>13</v>
      </c>
      <c r="F2986">
        <v>51</v>
      </c>
      <c r="G2986">
        <v>105.1</v>
      </c>
      <c r="H2986">
        <v>11</v>
      </c>
      <c r="I2986">
        <v>21.6</v>
      </c>
      <c r="J2986">
        <v>28</v>
      </c>
      <c r="K2986">
        <v>57.7</v>
      </c>
    </row>
    <row r="2987" spans="1:11">
      <c r="A2987">
        <v>2016</v>
      </c>
      <c r="B2987" t="s">
        <v>66</v>
      </c>
      <c r="C2987" t="s">
        <v>67</v>
      </c>
      <c r="D2987" t="s">
        <v>18</v>
      </c>
      <c r="E2987" t="s">
        <v>64</v>
      </c>
      <c r="F2987">
        <v>49</v>
      </c>
      <c r="G2987">
        <v>35.5</v>
      </c>
      <c r="H2987">
        <v>9</v>
      </c>
      <c r="I2987">
        <v>18.4</v>
      </c>
      <c r="J2987">
        <v>31</v>
      </c>
      <c r="K2987">
        <v>22.4</v>
      </c>
    </row>
    <row r="2988" spans="1:11">
      <c r="A2988">
        <v>2016</v>
      </c>
      <c r="B2988" t="s">
        <v>66</v>
      </c>
      <c r="C2988" t="s">
        <v>67</v>
      </c>
      <c r="D2988" t="s">
        <v>18</v>
      </c>
      <c r="E2988" t="s">
        <v>65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>
      <c r="A2989">
        <v>2016</v>
      </c>
      <c r="B2989" t="s">
        <v>66</v>
      </c>
      <c r="C2989" t="s">
        <v>67</v>
      </c>
      <c r="D2989" t="s">
        <v>18</v>
      </c>
      <c r="E2989" t="s">
        <v>36</v>
      </c>
      <c r="F2989">
        <v>2</v>
      </c>
      <c r="G2989">
        <v>11.8</v>
      </c>
      <c r="H2989">
        <v>0</v>
      </c>
      <c r="I2989">
        <v>0</v>
      </c>
      <c r="J2989">
        <v>1</v>
      </c>
      <c r="K2989">
        <v>5.9</v>
      </c>
    </row>
    <row r="2990" spans="1:11">
      <c r="A2990">
        <v>2016</v>
      </c>
      <c r="B2990" t="s">
        <v>66</v>
      </c>
      <c r="C2990" t="s">
        <v>67</v>
      </c>
      <c r="D2990" t="s">
        <v>15</v>
      </c>
      <c r="E2990" t="s">
        <v>18</v>
      </c>
      <c r="F2990">
        <v>36</v>
      </c>
      <c r="G2990">
        <v>31.5</v>
      </c>
      <c r="H2990">
        <v>7</v>
      </c>
      <c r="I2990">
        <v>19.4</v>
      </c>
      <c r="J2990">
        <v>19</v>
      </c>
      <c r="K2990">
        <v>16.6</v>
      </c>
    </row>
    <row r="2991" spans="1:11">
      <c r="A2991">
        <v>2016</v>
      </c>
      <c r="B2991" t="s">
        <v>66</v>
      </c>
      <c r="C2991" t="s">
        <v>67</v>
      </c>
      <c r="D2991" t="s">
        <v>15</v>
      </c>
      <c r="E2991" t="s">
        <v>63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>
      <c r="A2992">
        <v>2016</v>
      </c>
      <c r="B2992" t="s">
        <v>66</v>
      </c>
      <c r="C2992" t="s">
        <v>67</v>
      </c>
      <c r="D2992" t="s">
        <v>15</v>
      </c>
      <c r="E2992" t="s">
        <v>13</v>
      </c>
      <c r="F2992">
        <v>24</v>
      </c>
      <c r="G2992">
        <v>91.7</v>
      </c>
      <c r="H2992">
        <v>5</v>
      </c>
      <c r="I2992">
        <v>20.8</v>
      </c>
      <c r="J2992">
        <v>11</v>
      </c>
      <c r="K2992">
        <v>42</v>
      </c>
    </row>
    <row r="2993" spans="1:11">
      <c r="A2993">
        <v>2016</v>
      </c>
      <c r="B2993" t="s">
        <v>66</v>
      </c>
      <c r="C2993" t="s">
        <v>67</v>
      </c>
      <c r="D2993" t="s">
        <v>15</v>
      </c>
      <c r="E2993" t="s">
        <v>64</v>
      </c>
      <c r="F2993">
        <v>12</v>
      </c>
      <c r="G2993">
        <v>16.3</v>
      </c>
      <c r="H2993">
        <v>2</v>
      </c>
      <c r="I2993">
        <v>16.7</v>
      </c>
      <c r="J2993">
        <v>8</v>
      </c>
      <c r="K2993">
        <v>10.8</v>
      </c>
    </row>
    <row r="2994" spans="1:11">
      <c r="A2994">
        <v>2016</v>
      </c>
      <c r="B2994" t="s">
        <v>66</v>
      </c>
      <c r="C2994" t="s">
        <v>67</v>
      </c>
      <c r="D2994" t="s">
        <v>15</v>
      </c>
      <c r="E2994" t="s">
        <v>65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>
      <c r="A2995">
        <v>2016</v>
      </c>
      <c r="B2995" t="s">
        <v>66</v>
      </c>
      <c r="C2995" t="s">
        <v>67</v>
      </c>
      <c r="D2995" t="s">
        <v>15</v>
      </c>
      <c r="E2995" t="s">
        <v>36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>
      <c r="A2996">
        <v>2016</v>
      </c>
      <c r="B2996" t="s">
        <v>66</v>
      </c>
      <c r="C2996" t="s">
        <v>67</v>
      </c>
      <c r="D2996" t="s">
        <v>12</v>
      </c>
      <c r="E2996" t="s">
        <v>18</v>
      </c>
      <c r="F2996">
        <v>68</v>
      </c>
      <c r="G2996">
        <v>67.3</v>
      </c>
      <c r="H2996">
        <v>13</v>
      </c>
      <c r="I2996">
        <v>19.1</v>
      </c>
      <c r="J2996">
        <v>41</v>
      </c>
      <c r="K2996">
        <v>40.6</v>
      </c>
    </row>
    <row r="2997" spans="1:11">
      <c r="A2997">
        <v>2016</v>
      </c>
      <c r="B2997" t="s">
        <v>66</v>
      </c>
      <c r="C2997" t="s">
        <v>67</v>
      </c>
      <c r="D2997" t="s">
        <v>12</v>
      </c>
      <c r="E2997" t="s">
        <v>63</v>
      </c>
      <c r="F2997">
        <v>2</v>
      </c>
      <c r="G2997">
        <v>45.3</v>
      </c>
      <c r="H2997">
        <v>0</v>
      </c>
      <c r="I2997">
        <v>0</v>
      </c>
      <c r="J2997">
        <v>0</v>
      </c>
      <c r="K2997">
        <v>0</v>
      </c>
    </row>
    <row r="2998" spans="1:11">
      <c r="A2998">
        <v>2016</v>
      </c>
      <c r="B2998" t="s">
        <v>66</v>
      </c>
      <c r="C2998" t="s">
        <v>67</v>
      </c>
      <c r="D2998" t="s">
        <v>12</v>
      </c>
      <c r="E2998" t="s">
        <v>13</v>
      </c>
      <c r="F2998">
        <v>27</v>
      </c>
      <c r="G2998">
        <v>120.7</v>
      </c>
      <c r="H2998">
        <v>6</v>
      </c>
      <c r="I2998">
        <v>22.2</v>
      </c>
      <c r="J2998">
        <v>17</v>
      </c>
      <c r="K2998">
        <v>76</v>
      </c>
    </row>
    <row r="2999" spans="1:11">
      <c r="A2999">
        <v>2016</v>
      </c>
      <c r="B2999" t="s">
        <v>66</v>
      </c>
      <c r="C2999" t="s">
        <v>67</v>
      </c>
      <c r="D2999" t="s">
        <v>12</v>
      </c>
      <c r="E2999" t="s">
        <v>64</v>
      </c>
      <c r="F2999">
        <v>37</v>
      </c>
      <c r="G2999">
        <v>57.4</v>
      </c>
      <c r="H2999">
        <v>7</v>
      </c>
      <c r="I2999">
        <v>18.9</v>
      </c>
      <c r="J2999">
        <v>23</v>
      </c>
      <c r="K2999">
        <v>35.7</v>
      </c>
    </row>
    <row r="3000" spans="1:11">
      <c r="A3000">
        <v>2016</v>
      </c>
      <c r="B3000" t="s">
        <v>66</v>
      </c>
      <c r="C3000" t="s">
        <v>67</v>
      </c>
      <c r="D3000" t="s">
        <v>12</v>
      </c>
      <c r="E3000" t="s">
        <v>65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>
      <c r="A3001">
        <v>2016</v>
      </c>
      <c r="B3001" t="s">
        <v>66</v>
      </c>
      <c r="C3001" t="s">
        <v>67</v>
      </c>
      <c r="D3001" t="s">
        <v>12</v>
      </c>
      <c r="E3001" t="s">
        <v>36</v>
      </c>
      <c r="F3001">
        <v>2</v>
      </c>
      <c r="G3001">
        <v>23.4</v>
      </c>
      <c r="H3001">
        <v>0</v>
      </c>
      <c r="I3001">
        <v>0</v>
      </c>
      <c r="J3001">
        <v>1</v>
      </c>
      <c r="K3001">
        <v>11.7</v>
      </c>
    </row>
    <row r="3002" spans="1:11">
      <c r="A3002">
        <v>2016</v>
      </c>
      <c r="B3002" t="s">
        <v>66</v>
      </c>
      <c r="C3002" t="s">
        <v>68</v>
      </c>
      <c r="D3002" t="s">
        <v>18</v>
      </c>
      <c r="E3002" t="s">
        <v>18</v>
      </c>
      <c r="F3002">
        <v>94</v>
      </c>
      <c r="G3002">
        <v>54.2</v>
      </c>
      <c r="H3002">
        <v>21</v>
      </c>
      <c r="I3002">
        <v>22.3</v>
      </c>
      <c r="J3002">
        <v>80</v>
      </c>
      <c r="K3002">
        <v>46.1</v>
      </c>
    </row>
    <row r="3003" spans="1:11">
      <c r="A3003">
        <v>2016</v>
      </c>
      <c r="B3003" t="s">
        <v>66</v>
      </c>
      <c r="C3003" t="s">
        <v>68</v>
      </c>
      <c r="D3003" t="s">
        <v>18</v>
      </c>
      <c r="E3003" t="s">
        <v>63</v>
      </c>
      <c r="F3003">
        <v>0</v>
      </c>
      <c r="G3003">
        <v>0</v>
      </c>
      <c r="H3003">
        <v>0</v>
      </c>
      <c r="I3003">
        <v>0</v>
      </c>
      <c r="J3003">
        <v>1</v>
      </c>
      <c r="K3003">
        <v>38.5</v>
      </c>
    </row>
    <row r="3004" spans="1:11">
      <c r="A3004">
        <v>2016</v>
      </c>
      <c r="B3004" t="s">
        <v>66</v>
      </c>
      <c r="C3004" t="s">
        <v>68</v>
      </c>
      <c r="D3004" t="s">
        <v>18</v>
      </c>
      <c r="E3004" t="s">
        <v>13</v>
      </c>
      <c r="F3004">
        <v>49</v>
      </c>
      <c r="G3004">
        <v>86.2</v>
      </c>
      <c r="H3004">
        <v>14</v>
      </c>
      <c r="I3004">
        <v>28.6</v>
      </c>
      <c r="J3004">
        <v>42</v>
      </c>
      <c r="K3004">
        <v>73.9</v>
      </c>
    </row>
    <row r="3005" spans="1:11">
      <c r="A3005">
        <v>2016</v>
      </c>
      <c r="B3005" t="s">
        <v>66</v>
      </c>
      <c r="C3005" t="s">
        <v>68</v>
      </c>
      <c r="D3005" t="s">
        <v>18</v>
      </c>
      <c r="E3005" t="s">
        <v>64</v>
      </c>
      <c r="F3005">
        <v>43</v>
      </c>
      <c r="G3005">
        <v>39.7</v>
      </c>
      <c r="H3005">
        <v>6</v>
      </c>
      <c r="I3005">
        <v>14</v>
      </c>
      <c r="J3005">
        <v>33</v>
      </c>
      <c r="K3005">
        <v>30.5</v>
      </c>
    </row>
    <row r="3006" spans="1:11">
      <c r="A3006">
        <v>2016</v>
      </c>
      <c r="B3006" t="s">
        <v>66</v>
      </c>
      <c r="C3006" t="s">
        <v>68</v>
      </c>
      <c r="D3006" t="s">
        <v>18</v>
      </c>
      <c r="E3006" t="s">
        <v>65</v>
      </c>
      <c r="F3006">
        <v>1</v>
      </c>
      <c r="G3006">
        <v>53</v>
      </c>
      <c r="H3006">
        <v>1</v>
      </c>
      <c r="I3006">
        <v>100</v>
      </c>
      <c r="J3006">
        <v>1</v>
      </c>
      <c r="K3006">
        <v>53</v>
      </c>
    </row>
    <row r="3007" spans="1:11">
      <c r="A3007">
        <v>2016</v>
      </c>
      <c r="B3007" t="s">
        <v>66</v>
      </c>
      <c r="C3007" t="s">
        <v>68</v>
      </c>
      <c r="D3007" t="s">
        <v>18</v>
      </c>
      <c r="E3007" t="s">
        <v>36</v>
      </c>
      <c r="F3007">
        <v>1</v>
      </c>
      <c r="G3007">
        <v>25.8</v>
      </c>
      <c r="H3007">
        <v>0</v>
      </c>
      <c r="I3007">
        <v>0</v>
      </c>
      <c r="J3007">
        <v>3</v>
      </c>
      <c r="K3007">
        <v>77.5</v>
      </c>
    </row>
    <row r="3008" spans="1:11">
      <c r="A3008">
        <v>2016</v>
      </c>
      <c r="B3008" t="s">
        <v>66</v>
      </c>
      <c r="C3008" t="s">
        <v>68</v>
      </c>
      <c r="D3008" t="s">
        <v>15</v>
      </c>
      <c r="E3008" t="s">
        <v>18</v>
      </c>
      <c r="F3008">
        <v>25</v>
      </c>
      <c r="G3008">
        <v>26.7</v>
      </c>
      <c r="H3008">
        <v>4</v>
      </c>
      <c r="I3008">
        <v>16</v>
      </c>
      <c r="J3008">
        <v>32</v>
      </c>
      <c r="K3008">
        <v>34.2</v>
      </c>
    </row>
    <row r="3009" spans="1:11">
      <c r="A3009">
        <v>2016</v>
      </c>
      <c r="B3009" t="s">
        <v>66</v>
      </c>
      <c r="C3009" t="s">
        <v>68</v>
      </c>
      <c r="D3009" t="s">
        <v>15</v>
      </c>
      <c r="E3009" t="s">
        <v>63</v>
      </c>
      <c r="F3009">
        <v>0</v>
      </c>
      <c r="G3009">
        <v>0</v>
      </c>
      <c r="H3009">
        <v>0</v>
      </c>
      <c r="I3009">
        <v>0</v>
      </c>
      <c r="J3009">
        <v>1</v>
      </c>
      <c r="K3009">
        <v>75.9</v>
      </c>
    </row>
    <row r="3010" spans="1:11">
      <c r="A3010">
        <v>2016</v>
      </c>
      <c r="B3010" t="s">
        <v>66</v>
      </c>
      <c r="C3010" t="s">
        <v>68</v>
      </c>
      <c r="D3010" t="s">
        <v>15</v>
      </c>
      <c r="E3010" t="s">
        <v>13</v>
      </c>
      <c r="F3010">
        <v>17</v>
      </c>
      <c r="G3010">
        <v>55</v>
      </c>
      <c r="H3010">
        <v>4</v>
      </c>
      <c r="I3010">
        <v>23.5</v>
      </c>
      <c r="J3010">
        <v>17</v>
      </c>
      <c r="K3010">
        <v>55</v>
      </c>
    </row>
    <row r="3011" spans="1:11">
      <c r="A3011">
        <v>2016</v>
      </c>
      <c r="B3011" t="s">
        <v>66</v>
      </c>
      <c r="C3011" t="s">
        <v>68</v>
      </c>
      <c r="D3011" t="s">
        <v>15</v>
      </c>
      <c r="E3011" t="s">
        <v>64</v>
      </c>
      <c r="F3011">
        <v>8</v>
      </c>
      <c r="G3011">
        <v>13.7</v>
      </c>
      <c r="H3011">
        <v>0</v>
      </c>
      <c r="I3011">
        <v>0</v>
      </c>
      <c r="J3011">
        <v>12</v>
      </c>
      <c r="K3011">
        <v>20.5</v>
      </c>
    </row>
    <row r="3012" spans="1:11">
      <c r="A3012">
        <v>2016</v>
      </c>
      <c r="B3012" t="s">
        <v>66</v>
      </c>
      <c r="C3012" t="s">
        <v>68</v>
      </c>
      <c r="D3012" t="s">
        <v>15</v>
      </c>
      <c r="E3012" t="s">
        <v>65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>
      <c r="A3013">
        <v>2016</v>
      </c>
      <c r="B3013" t="s">
        <v>66</v>
      </c>
      <c r="C3013" t="s">
        <v>68</v>
      </c>
      <c r="D3013" t="s">
        <v>15</v>
      </c>
      <c r="E3013" t="s">
        <v>36</v>
      </c>
      <c r="F3013">
        <v>0</v>
      </c>
      <c r="G3013">
        <v>0</v>
      </c>
      <c r="H3013">
        <v>0</v>
      </c>
      <c r="I3013">
        <v>0</v>
      </c>
      <c r="J3013">
        <v>2</v>
      </c>
      <c r="K3013">
        <v>112.6</v>
      </c>
    </row>
    <row r="3014" spans="1:11">
      <c r="A3014">
        <v>2016</v>
      </c>
      <c r="B3014" t="s">
        <v>66</v>
      </c>
      <c r="C3014" t="s">
        <v>68</v>
      </c>
      <c r="D3014" t="s">
        <v>12</v>
      </c>
      <c r="E3014" t="s">
        <v>18</v>
      </c>
      <c r="F3014">
        <v>69</v>
      </c>
      <c r="G3014">
        <v>86.5</v>
      </c>
      <c r="H3014">
        <v>17</v>
      </c>
      <c r="I3014">
        <v>24.6</v>
      </c>
      <c r="J3014">
        <v>48</v>
      </c>
      <c r="K3014">
        <v>60.2</v>
      </c>
    </row>
    <row r="3015" spans="1:11">
      <c r="A3015">
        <v>2016</v>
      </c>
      <c r="B3015" t="s">
        <v>66</v>
      </c>
      <c r="C3015" t="s">
        <v>68</v>
      </c>
      <c r="D3015" t="s">
        <v>12</v>
      </c>
      <c r="E3015" t="s">
        <v>63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>
      <c r="A3016">
        <v>2016</v>
      </c>
      <c r="B3016" t="s">
        <v>66</v>
      </c>
      <c r="C3016" t="s">
        <v>68</v>
      </c>
      <c r="D3016" t="s">
        <v>12</v>
      </c>
      <c r="E3016" t="s">
        <v>13</v>
      </c>
      <c r="F3016">
        <v>32</v>
      </c>
      <c r="G3016">
        <v>123.2</v>
      </c>
      <c r="H3016">
        <v>10</v>
      </c>
      <c r="I3016">
        <v>31.3</v>
      </c>
      <c r="J3016">
        <v>25</v>
      </c>
      <c r="K3016">
        <v>96.3</v>
      </c>
    </row>
    <row r="3017" spans="1:11">
      <c r="A3017">
        <v>2016</v>
      </c>
      <c r="B3017" t="s">
        <v>66</v>
      </c>
      <c r="C3017" t="s">
        <v>68</v>
      </c>
      <c r="D3017" t="s">
        <v>12</v>
      </c>
      <c r="E3017" t="s">
        <v>64</v>
      </c>
      <c r="F3017">
        <v>35</v>
      </c>
      <c r="G3017">
        <v>70.5</v>
      </c>
      <c r="H3017">
        <v>6</v>
      </c>
      <c r="I3017">
        <v>17.1</v>
      </c>
      <c r="J3017">
        <v>21</v>
      </c>
      <c r="K3017">
        <v>42.3</v>
      </c>
    </row>
    <row r="3018" spans="1:11">
      <c r="A3018">
        <v>2016</v>
      </c>
      <c r="B3018" t="s">
        <v>66</v>
      </c>
      <c r="C3018" t="s">
        <v>68</v>
      </c>
      <c r="D3018" t="s">
        <v>12</v>
      </c>
      <c r="E3018" t="s">
        <v>65</v>
      </c>
      <c r="F3018">
        <v>1</v>
      </c>
      <c r="G3018">
        <v>122</v>
      </c>
      <c r="H3018">
        <v>1</v>
      </c>
      <c r="I3018">
        <v>100</v>
      </c>
      <c r="J3018">
        <v>1</v>
      </c>
      <c r="K3018">
        <v>122</v>
      </c>
    </row>
    <row r="3019" spans="1:11">
      <c r="A3019">
        <v>2016</v>
      </c>
      <c r="B3019" t="s">
        <v>66</v>
      </c>
      <c r="C3019" t="s">
        <v>68</v>
      </c>
      <c r="D3019" t="s">
        <v>12</v>
      </c>
      <c r="E3019" t="s">
        <v>36</v>
      </c>
      <c r="F3019">
        <v>1</v>
      </c>
      <c r="G3019">
        <v>47.8</v>
      </c>
      <c r="H3019">
        <v>0</v>
      </c>
      <c r="I3019">
        <v>0</v>
      </c>
      <c r="J3019">
        <v>1</v>
      </c>
      <c r="K3019">
        <v>47.8</v>
      </c>
    </row>
    <row r="3020" spans="1:11">
      <c r="A3020">
        <v>2016</v>
      </c>
      <c r="B3020" t="s">
        <v>66</v>
      </c>
      <c r="C3020" t="s">
        <v>69</v>
      </c>
      <c r="D3020" t="s">
        <v>18</v>
      </c>
      <c r="E3020" t="s">
        <v>18</v>
      </c>
      <c r="F3020">
        <v>68</v>
      </c>
      <c r="G3020">
        <v>60.8</v>
      </c>
      <c r="H3020">
        <v>9</v>
      </c>
      <c r="I3020">
        <v>13.2</v>
      </c>
      <c r="J3020">
        <v>45</v>
      </c>
      <c r="K3020">
        <v>40.2</v>
      </c>
    </row>
    <row r="3021" spans="1:11">
      <c r="A3021">
        <v>2016</v>
      </c>
      <c r="B3021" t="s">
        <v>66</v>
      </c>
      <c r="C3021" t="s">
        <v>69</v>
      </c>
      <c r="D3021" t="s">
        <v>18</v>
      </c>
      <c r="E3021" t="s">
        <v>63</v>
      </c>
      <c r="F3021">
        <v>2</v>
      </c>
      <c r="G3021">
        <v>179.5</v>
      </c>
      <c r="H3021">
        <v>0</v>
      </c>
      <c r="I3021">
        <v>0</v>
      </c>
      <c r="J3021">
        <v>1</v>
      </c>
      <c r="K3021">
        <v>89.8</v>
      </c>
    </row>
    <row r="3022" spans="1:11">
      <c r="A3022">
        <v>2016</v>
      </c>
      <c r="B3022" t="s">
        <v>66</v>
      </c>
      <c r="C3022" t="s">
        <v>69</v>
      </c>
      <c r="D3022" t="s">
        <v>18</v>
      </c>
      <c r="E3022" t="s">
        <v>13</v>
      </c>
      <c r="F3022">
        <v>24</v>
      </c>
      <c r="G3022">
        <v>77.8</v>
      </c>
      <c r="H3022">
        <v>5</v>
      </c>
      <c r="I3022">
        <v>20.8</v>
      </c>
      <c r="J3022">
        <v>24</v>
      </c>
      <c r="K3022">
        <v>77.8</v>
      </c>
    </row>
    <row r="3023" spans="1:11">
      <c r="A3023">
        <v>2016</v>
      </c>
      <c r="B3023" t="s">
        <v>66</v>
      </c>
      <c r="C3023" t="s">
        <v>69</v>
      </c>
      <c r="D3023" t="s">
        <v>18</v>
      </c>
      <c r="E3023" t="s">
        <v>64</v>
      </c>
      <c r="F3023">
        <v>41</v>
      </c>
      <c r="G3023">
        <v>53.3</v>
      </c>
      <c r="H3023">
        <v>4</v>
      </c>
      <c r="I3023">
        <v>9.8</v>
      </c>
      <c r="J3023">
        <v>20</v>
      </c>
      <c r="K3023">
        <v>26</v>
      </c>
    </row>
    <row r="3024" spans="1:11">
      <c r="A3024">
        <v>2016</v>
      </c>
      <c r="B3024" t="s">
        <v>66</v>
      </c>
      <c r="C3024" t="s">
        <v>69</v>
      </c>
      <c r="D3024" t="s">
        <v>18</v>
      </c>
      <c r="E3024" t="s">
        <v>65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>
      <c r="A3025">
        <v>2016</v>
      </c>
      <c r="B3025" t="s">
        <v>66</v>
      </c>
      <c r="C3025" t="s">
        <v>69</v>
      </c>
      <c r="D3025" t="s">
        <v>18</v>
      </c>
      <c r="E3025" t="s">
        <v>36</v>
      </c>
      <c r="F3025">
        <v>1</v>
      </c>
      <c r="G3025">
        <v>41.5</v>
      </c>
      <c r="H3025">
        <v>0</v>
      </c>
      <c r="I3025">
        <v>0</v>
      </c>
      <c r="J3025">
        <v>0</v>
      </c>
      <c r="K3025">
        <v>0</v>
      </c>
    </row>
    <row r="3026" spans="1:11">
      <c r="A3026">
        <v>2016</v>
      </c>
      <c r="B3026" t="s">
        <v>66</v>
      </c>
      <c r="C3026" t="s">
        <v>69</v>
      </c>
      <c r="D3026" t="s">
        <v>15</v>
      </c>
      <c r="E3026" t="s">
        <v>18</v>
      </c>
      <c r="F3026">
        <v>11</v>
      </c>
      <c r="G3026">
        <v>18.5</v>
      </c>
      <c r="H3026">
        <v>2</v>
      </c>
      <c r="I3026">
        <v>18.2</v>
      </c>
      <c r="J3026">
        <v>14</v>
      </c>
      <c r="K3026">
        <v>23.6</v>
      </c>
    </row>
    <row r="3027" spans="1:11">
      <c r="A3027">
        <v>2016</v>
      </c>
      <c r="B3027" t="s">
        <v>66</v>
      </c>
      <c r="C3027" t="s">
        <v>69</v>
      </c>
      <c r="D3027" t="s">
        <v>15</v>
      </c>
      <c r="E3027" t="s">
        <v>63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>
      <c r="A3028">
        <v>2016</v>
      </c>
      <c r="B3028" t="s">
        <v>66</v>
      </c>
      <c r="C3028" t="s">
        <v>69</v>
      </c>
      <c r="D3028" t="s">
        <v>15</v>
      </c>
      <c r="E3028" t="s">
        <v>13</v>
      </c>
      <c r="F3028">
        <v>2</v>
      </c>
      <c r="G3028">
        <v>12.1</v>
      </c>
      <c r="H3028">
        <v>1</v>
      </c>
      <c r="I3028">
        <v>50</v>
      </c>
      <c r="J3028">
        <v>5</v>
      </c>
      <c r="K3028">
        <v>30.2</v>
      </c>
    </row>
    <row r="3029" spans="1:11">
      <c r="A3029">
        <v>2016</v>
      </c>
      <c r="B3029" t="s">
        <v>66</v>
      </c>
      <c r="C3029" t="s">
        <v>69</v>
      </c>
      <c r="D3029" t="s">
        <v>15</v>
      </c>
      <c r="E3029" t="s">
        <v>64</v>
      </c>
      <c r="F3029">
        <v>9</v>
      </c>
      <c r="G3029">
        <v>22.1</v>
      </c>
      <c r="H3029">
        <v>1</v>
      </c>
      <c r="I3029">
        <v>11.1</v>
      </c>
      <c r="J3029">
        <v>9</v>
      </c>
      <c r="K3029">
        <v>22.1</v>
      </c>
    </row>
    <row r="3030" spans="1:11">
      <c r="A3030">
        <v>2016</v>
      </c>
      <c r="B3030" t="s">
        <v>66</v>
      </c>
      <c r="C3030" t="s">
        <v>69</v>
      </c>
      <c r="D3030" t="s">
        <v>15</v>
      </c>
      <c r="E3030" t="s">
        <v>65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>
      <c r="A3031">
        <v>2016</v>
      </c>
      <c r="B3031" t="s">
        <v>66</v>
      </c>
      <c r="C3031" t="s">
        <v>69</v>
      </c>
      <c r="D3031" t="s">
        <v>15</v>
      </c>
      <c r="E3031" t="s">
        <v>36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>
      <c r="A3032">
        <v>2016</v>
      </c>
      <c r="B3032" t="s">
        <v>66</v>
      </c>
      <c r="C3032" t="s">
        <v>69</v>
      </c>
      <c r="D3032" t="s">
        <v>12</v>
      </c>
      <c r="E3032" t="s">
        <v>18</v>
      </c>
      <c r="F3032">
        <v>57</v>
      </c>
      <c r="G3032">
        <v>108.5</v>
      </c>
      <c r="H3032">
        <v>7</v>
      </c>
      <c r="I3032">
        <v>12.3</v>
      </c>
      <c r="J3032">
        <v>31</v>
      </c>
      <c r="K3032">
        <v>59</v>
      </c>
    </row>
    <row r="3033" spans="1:11">
      <c r="A3033">
        <v>2016</v>
      </c>
      <c r="B3033" t="s">
        <v>66</v>
      </c>
      <c r="C3033" t="s">
        <v>69</v>
      </c>
      <c r="D3033" t="s">
        <v>12</v>
      </c>
      <c r="E3033" t="s">
        <v>63</v>
      </c>
      <c r="F3033">
        <v>2</v>
      </c>
      <c r="G3033">
        <v>394.2</v>
      </c>
      <c r="H3033">
        <v>0</v>
      </c>
      <c r="I3033">
        <v>0</v>
      </c>
      <c r="J3033">
        <v>1</v>
      </c>
      <c r="K3033">
        <v>197.1</v>
      </c>
    </row>
    <row r="3034" spans="1:11">
      <c r="A3034">
        <v>2016</v>
      </c>
      <c r="B3034" t="s">
        <v>66</v>
      </c>
      <c r="C3034" t="s">
        <v>69</v>
      </c>
      <c r="D3034" t="s">
        <v>12</v>
      </c>
      <c r="E3034" t="s">
        <v>13</v>
      </c>
      <c r="F3034">
        <v>22</v>
      </c>
      <c r="G3034">
        <v>154.2</v>
      </c>
      <c r="H3034">
        <v>4</v>
      </c>
      <c r="I3034">
        <v>18.2</v>
      </c>
      <c r="J3034">
        <v>19</v>
      </c>
      <c r="K3034">
        <v>133.1</v>
      </c>
    </row>
    <row r="3035" spans="1:11">
      <c r="A3035">
        <v>2016</v>
      </c>
      <c r="B3035" t="s">
        <v>66</v>
      </c>
      <c r="C3035" t="s">
        <v>69</v>
      </c>
      <c r="D3035" t="s">
        <v>12</v>
      </c>
      <c r="E3035" t="s">
        <v>64</v>
      </c>
      <c r="F3035">
        <v>32</v>
      </c>
      <c r="G3035">
        <v>88.4</v>
      </c>
      <c r="H3035">
        <v>3</v>
      </c>
      <c r="I3035">
        <v>9.4</v>
      </c>
      <c r="J3035">
        <v>11</v>
      </c>
      <c r="K3035">
        <v>30.4</v>
      </c>
    </row>
    <row r="3036" spans="1:11">
      <c r="A3036">
        <v>2016</v>
      </c>
      <c r="B3036" t="s">
        <v>66</v>
      </c>
      <c r="C3036" t="s">
        <v>69</v>
      </c>
      <c r="D3036" t="s">
        <v>12</v>
      </c>
      <c r="E3036" t="s">
        <v>65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>
      <c r="A3037">
        <v>2016</v>
      </c>
      <c r="B3037" t="s">
        <v>66</v>
      </c>
      <c r="C3037" t="s">
        <v>69</v>
      </c>
      <c r="D3037" t="s">
        <v>12</v>
      </c>
      <c r="E3037" t="s">
        <v>36</v>
      </c>
      <c r="F3037">
        <v>1</v>
      </c>
      <c r="G3037">
        <v>80.9</v>
      </c>
      <c r="H3037">
        <v>0</v>
      </c>
      <c r="I3037">
        <v>0</v>
      </c>
      <c r="J3037">
        <v>0</v>
      </c>
      <c r="K3037">
        <v>0</v>
      </c>
    </row>
    <row r="3038" spans="1:11">
      <c r="A3038">
        <v>2016</v>
      </c>
      <c r="B3038" t="s">
        <v>66</v>
      </c>
      <c r="C3038" t="s">
        <v>70</v>
      </c>
      <c r="D3038" t="s">
        <v>18</v>
      </c>
      <c r="E3038" t="s">
        <v>18</v>
      </c>
      <c r="F3038">
        <v>14</v>
      </c>
      <c r="G3038">
        <v>17.4</v>
      </c>
      <c r="H3038">
        <v>1</v>
      </c>
      <c r="I3038">
        <v>7.1</v>
      </c>
      <c r="J3038">
        <v>3</v>
      </c>
      <c r="K3038">
        <v>3.7</v>
      </c>
    </row>
    <row r="3039" spans="1:11">
      <c r="A3039">
        <v>2016</v>
      </c>
      <c r="B3039" t="s">
        <v>66</v>
      </c>
      <c r="C3039" t="s">
        <v>70</v>
      </c>
      <c r="D3039" t="s">
        <v>18</v>
      </c>
      <c r="E3039" t="s">
        <v>63</v>
      </c>
      <c r="F3039">
        <v>1</v>
      </c>
      <c r="G3039">
        <v>26.4</v>
      </c>
      <c r="H3039">
        <v>0</v>
      </c>
      <c r="I3039">
        <v>0</v>
      </c>
      <c r="J3039">
        <v>0</v>
      </c>
      <c r="K3039">
        <v>0</v>
      </c>
    </row>
    <row r="3040" spans="1:11">
      <c r="A3040">
        <v>2016</v>
      </c>
      <c r="B3040" t="s">
        <v>66</v>
      </c>
      <c r="C3040" t="s">
        <v>70</v>
      </c>
      <c r="D3040" t="s">
        <v>18</v>
      </c>
      <c r="E3040" t="s">
        <v>13</v>
      </c>
      <c r="F3040">
        <v>4</v>
      </c>
      <c r="G3040">
        <v>42.1</v>
      </c>
      <c r="H3040">
        <v>1</v>
      </c>
      <c r="I3040">
        <v>25</v>
      </c>
      <c r="J3040">
        <v>1</v>
      </c>
      <c r="K3040">
        <v>10.5</v>
      </c>
    </row>
    <row r="3041" spans="1:11">
      <c r="A3041">
        <v>2016</v>
      </c>
      <c r="B3041" t="s">
        <v>66</v>
      </c>
      <c r="C3041" t="s">
        <v>70</v>
      </c>
      <c r="D3041" t="s">
        <v>18</v>
      </c>
      <c r="E3041" t="s">
        <v>64</v>
      </c>
      <c r="F3041">
        <v>6</v>
      </c>
      <c r="G3041">
        <v>17.7</v>
      </c>
      <c r="H3041">
        <v>0</v>
      </c>
      <c r="I3041">
        <v>0</v>
      </c>
      <c r="J3041">
        <v>2</v>
      </c>
      <c r="K3041">
        <v>5.9</v>
      </c>
    </row>
    <row r="3042" spans="1:11">
      <c r="A3042">
        <v>2016</v>
      </c>
      <c r="B3042" t="s">
        <v>66</v>
      </c>
      <c r="C3042" t="s">
        <v>70</v>
      </c>
      <c r="D3042" t="s">
        <v>18</v>
      </c>
      <c r="E3042" t="s">
        <v>65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>
      <c r="A3043">
        <v>2016</v>
      </c>
      <c r="B3043" t="s">
        <v>66</v>
      </c>
      <c r="C3043" t="s">
        <v>70</v>
      </c>
      <c r="D3043" t="s">
        <v>18</v>
      </c>
      <c r="E3043" t="s">
        <v>36</v>
      </c>
      <c r="F3043">
        <v>3</v>
      </c>
      <c r="G3043">
        <v>9.3</v>
      </c>
      <c r="H3043">
        <v>0</v>
      </c>
      <c r="I3043">
        <v>0</v>
      </c>
      <c r="J3043">
        <v>0</v>
      </c>
      <c r="K3043">
        <v>0</v>
      </c>
    </row>
    <row r="3044" spans="1:11">
      <c r="A3044">
        <v>2016</v>
      </c>
      <c r="B3044" t="s">
        <v>66</v>
      </c>
      <c r="C3044" t="s">
        <v>70</v>
      </c>
      <c r="D3044" t="s">
        <v>15</v>
      </c>
      <c r="E3044" t="s">
        <v>18</v>
      </c>
      <c r="F3044">
        <v>3</v>
      </c>
      <c r="G3044">
        <v>6.7</v>
      </c>
      <c r="H3044">
        <v>1</v>
      </c>
      <c r="I3044">
        <v>33.3</v>
      </c>
      <c r="J3044">
        <v>1</v>
      </c>
      <c r="K3044">
        <v>2.2</v>
      </c>
    </row>
    <row r="3045" spans="1:11">
      <c r="A3045">
        <v>2016</v>
      </c>
      <c r="B3045" t="s">
        <v>66</v>
      </c>
      <c r="C3045" t="s">
        <v>70</v>
      </c>
      <c r="D3045" t="s">
        <v>15</v>
      </c>
      <c r="E3045" t="s">
        <v>63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>
      <c r="A3046">
        <v>2016</v>
      </c>
      <c r="B3046" t="s">
        <v>66</v>
      </c>
      <c r="C3046" t="s">
        <v>70</v>
      </c>
      <c r="D3046" t="s">
        <v>15</v>
      </c>
      <c r="E3046" t="s">
        <v>13</v>
      </c>
      <c r="F3046">
        <v>2</v>
      </c>
      <c r="G3046">
        <v>36.2</v>
      </c>
      <c r="H3046">
        <v>1</v>
      </c>
      <c r="I3046">
        <v>50</v>
      </c>
      <c r="J3046">
        <v>1</v>
      </c>
      <c r="K3046">
        <v>18.1</v>
      </c>
    </row>
    <row r="3047" spans="1:11">
      <c r="A3047">
        <v>2016</v>
      </c>
      <c r="B3047" t="s">
        <v>66</v>
      </c>
      <c r="C3047" t="s">
        <v>70</v>
      </c>
      <c r="D3047" t="s">
        <v>15</v>
      </c>
      <c r="E3047" t="s">
        <v>64</v>
      </c>
      <c r="F3047">
        <v>1</v>
      </c>
      <c r="G3047">
        <v>5.3</v>
      </c>
      <c r="H3047">
        <v>0</v>
      </c>
      <c r="I3047">
        <v>0</v>
      </c>
      <c r="J3047">
        <v>0</v>
      </c>
      <c r="K3047">
        <v>0</v>
      </c>
    </row>
    <row r="3048" spans="1:11">
      <c r="A3048">
        <v>2016</v>
      </c>
      <c r="B3048" t="s">
        <v>66</v>
      </c>
      <c r="C3048" t="s">
        <v>70</v>
      </c>
      <c r="D3048" t="s">
        <v>15</v>
      </c>
      <c r="E3048" t="s">
        <v>65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>
      <c r="A3049">
        <v>2016</v>
      </c>
      <c r="B3049" t="s">
        <v>66</v>
      </c>
      <c r="C3049" t="s">
        <v>70</v>
      </c>
      <c r="D3049" t="s">
        <v>15</v>
      </c>
      <c r="E3049" t="s">
        <v>36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>
      <c r="A3050">
        <v>2016</v>
      </c>
      <c r="B3050" t="s">
        <v>66</v>
      </c>
      <c r="C3050" t="s">
        <v>70</v>
      </c>
      <c r="D3050" t="s">
        <v>12</v>
      </c>
      <c r="E3050" t="s">
        <v>18</v>
      </c>
      <c r="F3050">
        <v>11</v>
      </c>
      <c r="G3050">
        <v>30.9</v>
      </c>
      <c r="H3050">
        <v>0</v>
      </c>
      <c r="I3050">
        <v>0</v>
      </c>
      <c r="J3050">
        <v>2</v>
      </c>
      <c r="K3050">
        <v>5.6</v>
      </c>
    </row>
    <row r="3051" spans="1:11">
      <c r="A3051">
        <v>2016</v>
      </c>
      <c r="B3051" t="s">
        <v>66</v>
      </c>
      <c r="C3051" t="s">
        <v>70</v>
      </c>
      <c r="D3051" t="s">
        <v>12</v>
      </c>
      <c r="E3051" t="s">
        <v>63</v>
      </c>
      <c r="F3051">
        <v>1</v>
      </c>
      <c r="G3051">
        <v>60.2</v>
      </c>
      <c r="H3051">
        <v>0</v>
      </c>
      <c r="I3051">
        <v>0</v>
      </c>
      <c r="J3051">
        <v>0</v>
      </c>
      <c r="K3051">
        <v>0</v>
      </c>
    </row>
    <row r="3052" spans="1:11">
      <c r="A3052">
        <v>2016</v>
      </c>
      <c r="B3052" t="s">
        <v>66</v>
      </c>
      <c r="C3052" t="s">
        <v>70</v>
      </c>
      <c r="D3052" t="s">
        <v>12</v>
      </c>
      <c r="E3052" t="s">
        <v>13</v>
      </c>
      <c r="F3052">
        <v>2</v>
      </c>
      <c r="G3052">
        <v>50.2</v>
      </c>
      <c r="H3052">
        <v>0</v>
      </c>
      <c r="I3052">
        <v>0</v>
      </c>
      <c r="J3052">
        <v>0</v>
      </c>
      <c r="K3052">
        <v>0</v>
      </c>
    </row>
    <row r="3053" spans="1:11">
      <c r="A3053">
        <v>2016</v>
      </c>
      <c r="B3053" t="s">
        <v>66</v>
      </c>
      <c r="C3053" t="s">
        <v>70</v>
      </c>
      <c r="D3053" t="s">
        <v>12</v>
      </c>
      <c r="E3053" t="s">
        <v>64</v>
      </c>
      <c r="F3053">
        <v>5</v>
      </c>
      <c r="G3053">
        <v>33.6</v>
      </c>
      <c r="H3053">
        <v>0</v>
      </c>
      <c r="I3053">
        <v>0</v>
      </c>
      <c r="J3053">
        <v>2</v>
      </c>
      <c r="K3053">
        <v>13.5</v>
      </c>
    </row>
    <row r="3054" spans="1:11">
      <c r="A3054">
        <v>2016</v>
      </c>
      <c r="B3054" t="s">
        <v>66</v>
      </c>
      <c r="C3054" t="s">
        <v>70</v>
      </c>
      <c r="D3054" t="s">
        <v>12</v>
      </c>
      <c r="E3054" t="s">
        <v>65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</row>
    <row r="3055" spans="1:11">
      <c r="A3055">
        <v>2016</v>
      </c>
      <c r="B3055" t="s">
        <v>66</v>
      </c>
      <c r="C3055" t="s">
        <v>70</v>
      </c>
      <c r="D3055" t="s">
        <v>12</v>
      </c>
      <c r="E3055" t="s">
        <v>36</v>
      </c>
      <c r="F3055">
        <v>3</v>
      </c>
      <c r="G3055">
        <v>20.5</v>
      </c>
      <c r="H3055">
        <v>0</v>
      </c>
      <c r="I3055">
        <v>0</v>
      </c>
      <c r="J3055">
        <v>0</v>
      </c>
      <c r="K3055">
        <v>0</v>
      </c>
    </row>
    <row r="3056" spans="1:11">
      <c r="A3056">
        <v>2016</v>
      </c>
      <c r="B3056" t="s">
        <v>66</v>
      </c>
      <c r="C3056" t="s">
        <v>55</v>
      </c>
      <c r="D3056" t="s">
        <v>18</v>
      </c>
      <c r="E3056" t="s">
        <v>18</v>
      </c>
      <c r="F3056">
        <v>48</v>
      </c>
      <c r="G3056">
        <v>27.6</v>
      </c>
      <c r="H3056">
        <v>14</v>
      </c>
      <c r="I3056">
        <v>29.2</v>
      </c>
      <c r="J3056">
        <v>39</v>
      </c>
      <c r="K3056">
        <v>22.4</v>
      </c>
    </row>
    <row r="3057" spans="1:11">
      <c r="A3057">
        <v>2016</v>
      </c>
      <c r="B3057" t="s">
        <v>66</v>
      </c>
      <c r="C3057" t="s">
        <v>55</v>
      </c>
      <c r="D3057" t="s">
        <v>18</v>
      </c>
      <c r="E3057" t="s">
        <v>63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>
      <c r="A3058">
        <v>2016</v>
      </c>
      <c r="B3058" t="s">
        <v>66</v>
      </c>
      <c r="C3058" t="s">
        <v>55</v>
      </c>
      <c r="D3058" t="s">
        <v>18</v>
      </c>
      <c r="E3058" t="s">
        <v>13</v>
      </c>
      <c r="F3058">
        <v>39</v>
      </c>
      <c r="G3058">
        <v>37.8</v>
      </c>
      <c r="H3058">
        <v>13</v>
      </c>
      <c r="I3058">
        <v>33.3</v>
      </c>
      <c r="J3058">
        <v>21</v>
      </c>
      <c r="K3058">
        <v>20.3</v>
      </c>
    </row>
    <row r="3059" spans="1:11">
      <c r="A3059">
        <v>2016</v>
      </c>
      <c r="B3059" t="s">
        <v>66</v>
      </c>
      <c r="C3059" t="s">
        <v>55</v>
      </c>
      <c r="D3059" t="s">
        <v>18</v>
      </c>
      <c r="E3059" t="s">
        <v>64</v>
      </c>
      <c r="F3059">
        <v>8</v>
      </c>
      <c r="G3059">
        <v>18.4</v>
      </c>
      <c r="H3059">
        <v>1</v>
      </c>
      <c r="I3059">
        <v>12.5</v>
      </c>
      <c r="J3059">
        <v>16</v>
      </c>
      <c r="K3059">
        <v>36.8</v>
      </c>
    </row>
    <row r="3060" spans="1:11">
      <c r="A3060">
        <v>2016</v>
      </c>
      <c r="B3060" t="s">
        <v>66</v>
      </c>
      <c r="C3060" t="s">
        <v>55</v>
      </c>
      <c r="D3060" t="s">
        <v>18</v>
      </c>
      <c r="E3060" t="s">
        <v>65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>
      <c r="A3061">
        <v>2016</v>
      </c>
      <c r="B3061" t="s">
        <v>66</v>
      </c>
      <c r="C3061" t="s">
        <v>55</v>
      </c>
      <c r="D3061" t="s">
        <v>18</v>
      </c>
      <c r="E3061" t="s">
        <v>36</v>
      </c>
      <c r="F3061">
        <v>1</v>
      </c>
      <c r="G3061">
        <v>5.9</v>
      </c>
      <c r="H3061">
        <v>0</v>
      </c>
      <c r="I3061">
        <v>0</v>
      </c>
      <c r="J3061">
        <v>2</v>
      </c>
      <c r="K3061">
        <v>11.9</v>
      </c>
    </row>
    <row r="3062" spans="1:11">
      <c r="A3062">
        <v>2016</v>
      </c>
      <c r="B3062" t="s">
        <v>66</v>
      </c>
      <c r="C3062" t="s">
        <v>55</v>
      </c>
      <c r="D3062" t="s">
        <v>15</v>
      </c>
      <c r="E3062" t="s">
        <v>18</v>
      </c>
      <c r="F3062">
        <v>15</v>
      </c>
      <c r="G3062">
        <v>15.4</v>
      </c>
      <c r="H3062">
        <v>4</v>
      </c>
      <c r="I3062">
        <v>26.7</v>
      </c>
      <c r="J3062">
        <v>14</v>
      </c>
      <c r="K3062">
        <v>14.4</v>
      </c>
    </row>
    <row r="3063" spans="1:11">
      <c r="A3063">
        <v>2016</v>
      </c>
      <c r="B3063" t="s">
        <v>66</v>
      </c>
      <c r="C3063" t="s">
        <v>55</v>
      </c>
      <c r="D3063" t="s">
        <v>15</v>
      </c>
      <c r="E3063" t="s">
        <v>63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>
      <c r="A3064">
        <v>2016</v>
      </c>
      <c r="B3064" t="s">
        <v>66</v>
      </c>
      <c r="C3064" t="s">
        <v>55</v>
      </c>
      <c r="D3064" t="s">
        <v>15</v>
      </c>
      <c r="E3064" t="s">
        <v>13</v>
      </c>
      <c r="F3064">
        <v>13</v>
      </c>
      <c r="G3064">
        <v>22.1</v>
      </c>
      <c r="H3064">
        <v>4</v>
      </c>
      <c r="I3064">
        <v>30.8</v>
      </c>
      <c r="J3064">
        <v>8</v>
      </c>
      <c r="K3064">
        <v>13.6</v>
      </c>
    </row>
    <row r="3065" spans="1:11">
      <c r="A3065">
        <v>2016</v>
      </c>
      <c r="B3065" t="s">
        <v>66</v>
      </c>
      <c r="C3065" t="s">
        <v>55</v>
      </c>
      <c r="D3065" t="s">
        <v>15</v>
      </c>
      <c r="E3065" t="s">
        <v>64</v>
      </c>
      <c r="F3065">
        <v>2</v>
      </c>
      <c r="G3065">
        <v>8.4</v>
      </c>
      <c r="H3065">
        <v>0</v>
      </c>
      <c r="I3065">
        <v>0</v>
      </c>
      <c r="J3065">
        <v>6</v>
      </c>
      <c r="K3065">
        <v>25.1</v>
      </c>
    </row>
    <row r="3066" spans="1:11">
      <c r="A3066">
        <v>2016</v>
      </c>
      <c r="B3066" t="s">
        <v>66</v>
      </c>
      <c r="C3066" t="s">
        <v>55</v>
      </c>
      <c r="D3066" t="s">
        <v>15</v>
      </c>
      <c r="E3066" t="s">
        <v>65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>
      <c r="A3067">
        <v>2016</v>
      </c>
      <c r="B3067" t="s">
        <v>66</v>
      </c>
      <c r="C3067" t="s">
        <v>55</v>
      </c>
      <c r="D3067" t="s">
        <v>15</v>
      </c>
      <c r="E3067" t="s">
        <v>36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>
      <c r="A3068">
        <v>2016</v>
      </c>
      <c r="B3068" t="s">
        <v>66</v>
      </c>
      <c r="C3068" t="s">
        <v>55</v>
      </c>
      <c r="D3068" t="s">
        <v>12</v>
      </c>
      <c r="E3068" t="s">
        <v>18</v>
      </c>
      <c r="F3068">
        <v>33</v>
      </c>
      <c r="G3068">
        <v>42.9</v>
      </c>
      <c r="H3068">
        <v>10</v>
      </c>
      <c r="I3068">
        <v>30.3</v>
      </c>
      <c r="J3068">
        <v>25</v>
      </c>
      <c r="K3068">
        <v>32.5</v>
      </c>
    </row>
    <row r="3069" spans="1:11">
      <c r="A3069">
        <v>2016</v>
      </c>
      <c r="B3069" t="s">
        <v>66</v>
      </c>
      <c r="C3069" t="s">
        <v>55</v>
      </c>
      <c r="D3069" t="s">
        <v>12</v>
      </c>
      <c r="E3069" t="s">
        <v>63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>
      <c r="A3070">
        <v>2016</v>
      </c>
      <c r="B3070" t="s">
        <v>66</v>
      </c>
      <c r="C3070" t="s">
        <v>55</v>
      </c>
      <c r="D3070" t="s">
        <v>12</v>
      </c>
      <c r="E3070" t="s">
        <v>13</v>
      </c>
      <c r="F3070">
        <v>26</v>
      </c>
      <c r="G3070">
        <v>58.4</v>
      </c>
      <c r="H3070">
        <v>9</v>
      </c>
      <c r="I3070">
        <v>34.6</v>
      </c>
      <c r="J3070">
        <v>13</v>
      </c>
      <c r="K3070">
        <v>29.2</v>
      </c>
    </row>
    <row r="3071" spans="1:11">
      <c r="A3071">
        <v>2016</v>
      </c>
      <c r="B3071" t="s">
        <v>66</v>
      </c>
      <c r="C3071" t="s">
        <v>55</v>
      </c>
      <c r="D3071" t="s">
        <v>12</v>
      </c>
      <c r="E3071" t="s">
        <v>64</v>
      </c>
      <c r="F3071">
        <v>6</v>
      </c>
      <c r="G3071">
        <v>30.7</v>
      </c>
      <c r="H3071">
        <v>1</v>
      </c>
      <c r="I3071">
        <v>16.7</v>
      </c>
      <c r="J3071">
        <v>10</v>
      </c>
      <c r="K3071">
        <v>51.2</v>
      </c>
    </row>
    <row r="3072" spans="1:11">
      <c r="A3072">
        <v>2016</v>
      </c>
      <c r="B3072" t="s">
        <v>66</v>
      </c>
      <c r="C3072" t="s">
        <v>55</v>
      </c>
      <c r="D3072" t="s">
        <v>12</v>
      </c>
      <c r="E3072" t="s">
        <v>65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>
      <c r="A3073">
        <v>2016</v>
      </c>
      <c r="B3073" t="s">
        <v>66</v>
      </c>
      <c r="C3073" t="s">
        <v>55</v>
      </c>
      <c r="D3073" t="s">
        <v>12</v>
      </c>
      <c r="E3073" t="s">
        <v>36</v>
      </c>
      <c r="F3073">
        <v>1</v>
      </c>
      <c r="G3073">
        <v>12.3</v>
      </c>
      <c r="H3073">
        <v>0</v>
      </c>
      <c r="I3073">
        <v>0</v>
      </c>
      <c r="J3073">
        <v>2</v>
      </c>
      <c r="K3073">
        <v>24.6</v>
      </c>
    </row>
    <row r="3074" spans="1:11">
      <c r="A3074">
        <v>2016</v>
      </c>
      <c r="B3074" t="s">
        <v>66</v>
      </c>
      <c r="C3074" t="s">
        <v>71</v>
      </c>
      <c r="D3074" t="s">
        <v>18</v>
      </c>
      <c r="E3074" t="s">
        <v>18</v>
      </c>
      <c r="F3074">
        <v>74</v>
      </c>
      <c r="G3074">
        <v>29.6</v>
      </c>
      <c r="H3074">
        <v>13</v>
      </c>
      <c r="I3074">
        <v>17.6</v>
      </c>
      <c r="J3074">
        <v>45</v>
      </c>
      <c r="K3074">
        <v>18</v>
      </c>
    </row>
    <row r="3075" spans="1:11">
      <c r="A3075">
        <v>2016</v>
      </c>
      <c r="B3075" t="s">
        <v>66</v>
      </c>
      <c r="C3075" t="s">
        <v>71</v>
      </c>
      <c r="D3075" t="s">
        <v>18</v>
      </c>
      <c r="E3075" t="s">
        <v>63</v>
      </c>
      <c r="F3075">
        <v>3</v>
      </c>
      <c r="G3075">
        <v>15.3</v>
      </c>
      <c r="H3075">
        <v>1</v>
      </c>
      <c r="I3075">
        <v>33.3</v>
      </c>
      <c r="J3075">
        <v>1</v>
      </c>
      <c r="K3075">
        <v>5.1</v>
      </c>
    </row>
    <row r="3076" spans="1:11">
      <c r="A3076">
        <v>2016</v>
      </c>
      <c r="B3076" t="s">
        <v>66</v>
      </c>
      <c r="C3076" t="s">
        <v>71</v>
      </c>
      <c r="D3076" t="s">
        <v>18</v>
      </c>
      <c r="E3076" t="s">
        <v>13</v>
      </c>
      <c r="F3076">
        <v>31</v>
      </c>
      <c r="G3076">
        <v>58</v>
      </c>
      <c r="H3076">
        <v>5</v>
      </c>
      <c r="I3076">
        <v>16.1</v>
      </c>
      <c r="J3076">
        <v>23</v>
      </c>
      <c r="K3076">
        <v>43.1</v>
      </c>
    </row>
    <row r="3077" spans="1:11">
      <c r="A3077">
        <v>2016</v>
      </c>
      <c r="B3077" t="s">
        <v>66</v>
      </c>
      <c r="C3077" t="s">
        <v>71</v>
      </c>
      <c r="D3077" t="s">
        <v>18</v>
      </c>
      <c r="E3077" t="s">
        <v>64</v>
      </c>
      <c r="F3077">
        <v>36</v>
      </c>
      <c r="G3077">
        <v>27.9</v>
      </c>
      <c r="H3077">
        <v>7</v>
      </c>
      <c r="I3077">
        <v>19.4</v>
      </c>
      <c r="J3077">
        <v>20</v>
      </c>
      <c r="K3077">
        <v>15.5</v>
      </c>
    </row>
    <row r="3078" spans="1:11">
      <c r="A3078">
        <v>2016</v>
      </c>
      <c r="B3078" t="s">
        <v>66</v>
      </c>
      <c r="C3078" t="s">
        <v>71</v>
      </c>
      <c r="D3078" t="s">
        <v>18</v>
      </c>
      <c r="E3078" t="s">
        <v>65</v>
      </c>
      <c r="F3078">
        <v>2</v>
      </c>
      <c r="G3078">
        <v>61.2</v>
      </c>
      <c r="H3078">
        <v>0</v>
      </c>
      <c r="I3078">
        <v>0</v>
      </c>
      <c r="J3078">
        <v>0</v>
      </c>
      <c r="K3078">
        <v>0</v>
      </c>
    </row>
    <row r="3079" spans="1:11">
      <c r="A3079">
        <v>2016</v>
      </c>
      <c r="B3079" t="s">
        <v>66</v>
      </c>
      <c r="C3079" t="s">
        <v>71</v>
      </c>
      <c r="D3079" t="s">
        <v>18</v>
      </c>
      <c r="E3079" t="s">
        <v>36</v>
      </c>
      <c r="F3079">
        <v>2</v>
      </c>
      <c r="G3079">
        <v>4.5</v>
      </c>
      <c r="H3079">
        <v>0</v>
      </c>
      <c r="I3079">
        <v>0</v>
      </c>
      <c r="J3079">
        <v>1</v>
      </c>
      <c r="K3079">
        <v>2.2</v>
      </c>
    </row>
    <row r="3080" spans="1:11">
      <c r="A3080">
        <v>2016</v>
      </c>
      <c r="B3080" t="s">
        <v>66</v>
      </c>
      <c r="C3080" t="s">
        <v>71</v>
      </c>
      <c r="D3080" t="s">
        <v>15</v>
      </c>
      <c r="E3080" t="s">
        <v>18</v>
      </c>
      <c r="F3080">
        <v>21</v>
      </c>
      <c r="G3080">
        <v>15.7</v>
      </c>
      <c r="H3080">
        <v>5</v>
      </c>
      <c r="I3080">
        <v>23.8</v>
      </c>
      <c r="J3080">
        <v>17</v>
      </c>
      <c r="K3080">
        <v>12.7</v>
      </c>
    </row>
    <row r="3081" spans="1:11">
      <c r="A3081">
        <v>2016</v>
      </c>
      <c r="B3081" t="s">
        <v>66</v>
      </c>
      <c r="C3081" t="s">
        <v>71</v>
      </c>
      <c r="D3081" t="s">
        <v>15</v>
      </c>
      <c r="E3081" t="s">
        <v>63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>
      <c r="A3082">
        <v>2016</v>
      </c>
      <c r="B3082" t="s">
        <v>66</v>
      </c>
      <c r="C3082" t="s">
        <v>71</v>
      </c>
      <c r="D3082" t="s">
        <v>15</v>
      </c>
      <c r="E3082" t="s">
        <v>13</v>
      </c>
      <c r="F3082">
        <v>8</v>
      </c>
      <c r="G3082">
        <v>27</v>
      </c>
      <c r="H3082">
        <v>1</v>
      </c>
      <c r="I3082">
        <v>12.5</v>
      </c>
      <c r="J3082">
        <v>7</v>
      </c>
      <c r="K3082">
        <v>23.7</v>
      </c>
    </row>
    <row r="3083" spans="1:11">
      <c r="A3083">
        <v>2016</v>
      </c>
      <c r="B3083" t="s">
        <v>66</v>
      </c>
      <c r="C3083" t="s">
        <v>71</v>
      </c>
      <c r="D3083" t="s">
        <v>15</v>
      </c>
      <c r="E3083" t="s">
        <v>64</v>
      </c>
      <c r="F3083">
        <v>13</v>
      </c>
      <c r="G3083">
        <v>18.7</v>
      </c>
      <c r="H3083">
        <v>4</v>
      </c>
      <c r="I3083">
        <v>30.8</v>
      </c>
      <c r="J3083">
        <v>9</v>
      </c>
      <c r="K3083">
        <v>13</v>
      </c>
    </row>
    <row r="3084" spans="1:11">
      <c r="A3084">
        <v>2016</v>
      </c>
      <c r="B3084" t="s">
        <v>66</v>
      </c>
      <c r="C3084" t="s">
        <v>71</v>
      </c>
      <c r="D3084" t="s">
        <v>15</v>
      </c>
      <c r="E3084" t="s">
        <v>65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>
      <c r="A3085">
        <v>2016</v>
      </c>
      <c r="B3085" t="s">
        <v>66</v>
      </c>
      <c r="C3085" t="s">
        <v>71</v>
      </c>
      <c r="D3085" t="s">
        <v>15</v>
      </c>
      <c r="E3085" t="s">
        <v>36</v>
      </c>
      <c r="F3085">
        <v>0</v>
      </c>
      <c r="G3085">
        <v>0</v>
      </c>
      <c r="H3085">
        <v>0</v>
      </c>
      <c r="I3085">
        <v>0</v>
      </c>
      <c r="J3085">
        <v>1</v>
      </c>
      <c r="K3085">
        <v>4.4</v>
      </c>
    </row>
    <row r="3086" spans="1:11">
      <c r="A3086">
        <v>2016</v>
      </c>
      <c r="B3086" t="s">
        <v>66</v>
      </c>
      <c r="C3086" t="s">
        <v>71</v>
      </c>
      <c r="D3086" t="s">
        <v>12</v>
      </c>
      <c r="E3086" t="s">
        <v>18</v>
      </c>
      <c r="F3086">
        <v>53</v>
      </c>
      <c r="G3086">
        <v>45.6</v>
      </c>
      <c r="H3086">
        <v>8</v>
      </c>
      <c r="I3086">
        <v>15.1</v>
      </c>
      <c r="J3086">
        <v>28</v>
      </c>
      <c r="K3086">
        <v>24.1</v>
      </c>
    </row>
    <row r="3087" spans="1:11">
      <c r="A3087">
        <v>2016</v>
      </c>
      <c r="B3087" t="s">
        <v>66</v>
      </c>
      <c r="C3087" t="s">
        <v>71</v>
      </c>
      <c r="D3087" t="s">
        <v>12</v>
      </c>
      <c r="E3087" t="s">
        <v>63</v>
      </c>
      <c r="F3087">
        <v>3</v>
      </c>
      <c r="G3087">
        <v>31.5</v>
      </c>
      <c r="H3087">
        <v>1</v>
      </c>
      <c r="I3087">
        <v>33.3</v>
      </c>
      <c r="J3087">
        <v>1</v>
      </c>
      <c r="K3087">
        <v>10.5</v>
      </c>
    </row>
    <row r="3088" spans="1:11">
      <c r="A3088">
        <v>2016</v>
      </c>
      <c r="B3088" t="s">
        <v>66</v>
      </c>
      <c r="C3088" t="s">
        <v>71</v>
      </c>
      <c r="D3088" t="s">
        <v>12</v>
      </c>
      <c r="E3088" t="s">
        <v>13</v>
      </c>
      <c r="F3088">
        <v>23</v>
      </c>
      <c r="G3088">
        <v>96.5</v>
      </c>
      <c r="H3088">
        <v>4</v>
      </c>
      <c r="I3088">
        <v>17.4</v>
      </c>
      <c r="J3088">
        <v>16</v>
      </c>
      <c r="K3088">
        <v>67.1</v>
      </c>
    </row>
    <row r="3089" spans="1:11">
      <c r="A3089">
        <v>2016</v>
      </c>
      <c r="B3089" t="s">
        <v>66</v>
      </c>
      <c r="C3089" t="s">
        <v>71</v>
      </c>
      <c r="D3089" t="s">
        <v>12</v>
      </c>
      <c r="E3089" t="s">
        <v>64</v>
      </c>
      <c r="F3089">
        <v>23</v>
      </c>
      <c r="G3089">
        <v>38.6</v>
      </c>
      <c r="H3089">
        <v>3</v>
      </c>
      <c r="I3089">
        <v>13</v>
      </c>
      <c r="J3089">
        <v>11</v>
      </c>
      <c r="K3089">
        <v>18.5</v>
      </c>
    </row>
    <row r="3090" spans="1:11">
      <c r="A3090">
        <v>2016</v>
      </c>
      <c r="B3090" t="s">
        <v>66</v>
      </c>
      <c r="C3090" t="s">
        <v>71</v>
      </c>
      <c r="D3090" t="s">
        <v>12</v>
      </c>
      <c r="E3090" t="s">
        <v>65</v>
      </c>
      <c r="F3090">
        <v>2</v>
      </c>
      <c r="G3090">
        <v>128.8</v>
      </c>
      <c r="H3090">
        <v>0</v>
      </c>
      <c r="I3090">
        <v>0</v>
      </c>
      <c r="J3090">
        <v>0</v>
      </c>
      <c r="K3090">
        <v>0</v>
      </c>
    </row>
    <row r="3091" spans="1:11">
      <c r="A3091">
        <v>2016</v>
      </c>
      <c r="B3091" t="s">
        <v>66</v>
      </c>
      <c r="C3091" t="s">
        <v>71</v>
      </c>
      <c r="D3091" t="s">
        <v>12</v>
      </c>
      <c r="E3091" t="s">
        <v>36</v>
      </c>
      <c r="F3091">
        <v>2</v>
      </c>
      <c r="G3091">
        <v>9.2</v>
      </c>
      <c r="H3091">
        <v>0</v>
      </c>
      <c r="I3091">
        <v>0</v>
      </c>
      <c r="J3091">
        <v>0</v>
      </c>
      <c r="K3091">
        <v>0</v>
      </c>
    </row>
    <row r="3092" spans="1:11">
      <c r="A3092">
        <v>2016</v>
      </c>
      <c r="B3092" t="s">
        <v>72</v>
      </c>
      <c r="C3092" t="s">
        <v>18</v>
      </c>
      <c r="D3092" t="s">
        <v>18</v>
      </c>
      <c r="E3092" t="s">
        <v>18</v>
      </c>
      <c r="F3092">
        <v>566</v>
      </c>
      <c r="G3092">
        <v>26.2</v>
      </c>
      <c r="H3092">
        <v>102</v>
      </c>
      <c r="I3092">
        <v>18</v>
      </c>
      <c r="J3092">
        <v>332</v>
      </c>
      <c r="K3092">
        <v>15.4</v>
      </c>
    </row>
    <row r="3093" spans="1:11">
      <c r="A3093">
        <v>2016</v>
      </c>
      <c r="B3093" t="s">
        <v>72</v>
      </c>
      <c r="C3093" t="s">
        <v>18</v>
      </c>
      <c r="D3093" t="s">
        <v>18</v>
      </c>
      <c r="E3093" t="s">
        <v>63</v>
      </c>
      <c r="F3093">
        <v>33</v>
      </c>
      <c r="G3093">
        <v>12.3</v>
      </c>
      <c r="H3093">
        <v>7</v>
      </c>
      <c r="I3093">
        <v>21.2</v>
      </c>
      <c r="J3093">
        <v>11</v>
      </c>
      <c r="K3093">
        <v>4.1</v>
      </c>
    </row>
    <row r="3094" spans="1:11">
      <c r="A3094">
        <v>2016</v>
      </c>
      <c r="B3094" t="s">
        <v>72</v>
      </c>
      <c r="C3094" t="s">
        <v>18</v>
      </c>
      <c r="D3094" t="s">
        <v>18</v>
      </c>
      <c r="E3094" t="s">
        <v>13</v>
      </c>
      <c r="F3094">
        <v>348</v>
      </c>
      <c r="G3094">
        <v>51.9</v>
      </c>
      <c r="H3094">
        <v>58</v>
      </c>
      <c r="I3094">
        <v>16.7</v>
      </c>
      <c r="J3094">
        <v>210</v>
      </c>
      <c r="K3094">
        <v>31.3</v>
      </c>
    </row>
    <row r="3095" spans="1:11">
      <c r="A3095">
        <v>2016</v>
      </c>
      <c r="B3095" t="s">
        <v>72</v>
      </c>
      <c r="C3095" t="s">
        <v>18</v>
      </c>
      <c r="D3095" t="s">
        <v>18</v>
      </c>
      <c r="E3095" t="s">
        <v>64</v>
      </c>
      <c r="F3095">
        <v>106</v>
      </c>
      <c r="G3095">
        <v>26.4</v>
      </c>
      <c r="H3095">
        <v>20</v>
      </c>
      <c r="I3095">
        <v>18.9</v>
      </c>
      <c r="J3095">
        <v>73</v>
      </c>
      <c r="K3095">
        <v>18.2</v>
      </c>
    </row>
    <row r="3096" spans="1:11">
      <c r="A3096">
        <v>2016</v>
      </c>
      <c r="B3096" t="s">
        <v>72</v>
      </c>
      <c r="C3096" t="s">
        <v>18</v>
      </c>
      <c r="D3096" t="s">
        <v>18</v>
      </c>
      <c r="E3096" t="s">
        <v>65</v>
      </c>
      <c r="F3096">
        <v>7</v>
      </c>
      <c r="G3096">
        <v>20.1</v>
      </c>
      <c r="H3096">
        <v>1</v>
      </c>
      <c r="I3096">
        <v>14.3</v>
      </c>
      <c r="J3096">
        <v>1</v>
      </c>
      <c r="K3096">
        <v>2.9</v>
      </c>
    </row>
    <row r="3097" spans="1:11">
      <c r="A3097">
        <v>2016</v>
      </c>
      <c r="B3097" t="s">
        <v>72</v>
      </c>
      <c r="C3097" t="s">
        <v>18</v>
      </c>
      <c r="D3097" t="s">
        <v>18</v>
      </c>
      <c r="E3097" t="s">
        <v>36</v>
      </c>
      <c r="F3097">
        <v>72</v>
      </c>
      <c r="G3097">
        <v>9.2</v>
      </c>
      <c r="H3097">
        <v>16</v>
      </c>
      <c r="I3097">
        <v>22.2</v>
      </c>
      <c r="J3097">
        <v>37</v>
      </c>
      <c r="K3097">
        <v>4.7</v>
      </c>
    </row>
    <row r="3098" spans="1:11">
      <c r="A3098">
        <v>2016</v>
      </c>
      <c r="B3098" t="s">
        <v>72</v>
      </c>
      <c r="C3098" t="s">
        <v>18</v>
      </c>
      <c r="D3098" t="s">
        <v>15</v>
      </c>
      <c r="E3098" t="s">
        <v>18</v>
      </c>
      <c r="F3098">
        <v>146</v>
      </c>
      <c r="G3098">
        <v>12.7</v>
      </c>
      <c r="H3098">
        <v>33</v>
      </c>
      <c r="I3098">
        <v>22.6</v>
      </c>
      <c r="J3098">
        <v>101</v>
      </c>
      <c r="K3098">
        <v>8.8</v>
      </c>
    </row>
    <row r="3099" spans="1:11">
      <c r="A3099">
        <v>2016</v>
      </c>
      <c r="B3099" t="s">
        <v>72</v>
      </c>
      <c r="C3099" t="s">
        <v>18</v>
      </c>
      <c r="D3099" t="s">
        <v>15</v>
      </c>
      <c r="E3099" t="s">
        <v>63</v>
      </c>
      <c r="F3099">
        <v>5</v>
      </c>
      <c r="G3099">
        <v>3.6</v>
      </c>
      <c r="H3099">
        <v>1</v>
      </c>
      <c r="I3099">
        <v>20</v>
      </c>
      <c r="J3099">
        <v>1</v>
      </c>
      <c r="K3099">
        <v>0.7</v>
      </c>
    </row>
    <row r="3100" spans="1:11">
      <c r="A3100">
        <v>2016</v>
      </c>
      <c r="B3100" t="s">
        <v>72</v>
      </c>
      <c r="C3100" t="s">
        <v>18</v>
      </c>
      <c r="D3100" t="s">
        <v>15</v>
      </c>
      <c r="E3100" t="s">
        <v>13</v>
      </c>
      <c r="F3100">
        <v>113</v>
      </c>
      <c r="G3100">
        <v>29.6</v>
      </c>
      <c r="H3100">
        <v>23</v>
      </c>
      <c r="I3100">
        <v>20.4</v>
      </c>
      <c r="J3100">
        <v>77</v>
      </c>
      <c r="K3100">
        <v>20.1</v>
      </c>
    </row>
    <row r="3101" spans="1:11">
      <c r="A3101">
        <v>2016</v>
      </c>
      <c r="B3101" t="s">
        <v>72</v>
      </c>
      <c r="C3101" t="s">
        <v>18</v>
      </c>
      <c r="D3101" t="s">
        <v>15</v>
      </c>
      <c r="E3101" t="s">
        <v>64</v>
      </c>
      <c r="F3101">
        <v>21</v>
      </c>
      <c r="G3101">
        <v>10.1</v>
      </c>
      <c r="H3101">
        <v>6</v>
      </c>
      <c r="I3101">
        <v>28.6</v>
      </c>
      <c r="J3101">
        <v>15</v>
      </c>
      <c r="K3101">
        <v>7.2</v>
      </c>
    </row>
    <row r="3102" spans="1:11">
      <c r="A3102">
        <v>2016</v>
      </c>
      <c r="B3102" t="s">
        <v>72</v>
      </c>
      <c r="C3102" t="s">
        <v>18</v>
      </c>
      <c r="D3102" t="s">
        <v>15</v>
      </c>
      <c r="E3102" t="s">
        <v>65</v>
      </c>
      <c r="F3102">
        <v>1</v>
      </c>
      <c r="G3102">
        <v>5.2</v>
      </c>
      <c r="H3102">
        <v>0</v>
      </c>
      <c r="I3102">
        <v>0</v>
      </c>
      <c r="J3102">
        <v>0</v>
      </c>
      <c r="K3102">
        <v>0</v>
      </c>
    </row>
    <row r="3103" spans="1:11">
      <c r="A3103">
        <v>2016</v>
      </c>
      <c r="B3103" t="s">
        <v>72</v>
      </c>
      <c r="C3103" t="s">
        <v>18</v>
      </c>
      <c r="D3103" t="s">
        <v>15</v>
      </c>
      <c r="E3103" t="s">
        <v>36</v>
      </c>
      <c r="F3103">
        <v>6</v>
      </c>
      <c r="G3103">
        <v>1.5</v>
      </c>
      <c r="H3103">
        <v>3</v>
      </c>
      <c r="I3103">
        <v>50</v>
      </c>
      <c r="J3103">
        <v>8</v>
      </c>
      <c r="K3103">
        <v>2</v>
      </c>
    </row>
    <row r="3104" spans="1:11">
      <c r="A3104">
        <v>2016</v>
      </c>
      <c r="B3104" t="s">
        <v>72</v>
      </c>
      <c r="C3104" t="s">
        <v>18</v>
      </c>
      <c r="D3104" t="s">
        <v>12</v>
      </c>
      <c r="E3104" t="s">
        <v>18</v>
      </c>
      <c r="F3104">
        <v>420</v>
      </c>
      <c r="G3104">
        <v>41.8</v>
      </c>
      <c r="H3104">
        <v>69</v>
      </c>
      <c r="I3104">
        <v>16.4</v>
      </c>
      <c r="J3104">
        <v>231</v>
      </c>
      <c r="K3104">
        <v>23</v>
      </c>
    </row>
    <row r="3105" spans="1:11">
      <c r="A3105">
        <v>2016</v>
      </c>
      <c r="B3105" t="s">
        <v>72</v>
      </c>
      <c r="C3105" t="s">
        <v>18</v>
      </c>
      <c r="D3105" t="s">
        <v>12</v>
      </c>
      <c r="E3105" t="s">
        <v>63</v>
      </c>
      <c r="F3105">
        <v>28</v>
      </c>
      <c r="G3105">
        <v>21.9</v>
      </c>
      <c r="H3105">
        <v>6</v>
      </c>
      <c r="I3105">
        <v>21.4</v>
      </c>
      <c r="J3105">
        <v>10</v>
      </c>
      <c r="K3105">
        <v>7.8</v>
      </c>
    </row>
    <row r="3106" spans="1:11">
      <c r="A3106">
        <v>2016</v>
      </c>
      <c r="B3106" t="s">
        <v>72</v>
      </c>
      <c r="C3106" t="s">
        <v>18</v>
      </c>
      <c r="D3106" t="s">
        <v>12</v>
      </c>
      <c r="E3106" t="s">
        <v>13</v>
      </c>
      <c r="F3106">
        <v>235</v>
      </c>
      <c r="G3106">
        <v>81.7</v>
      </c>
      <c r="H3106">
        <v>35</v>
      </c>
      <c r="I3106">
        <v>14.9</v>
      </c>
      <c r="J3106">
        <v>133</v>
      </c>
      <c r="K3106">
        <v>46.2</v>
      </c>
    </row>
    <row r="3107" spans="1:11">
      <c r="A3107">
        <v>2016</v>
      </c>
      <c r="B3107" t="s">
        <v>72</v>
      </c>
      <c r="C3107" t="s">
        <v>18</v>
      </c>
      <c r="D3107" t="s">
        <v>12</v>
      </c>
      <c r="E3107" t="s">
        <v>64</v>
      </c>
      <c r="F3107">
        <v>85</v>
      </c>
      <c r="G3107">
        <v>43.9</v>
      </c>
      <c r="H3107">
        <v>14</v>
      </c>
      <c r="I3107">
        <v>16.5</v>
      </c>
      <c r="J3107">
        <v>58</v>
      </c>
      <c r="K3107">
        <v>30</v>
      </c>
    </row>
    <row r="3108" spans="1:11">
      <c r="A3108">
        <v>2016</v>
      </c>
      <c r="B3108" t="s">
        <v>72</v>
      </c>
      <c r="C3108" t="s">
        <v>18</v>
      </c>
      <c r="D3108" t="s">
        <v>12</v>
      </c>
      <c r="E3108" t="s">
        <v>65</v>
      </c>
      <c r="F3108">
        <v>6</v>
      </c>
      <c r="G3108">
        <v>38.5</v>
      </c>
      <c r="H3108">
        <v>1</v>
      </c>
      <c r="I3108">
        <v>16.7</v>
      </c>
      <c r="J3108">
        <v>1</v>
      </c>
      <c r="K3108">
        <v>6.4</v>
      </c>
    </row>
    <row r="3109" spans="1:11">
      <c r="A3109">
        <v>2016</v>
      </c>
      <c r="B3109" t="s">
        <v>72</v>
      </c>
      <c r="C3109" t="s">
        <v>18</v>
      </c>
      <c r="D3109" t="s">
        <v>12</v>
      </c>
      <c r="E3109" t="s">
        <v>36</v>
      </c>
      <c r="F3109">
        <v>66</v>
      </c>
      <c r="G3109">
        <v>17.4</v>
      </c>
      <c r="H3109">
        <v>13</v>
      </c>
      <c r="I3109">
        <v>19.7</v>
      </c>
      <c r="J3109">
        <v>29</v>
      </c>
      <c r="K3109">
        <v>7.6</v>
      </c>
    </row>
    <row r="3110" spans="1:11">
      <c r="A3110">
        <v>2016</v>
      </c>
      <c r="B3110" t="s">
        <v>72</v>
      </c>
      <c r="C3110" t="s">
        <v>73</v>
      </c>
      <c r="D3110" t="s">
        <v>18</v>
      </c>
      <c r="E3110" t="s">
        <v>18</v>
      </c>
      <c r="F3110">
        <v>170</v>
      </c>
      <c r="G3110">
        <v>60.1</v>
      </c>
      <c r="H3110">
        <v>36</v>
      </c>
      <c r="I3110">
        <v>21.2</v>
      </c>
      <c r="J3110">
        <v>96</v>
      </c>
      <c r="K3110">
        <v>33.9</v>
      </c>
    </row>
    <row r="3111" spans="1:11">
      <c r="A3111">
        <v>2016</v>
      </c>
      <c r="B3111" t="s">
        <v>72</v>
      </c>
      <c r="C3111" t="s">
        <v>73</v>
      </c>
      <c r="D3111" t="s">
        <v>18</v>
      </c>
      <c r="E3111" t="s">
        <v>63</v>
      </c>
      <c r="F3111">
        <v>5</v>
      </c>
      <c r="G3111">
        <v>49.9</v>
      </c>
      <c r="H3111">
        <v>0</v>
      </c>
      <c r="I3111">
        <v>0</v>
      </c>
      <c r="J3111">
        <v>0</v>
      </c>
      <c r="K3111">
        <v>0</v>
      </c>
    </row>
    <row r="3112" spans="1:11">
      <c r="A3112">
        <v>2016</v>
      </c>
      <c r="B3112" t="s">
        <v>72</v>
      </c>
      <c r="C3112" t="s">
        <v>73</v>
      </c>
      <c r="D3112" t="s">
        <v>18</v>
      </c>
      <c r="E3112" t="s">
        <v>13</v>
      </c>
      <c r="F3112">
        <v>128</v>
      </c>
      <c r="G3112">
        <v>73.3</v>
      </c>
      <c r="H3112">
        <v>30</v>
      </c>
      <c r="I3112">
        <v>23.4</v>
      </c>
      <c r="J3112">
        <v>83</v>
      </c>
      <c r="K3112">
        <v>47.6</v>
      </c>
    </row>
    <row r="3113" spans="1:11">
      <c r="A3113">
        <v>2016</v>
      </c>
      <c r="B3113" t="s">
        <v>72</v>
      </c>
      <c r="C3113" t="s">
        <v>73</v>
      </c>
      <c r="D3113" t="s">
        <v>18</v>
      </c>
      <c r="E3113" t="s">
        <v>64</v>
      </c>
      <c r="F3113">
        <v>25</v>
      </c>
      <c r="G3113">
        <v>66.7</v>
      </c>
      <c r="H3113">
        <v>4</v>
      </c>
      <c r="I3113">
        <v>16</v>
      </c>
      <c r="J3113">
        <v>11</v>
      </c>
      <c r="K3113">
        <v>29.4</v>
      </c>
    </row>
    <row r="3114" spans="1:11">
      <c r="A3114">
        <v>2016</v>
      </c>
      <c r="B3114" t="s">
        <v>72</v>
      </c>
      <c r="C3114" t="s">
        <v>73</v>
      </c>
      <c r="D3114" t="s">
        <v>18</v>
      </c>
      <c r="E3114" t="s">
        <v>65</v>
      </c>
      <c r="F3114">
        <v>4</v>
      </c>
      <c r="G3114">
        <v>80.4</v>
      </c>
      <c r="H3114">
        <v>1</v>
      </c>
      <c r="I3114">
        <v>25</v>
      </c>
      <c r="J3114">
        <v>1</v>
      </c>
      <c r="K3114">
        <v>20.1</v>
      </c>
    </row>
    <row r="3115" spans="1:11">
      <c r="A3115">
        <v>2016</v>
      </c>
      <c r="B3115" t="s">
        <v>72</v>
      </c>
      <c r="C3115" t="s">
        <v>73</v>
      </c>
      <c r="D3115" t="s">
        <v>18</v>
      </c>
      <c r="E3115" t="s">
        <v>36</v>
      </c>
      <c r="F3115">
        <v>8</v>
      </c>
      <c r="G3115">
        <v>14.3</v>
      </c>
      <c r="H3115">
        <v>1</v>
      </c>
      <c r="I3115">
        <v>12.5</v>
      </c>
      <c r="J3115">
        <v>1</v>
      </c>
      <c r="K3115">
        <v>1.8</v>
      </c>
    </row>
    <row r="3116" spans="1:11">
      <c r="A3116">
        <v>2016</v>
      </c>
      <c r="B3116" t="s">
        <v>72</v>
      </c>
      <c r="C3116" t="s">
        <v>73</v>
      </c>
      <c r="D3116" t="s">
        <v>15</v>
      </c>
      <c r="E3116" t="s">
        <v>18</v>
      </c>
      <c r="F3116">
        <v>34</v>
      </c>
      <c r="G3116">
        <v>21.7</v>
      </c>
      <c r="H3116">
        <v>9</v>
      </c>
      <c r="I3116">
        <v>26.5</v>
      </c>
      <c r="J3116">
        <v>28</v>
      </c>
      <c r="K3116">
        <v>17.8</v>
      </c>
    </row>
    <row r="3117" spans="1:11">
      <c r="A3117">
        <v>2016</v>
      </c>
      <c r="B3117" t="s">
        <v>72</v>
      </c>
      <c r="C3117" t="s">
        <v>73</v>
      </c>
      <c r="D3117" t="s">
        <v>15</v>
      </c>
      <c r="E3117" t="s">
        <v>63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>
      <c r="A3118">
        <v>2016</v>
      </c>
      <c r="B3118" t="s">
        <v>72</v>
      </c>
      <c r="C3118" t="s">
        <v>73</v>
      </c>
      <c r="D3118" t="s">
        <v>15</v>
      </c>
      <c r="E3118" t="s">
        <v>13</v>
      </c>
      <c r="F3118">
        <v>31</v>
      </c>
      <c r="G3118">
        <v>31.1</v>
      </c>
      <c r="H3118">
        <v>8</v>
      </c>
      <c r="I3118">
        <v>25.8</v>
      </c>
      <c r="J3118">
        <v>25</v>
      </c>
      <c r="K3118">
        <v>25.1</v>
      </c>
    </row>
    <row r="3119" spans="1:11">
      <c r="A3119">
        <v>2016</v>
      </c>
      <c r="B3119" t="s">
        <v>72</v>
      </c>
      <c r="C3119" t="s">
        <v>73</v>
      </c>
      <c r="D3119" t="s">
        <v>15</v>
      </c>
      <c r="E3119" t="s">
        <v>64</v>
      </c>
      <c r="F3119">
        <v>3</v>
      </c>
      <c r="G3119">
        <v>14.4</v>
      </c>
      <c r="H3119">
        <v>1</v>
      </c>
      <c r="I3119">
        <v>33.3</v>
      </c>
      <c r="J3119">
        <v>3</v>
      </c>
      <c r="K3119">
        <v>14.4</v>
      </c>
    </row>
    <row r="3120" spans="1:11">
      <c r="A3120">
        <v>2016</v>
      </c>
      <c r="B3120" t="s">
        <v>72</v>
      </c>
      <c r="C3120" t="s">
        <v>73</v>
      </c>
      <c r="D3120" t="s">
        <v>15</v>
      </c>
      <c r="E3120" t="s">
        <v>65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>
      <c r="A3121">
        <v>2016</v>
      </c>
      <c r="B3121" t="s">
        <v>72</v>
      </c>
      <c r="C3121" t="s">
        <v>73</v>
      </c>
      <c r="D3121" t="s">
        <v>15</v>
      </c>
      <c r="E3121" t="s">
        <v>36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</row>
    <row r="3122" spans="1:11">
      <c r="A3122">
        <v>2016</v>
      </c>
      <c r="B3122" t="s">
        <v>72</v>
      </c>
      <c r="C3122" t="s">
        <v>73</v>
      </c>
      <c r="D3122" t="s">
        <v>12</v>
      </c>
      <c r="E3122" t="s">
        <v>18</v>
      </c>
      <c r="F3122">
        <v>136</v>
      </c>
      <c r="G3122">
        <v>108</v>
      </c>
      <c r="H3122">
        <v>27</v>
      </c>
      <c r="I3122">
        <v>19.9</v>
      </c>
      <c r="J3122">
        <v>68</v>
      </c>
      <c r="K3122">
        <v>54</v>
      </c>
    </row>
    <row r="3123" spans="1:11">
      <c r="A3123">
        <v>2016</v>
      </c>
      <c r="B3123" t="s">
        <v>72</v>
      </c>
      <c r="C3123" t="s">
        <v>73</v>
      </c>
      <c r="D3123" t="s">
        <v>12</v>
      </c>
      <c r="E3123" t="s">
        <v>63</v>
      </c>
      <c r="F3123">
        <v>5</v>
      </c>
      <c r="G3123">
        <v>110.6</v>
      </c>
      <c r="H3123">
        <v>0</v>
      </c>
      <c r="I3123">
        <v>0</v>
      </c>
      <c r="J3123">
        <v>0</v>
      </c>
      <c r="K3123">
        <v>0</v>
      </c>
    </row>
    <row r="3124" spans="1:11">
      <c r="A3124">
        <v>2016</v>
      </c>
      <c r="B3124" t="s">
        <v>72</v>
      </c>
      <c r="C3124" t="s">
        <v>73</v>
      </c>
      <c r="D3124" t="s">
        <v>12</v>
      </c>
      <c r="E3124" t="s">
        <v>13</v>
      </c>
      <c r="F3124">
        <v>97</v>
      </c>
      <c r="G3124">
        <v>129.7</v>
      </c>
      <c r="H3124">
        <v>22</v>
      </c>
      <c r="I3124">
        <v>22.7</v>
      </c>
      <c r="J3124">
        <v>58</v>
      </c>
      <c r="K3124">
        <v>77.5</v>
      </c>
    </row>
    <row r="3125" spans="1:11">
      <c r="A3125">
        <v>2016</v>
      </c>
      <c r="B3125" t="s">
        <v>72</v>
      </c>
      <c r="C3125" t="s">
        <v>73</v>
      </c>
      <c r="D3125" t="s">
        <v>12</v>
      </c>
      <c r="E3125" t="s">
        <v>64</v>
      </c>
      <c r="F3125">
        <v>22</v>
      </c>
      <c r="G3125">
        <v>131.8</v>
      </c>
      <c r="H3125">
        <v>3</v>
      </c>
      <c r="I3125">
        <v>13.6</v>
      </c>
      <c r="J3125">
        <v>8</v>
      </c>
      <c r="K3125">
        <v>47.9</v>
      </c>
    </row>
    <row r="3126" spans="1:11">
      <c r="A3126">
        <v>2016</v>
      </c>
      <c r="B3126" t="s">
        <v>72</v>
      </c>
      <c r="C3126" t="s">
        <v>73</v>
      </c>
      <c r="D3126" t="s">
        <v>12</v>
      </c>
      <c r="E3126" t="s">
        <v>65</v>
      </c>
      <c r="F3126">
        <v>4</v>
      </c>
      <c r="G3126">
        <v>201</v>
      </c>
      <c r="H3126">
        <v>1</v>
      </c>
      <c r="I3126">
        <v>25</v>
      </c>
      <c r="J3126">
        <v>1</v>
      </c>
      <c r="K3126">
        <v>50.2</v>
      </c>
    </row>
    <row r="3127" spans="1:11">
      <c r="A3127">
        <v>2016</v>
      </c>
      <c r="B3127" t="s">
        <v>72</v>
      </c>
      <c r="C3127" t="s">
        <v>73</v>
      </c>
      <c r="D3127" t="s">
        <v>12</v>
      </c>
      <c r="E3127" t="s">
        <v>36</v>
      </c>
      <c r="F3127">
        <v>8</v>
      </c>
      <c r="G3127">
        <v>28.7</v>
      </c>
      <c r="H3127">
        <v>1</v>
      </c>
      <c r="I3127">
        <v>12.5</v>
      </c>
      <c r="J3127">
        <v>1</v>
      </c>
      <c r="K3127">
        <v>3.6</v>
      </c>
    </row>
    <row r="3128" spans="1:11">
      <c r="A3128">
        <v>2016</v>
      </c>
      <c r="B3128" t="s">
        <v>72</v>
      </c>
      <c r="C3128" t="s">
        <v>74</v>
      </c>
      <c r="D3128" t="s">
        <v>18</v>
      </c>
      <c r="E3128" t="s">
        <v>18</v>
      </c>
      <c r="F3128">
        <v>13</v>
      </c>
      <c r="G3128">
        <v>7.5</v>
      </c>
      <c r="H3128">
        <v>2</v>
      </c>
      <c r="I3128">
        <v>15.4</v>
      </c>
      <c r="J3128">
        <v>11</v>
      </c>
      <c r="K3128">
        <v>6.3</v>
      </c>
    </row>
    <row r="3129" spans="1:11">
      <c r="A3129">
        <v>2016</v>
      </c>
      <c r="B3129" t="s">
        <v>72</v>
      </c>
      <c r="C3129" t="s">
        <v>74</v>
      </c>
      <c r="D3129" t="s">
        <v>18</v>
      </c>
      <c r="E3129" t="s">
        <v>63</v>
      </c>
      <c r="F3129">
        <v>5</v>
      </c>
      <c r="G3129">
        <v>10</v>
      </c>
      <c r="H3129">
        <v>2</v>
      </c>
      <c r="I3129">
        <v>40</v>
      </c>
      <c r="J3129">
        <v>4</v>
      </c>
      <c r="K3129">
        <v>8</v>
      </c>
    </row>
    <row r="3130" spans="1:11">
      <c r="A3130">
        <v>2016</v>
      </c>
      <c r="B3130" t="s">
        <v>72</v>
      </c>
      <c r="C3130" t="s">
        <v>74</v>
      </c>
      <c r="D3130" t="s">
        <v>18</v>
      </c>
      <c r="E3130" t="s">
        <v>13</v>
      </c>
      <c r="F3130">
        <v>2</v>
      </c>
      <c r="G3130">
        <v>59.9</v>
      </c>
      <c r="H3130">
        <v>0</v>
      </c>
      <c r="I3130">
        <v>0</v>
      </c>
      <c r="J3130">
        <v>1</v>
      </c>
      <c r="K3130">
        <v>29.9</v>
      </c>
    </row>
    <row r="3131" spans="1:11">
      <c r="A3131">
        <v>2016</v>
      </c>
      <c r="B3131" t="s">
        <v>72</v>
      </c>
      <c r="C3131" t="s">
        <v>74</v>
      </c>
      <c r="D3131" t="s">
        <v>18</v>
      </c>
      <c r="E3131" t="s">
        <v>64</v>
      </c>
      <c r="F3131">
        <v>1</v>
      </c>
      <c r="G3131">
        <v>3.7</v>
      </c>
      <c r="H3131">
        <v>0</v>
      </c>
      <c r="I3131">
        <v>0</v>
      </c>
      <c r="J3131">
        <v>1</v>
      </c>
      <c r="K3131">
        <v>3.7</v>
      </c>
    </row>
    <row r="3132" spans="1:11">
      <c r="A3132">
        <v>2016</v>
      </c>
      <c r="B3132" t="s">
        <v>72</v>
      </c>
      <c r="C3132" t="s">
        <v>74</v>
      </c>
      <c r="D3132" t="s">
        <v>18</v>
      </c>
      <c r="E3132" t="s">
        <v>65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</row>
    <row r="3133" spans="1:11">
      <c r="A3133">
        <v>2016</v>
      </c>
      <c r="B3133" t="s">
        <v>72</v>
      </c>
      <c r="C3133" t="s">
        <v>74</v>
      </c>
      <c r="D3133" t="s">
        <v>18</v>
      </c>
      <c r="E3133" t="s">
        <v>36</v>
      </c>
      <c r="F3133">
        <v>5</v>
      </c>
      <c r="G3133">
        <v>5.5</v>
      </c>
      <c r="H3133">
        <v>0</v>
      </c>
      <c r="I3133">
        <v>0</v>
      </c>
      <c r="J3133">
        <v>5</v>
      </c>
      <c r="K3133">
        <v>5.5</v>
      </c>
    </row>
    <row r="3134" spans="1:11">
      <c r="A3134">
        <v>2016</v>
      </c>
      <c r="B3134" t="s">
        <v>72</v>
      </c>
      <c r="C3134" t="s">
        <v>74</v>
      </c>
      <c r="D3134" t="s">
        <v>15</v>
      </c>
      <c r="E3134" t="s">
        <v>18</v>
      </c>
      <c r="F3134">
        <v>1</v>
      </c>
      <c r="G3134">
        <v>1.1</v>
      </c>
      <c r="H3134">
        <v>0</v>
      </c>
      <c r="I3134">
        <v>0</v>
      </c>
      <c r="J3134">
        <v>2</v>
      </c>
      <c r="K3134">
        <v>2.2</v>
      </c>
    </row>
    <row r="3135" spans="1:11">
      <c r="A3135">
        <v>2016</v>
      </c>
      <c r="B3135" t="s">
        <v>72</v>
      </c>
      <c r="C3135" t="s">
        <v>74</v>
      </c>
      <c r="D3135" t="s">
        <v>15</v>
      </c>
      <c r="E3135" t="s">
        <v>63</v>
      </c>
      <c r="F3135">
        <v>1</v>
      </c>
      <c r="G3135">
        <v>3.8</v>
      </c>
      <c r="H3135">
        <v>0</v>
      </c>
      <c r="I3135">
        <v>0</v>
      </c>
      <c r="J3135">
        <v>0</v>
      </c>
      <c r="K3135">
        <v>0</v>
      </c>
    </row>
    <row r="3136" spans="1:11">
      <c r="A3136">
        <v>2016</v>
      </c>
      <c r="B3136" t="s">
        <v>72</v>
      </c>
      <c r="C3136" t="s">
        <v>74</v>
      </c>
      <c r="D3136" t="s">
        <v>15</v>
      </c>
      <c r="E3136" t="s">
        <v>13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>
      <c r="A3137">
        <v>2016</v>
      </c>
      <c r="B3137" t="s">
        <v>72</v>
      </c>
      <c r="C3137" t="s">
        <v>74</v>
      </c>
      <c r="D3137" t="s">
        <v>15</v>
      </c>
      <c r="E3137" t="s">
        <v>64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>
      <c r="A3138">
        <v>2016</v>
      </c>
      <c r="B3138" t="s">
        <v>72</v>
      </c>
      <c r="C3138" t="s">
        <v>74</v>
      </c>
      <c r="D3138" t="s">
        <v>15</v>
      </c>
      <c r="E3138" t="s">
        <v>65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>
      <c r="A3139">
        <v>2016</v>
      </c>
      <c r="B3139" t="s">
        <v>72</v>
      </c>
      <c r="C3139" t="s">
        <v>74</v>
      </c>
      <c r="D3139" t="s">
        <v>15</v>
      </c>
      <c r="E3139" t="s">
        <v>36</v>
      </c>
      <c r="F3139">
        <v>0</v>
      </c>
      <c r="G3139">
        <v>0</v>
      </c>
      <c r="H3139">
        <v>0</v>
      </c>
      <c r="I3139">
        <v>0</v>
      </c>
      <c r="J3139">
        <v>2</v>
      </c>
      <c r="K3139">
        <v>4.2</v>
      </c>
    </row>
    <row r="3140" spans="1:11">
      <c r="A3140">
        <v>2016</v>
      </c>
      <c r="B3140" t="s">
        <v>72</v>
      </c>
      <c r="C3140" t="s">
        <v>74</v>
      </c>
      <c r="D3140" t="s">
        <v>12</v>
      </c>
      <c r="E3140" t="s">
        <v>18</v>
      </c>
      <c r="F3140">
        <v>12</v>
      </c>
      <c r="G3140">
        <v>14.4</v>
      </c>
      <c r="H3140">
        <v>2</v>
      </c>
      <c r="I3140">
        <v>16.7</v>
      </c>
      <c r="J3140">
        <v>9</v>
      </c>
      <c r="K3140">
        <v>10.8</v>
      </c>
    </row>
    <row r="3141" spans="1:11">
      <c r="A3141">
        <v>2016</v>
      </c>
      <c r="B3141" t="s">
        <v>72</v>
      </c>
      <c r="C3141" t="s">
        <v>74</v>
      </c>
      <c r="D3141" t="s">
        <v>12</v>
      </c>
      <c r="E3141" t="s">
        <v>63</v>
      </c>
      <c r="F3141">
        <v>4</v>
      </c>
      <c r="G3141">
        <v>16.5</v>
      </c>
      <c r="H3141">
        <v>2</v>
      </c>
      <c r="I3141">
        <v>50</v>
      </c>
      <c r="J3141">
        <v>4</v>
      </c>
      <c r="K3141">
        <v>16.5</v>
      </c>
    </row>
    <row r="3142" spans="1:11">
      <c r="A3142">
        <v>2016</v>
      </c>
      <c r="B3142" t="s">
        <v>72</v>
      </c>
      <c r="C3142" t="s">
        <v>74</v>
      </c>
      <c r="D3142" t="s">
        <v>12</v>
      </c>
      <c r="E3142" t="s">
        <v>13</v>
      </c>
      <c r="F3142">
        <v>2</v>
      </c>
      <c r="G3142">
        <v>118.8</v>
      </c>
      <c r="H3142">
        <v>0</v>
      </c>
      <c r="I3142">
        <v>0</v>
      </c>
      <c r="J3142">
        <v>1</v>
      </c>
      <c r="K3142">
        <v>59.4</v>
      </c>
    </row>
    <row r="3143" spans="1:11">
      <c r="A3143">
        <v>2016</v>
      </c>
      <c r="B3143" t="s">
        <v>72</v>
      </c>
      <c r="C3143" t="s">
        <v>74</v>
      </c>
      <c r="D3143" t="s">
        <v>12</v>
      </c>
      <c r="E3143" t="s">
        <v>64</v>
      </c>
      <c r="F3143">
        <v>1</v>
      </c>
      <c r="G3143">
        <v>7.1</v>
      </c>
      <c r="H3143">
        <v>0</v>
      </c>
      <c r="I3143">
        <v>0</v>
      </c>
      <c r="J3143">
        <v>1</v>
      </c>
      <c r="K3143">
        <v>7.1</v>
      </c>
    </row>
    <row r="3144" spans="1:11">
      <c r="A3144">
        <v>2016</v>
      </c>
      <c r="B3144" t="s">
        <v>72</v>
      </c>
      <c r="C3144" t="s">
        <v>74</v>
      </c>
      <c r="D3144" t="s">
        <v>12</v>
      </c>
      <c r="E3144" t="s">
        <v>65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>
      <c r="A3145">
        <v>2016</v>
      </c>
      <c r="B3145" t="s">
        <v>72</v>
      </c>
      <c r="C3145" t="s">
        <v>74</v>
      </c>
      <c r="D3145" t="s">
        <v>12</v>
      </c>
      <c r="E3145" t="s">
        <v>36</v>
      </c>
      <c r="F3145">
        <v>5</v>
      </c>
      <c r="G3145">
        <v>11.8</v>
      </c>
      <c r="H3145">
        <v>0</v>
      </c>
      <c r="I3145">
        <v>0</v>
      </c>
      <c r="J3145">
        <v>3</v>
      </c>
      <c r="K3145">
        <v>7.1</v>
      </c>
    </row>
    <row r="3146" spans="1:11">
      <c r="A3146">
        <v>2016</v>
      </c>
      <c r="B3146" t="s">
        <v>72</v>
      </c>
      <c r="C3146" t="s">
        <v>35</v>
      </c>
      <c r="D3146" t="s">
        <v>18</v>
      </c>
      <c r="E3146" t="s">
        <v>18</v>
      </c>
      <c r="F3146">
        <v>19</v>
      </c>
      <c r="G3146">
        <v>7.6</v>
      </c>
      <c r="H3146">
        <v>7</v>
      </c>
      <c r="I3146">
        <v>36.8</v>
      </c>
      <c r="J3146">
        <v>13</v>
      </c>
      <c r="K3146">
        <v>5.2</v>
      </c>
    </row>
    <row r="3147" spans="1:11">
      <c r="A3147">
        <v>2016</v>
      </c>
      <c r="B3147" t="s">
        <v>72</v>
      </c>
      <c r="C3147" t="s">
        <v>35</v>
      </c>
      <c r="D3147" t="s">
        <v>18</v>
      </c>
      <c r="E3147" t="s">
        <v>63</v>
      </c>
      <c r="F3147">
        <v>4</v>
      </c>
      <c r="G3147">
        <v>6.7</v>
      </c>
      <c r="H3147">
        <v>2</v>
      </c>
      <c r="I3147">
        <v>50</v>
      </c>
      <c r="J3147">
        <v>3</v>
      </c>
      <c r="K3147">
        <v>5</v>
      </c>
    </row>
    <row r="3148" spans="1:11">
      <c r="A3148">
        <v>2016</v>
      </c>
      <c r="B3148" t="s">
        <v>72</v>
      </c>
      <c r="C3148" t="s">
        <v>35</v>
      </c>
      <c r="D3148" t="s">
        <v>18</v>
      </c>
      <c r="E3148" t="s">
        <v>13</v>
      </c>
      <c r="F3148">
        <v>3</v>
      </c>
      <c r="G3148">
        <v>25.8</v>
      </c>
      <c r="H3148">
        <v>1</v>
      </c>
      <c r="I3148">
        <v>33.3</v>
      </c>
      <c r="J3148">
        <v>2</v>
      </c>
      <c r="K3148">
        <v>17.2</v>
      </c>
    </row>
    <row r="3149" spans="1:11">
      <c r="A3149">
        <v>2016</v>
      </c>
      <c r="B3149" t="s">
        <v>72</v>
      </c>
      <c r="C3149" t="s">
        <v>35</v>
      </c>
      <c r="D3149" t="s">
        <v>18</v>
      </c>
      <c r="E3149" t="s">
        <v>64</v>
      </c>
      <c r="F3149">
        <v>4</v>
      </c>
      <c r="G3149">
        <v>11.9</v>
      </c>
      <c r="H3149">
        <v>2</v>
      </c>
      <c r="I3149">
        <v>50</v>
      </c>
      <c r="J3149">
        <v>5</v>
      </c>
      <c r="K3149">
        <v>14.9</v>
      </c>
    </row>
    <row r="3150" spans="1:11">
      <c r="A3150">
        <v>2016</v>
      </c>
      <c r="B3150" t="s">
        <v>72</v>
      </c>
      <c r="C3150" t="s">
        <v>35</v>
      </c>
      <c r="D3150" t="s">
        <v>18</v>
      </c>
      <c r="E3150" t="s">
        <v>65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>
      <c r="A3151">
        <v>2016</v>
      </c>
      <c r="B3151" t="s">
        <v>72</v>
      </c>
      <c r="C3151" t="s">
        <v>35</v>
      </c>
      <c r="D3151" t="s">
        <v>18</v>
      </c>
      <c r="E3151" t="s">
        <v>36</v>
      </c>
      <c r="F3151">
        <v>8</v>
      </c>
      <c r="G3151">
        <v>5.6</v>
      </c>
      <c r="H3151">
        <v>2</v>
      </c>
      <c r="I3151">
        <v>25</v>
      </c>
      <c r="J3151">
        <v>3</v>
      </c>
      <c r="K3151">
        <v>2.1</v>
      </c>
    </row>
    <row r="3152" spans="1:11">
      <c r="A3152">
        <v>2016</v>
      </c>
      <c r="B3152" t="s">
        <v>72</v>
      </c>
      <c r="C3152" t="s">
        <v>35</v>
      </c>
      <c r="D3152" t="s">
        <v>15</v>
      </c>
      <c r="E3152" t="s">
        <v>18</v>
      </c>
      <c r="F3152">
        <v>2</v>
      </c>
      <c r="G3152">
        <v>1.6</v>
      </c>
      <c r="H3152">
        <v>2</v>
      </c>
      <c r="I3152">
        <v>100</v>
      </c>
      <c r="J3152">
        <v>3</v>
      </c>
      <c r="K3152">
        <v>2.3</v>
      </c>
    </row>
    <row r="3153" spans="1:11">
      <c r="A3153">
        <v>2016</v>
      </c>
      <c r="B3153" t="s">
        <v>72</v>
      </c>
      <c r="C3153" t="s">
        <v>35</v>
      </c>
      <c r="D3153" t="s">
        <v>15</v>
      </c>
      <c r="E3153" t="s">
        <v>63</v>
      </c>
      <c r="F3153">
        <v>1</v>
      </c>
      <c r="G3153">
        <v>3.4</v>
      </c>
      <c r="H3153">
        <v>1</v>
      </c>
      <c r="I3153">
        <v>100</v>
      </c>
      <c r="J3153">
        <v>1</v>
      </c>
      <c r="K3153">
        <v>3.4</v>
      </c>
    </row>
    <row r="3154" spans="1:11">
      <c r="A3154">
        <v>2016</v>
      </c>
      <c r="B3154" t="s">
        <v>72</v>
      </c>
      <c r="C3154" t="s">
        <v>35</v>
      </c>
      <c r="D3154" t="s">
        <v>15</v>
      </c>
      <c r="E3154" t="s">
        <v>13</v>
      </c>
      <c r="F3154">
        <v>0</v>
      </c>
      <c r="G3154">
        <v>0</v>
      </c>
      <c r="H3154">
        <v>0</v>
      </c>
      <c r="I3154">
        <v>0</v>
      </c>
      <c r="J3154">
        <v>1</v>
      </c>
      <c r="K3154">
        <v>15.6</v>
      </c>
    </row>
    <row r="3155" spans="1:11">
      <c r="A3155">
        <v>2016</v>
      </c>
      <c r="B3155" t="s">
        <v>72</v>
      </c>
      <c r="C3155" t="s">
        <v>35</v>
      </c>
      <c r="D3155" t="s">
        <v>15</v>
      </c>
      <c r="E3155" t="s">
        <v>64</v>
      </c>
      <c r="F3155">
        <v>1</v>
      </c>
      <c r="G3155">
        <v>6.3</v>
      </c>
      <c r="H3155">
        <v>1</v>
      </c>
      <c r="I3155">
        <v>100</v>
      </c>
      <c r="J3155">
        <v>1</v>
      </c>
      <c r="K3155">
        <v>6.3</v>
      </c>
    </row>
    <row r="3156" spans="1:11">
      <c r="A3156">
        <v>2016</v>
      </c>
      <c r="B3156" t="s">
        <v>72</v>
      </c>
      <c r="C3156" t="s">
        <v>35</v>
      </c>
      <c r="D3156" t="s">
        <v>15</v>
      </c>
      <c r="E3156" t="s">
        <v>65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>
      <c r="A3157">
        <v>2016</v>
      </c>
      <c r="B3157" t="s">
        <v>72</v>
      </c>
      <c r="C3157" t="s">
        <v>35</v>
      </c>
      <c r="D3157" t="s">
        <v>15</v>
      </c>
      <c r="E3157" t="s">
        <v>36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>
      <c r="A3158">
        <v>2016</v>
      </c>
      <c r="B3158" t="s">
        <v>72</v>
      </c>
      <c r="C3158" t="s">
        <v>35</v>
      </c>
      <c r="D3158" t="s">
        <v>12</v>
      </c>
      <c r="E3158" t="s">
        <v>18</v>
      </c>
      <c r="F3158">
        <v>17</v>
      </c>
      <c r="G3158">
        <v>13.9</v>
      </c>
      <c r="H3158">
        <v>5</v>
      </c>
      <c r="I3158">
        <v>29.4</v>
      </c>
      <c r="J3158">
        <v>10</v>
      </c>
      <c r="K3158">
        <v>8.2</v>
      </c>
    </row>
    <row r="3159" spans="1:11">
      <c r="A3159">
        <v>2016</v>
      </c>
      <c r="B3159" t="s">
        <v>72</v>
      </c>
      <c r="C3159" t="s">
        <v>35</v>
      </c>
      <c r="D3159" t="s">
        <v>12</v>
      </c>
      <c r="E3159" t="s">
        <v>63</v>
      </c>
      <c r="F3159">
        <v>3</v>
      </c>
      <c r="G3159">
        <v>10.1</v>
      </c>
      <c r="H3159">
        <v>1</v>
      </c>
      <c r="I3159">
        <v>33.3</v>
      </c>
      <c r="J3159">
        <v>2</v>
      </c>
      <c r="K3159">
        <v>6.7</v>
      </c>
    </row>
    <row r="3160" spans="1:11">
      <c r="A3160">
        <v>2016</v>
      </c>
      <c r="B3160" t="s">
        <v>72</v>
      </c>
      <c r="C3160" t="s">
        <v>35</v>
      </c>
      <c r="D3160" t="s">
        <v>12</v>
      </c>
      <c r="E3160" t="s">
        <v>13</v>
      </c>
      <c r="F3160">
        <v>3</v>
      </c>
      <c r="G3160">
        <v>57.7</v>
      </c>
      <c r="H3160">
        <v>1</v>
      </c>
      <c r="I3160">
        <v>33.3</v>
      </c>
      <c r="J3160">
        <v>1</v>
      </c>
      <c r="K3160">
        <v>19.2</v>
      </c>
    </row>
    <row r="3161" spans="1:11">
      <c r="A3161">
        <v>2016</v>
      </c>
      <c r="B3161" t="s">
        <v>72</v>
      </c>
      <c r="C3161" t="s">
        <v>35</v>
      </c>
      <c r="D3161" t="s">
        <v>12</v>
      </c>
      <c r="E3161" t="s">
        <v>64</v>
      </c>
      <c r="F3161">
        <v>3</v>
      </c>
      <c r="G3161">
        <v>17.1</v>
      </c>
      <c r="H3161">
        <v>1</v>
      </c>
      <c r="I3161">
        <v>33.3</v>
      </c>
      <c r="J3161">
        <v>4</v>
      </c>
      <c r="K3161">
        <v>22.8</v>
      </c>
    </row>
    <row r="3162" spans="1:11">
      <c r="A3162">
        <v>2016</v>
      </c>
      <c r="B3162" t="s">
        <v>72</v>
      </c>
      <c r="C3162" t="s">
        <v>35</v>
      </c>
      <c r="D3162" t="s">
        <v>12</v>
      </c>
      <c r="E3162" t="s">
        <v>65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>
      <c r="A3163">
        <v>2016</v>
      </c>
      <c r="B3163" t="s">
        <v>72</v>
      </c>
      <c r="C3163" t="s">
        <v>35</v>
      </c>
      <c r="D3163" t="s">
        <v>12</v>
      </c>
      <c r="E3163" t="s">
        <v>36</v>
      </c>
      <c r="F3163">
        <v>8</v>
      </c>
      <c r="G3163">
        <v>11.8</v>
      </c>
      <c r="H3163">
        <v>2</v>
      </c>
      <c r="I3163">
        <v>25</v>
      </c>
      <c r="J3163">
        <v>3</v>
      </c>
      <c r="K3163">
        <v>4.4</v>
      </c>
    </row>
    <row r="3164" spans="1:11">
      <c r="A3164">
        <v>2016</v>
      </c>
      <c r="B3164" t="s">
        <v>72</v>
      </c>
      <c r="C3164" t="s">
        <v>56</v>
      </c>
      <c r="D3164" t="s">
        <v>18</v>
      </c>
      <c r="E3164" t="s">
        <v>18</v>
      </c>
      <c r="F3164">
        <v>37</v>
      </c>
      <c r="G3164">
        <v>20.9</v>
      </c>
      <c r="H3164">
        <v>0</v>
      </c>
      <c r="I3164">
        <v>0</v>
      </c>
      <c r="J3164">
        <v>16</v>
      </c>
      <c r="K3164">
        <v>9</v>
      </c>
    </row>
    <row r="3165" spans="1:11">
      <c r="A3165">
        <v>2016</v>
      </c>
      <c r="B3165" t="s">
        <v>72</v>
      </c>
      <c r="C3165" t="s">
        <v>56</v>
      </c>
      <c r="D3165" t="s">
        <v>18</v>
      </c>
      <c r="E3165" t="s">
        <v>63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>
      <c r="A3166">
        <v>2016</v>
      </c>
      <c r="B3166" t="s">
        <v>72</v>
      </c>
      <c r="C3166" t="s">
        <v>56</v>
      </c>
      <c r="D3166" t="s">
        <v>18</v>
      </c>
      <c r="E3166" t="s">
        <v>13</v>
      </c>
      <c r="F3166">
        <v>32</v>
      </c>
      <c r="G3166">
        <v>28</v>
      </c>
      <c r="H3166">
        <v>0</v>
      </c>
      <c r="I3166">
        <v>0</v>
      </c>
      <c r="J3166">
        <v>14</v>
      </c>
      <c r="K3166">
        <v>12.2</v>
      </c>
    </row>
    <row r="3167" spans="1:11">
      <c r="A3167">
        <v>2016</v>
      </c>
      <c r="B3167" t="s">
        <v>72</v>
      </c>
      <c r="C3167" t="s">
        <v>56</v>
      </c>
      <c r="D3167" t="s">
        <v>18</v>
      </c>
      <c r="E3167" t="s">
        <v>64</v>
      </c>
      <c r="F3167">
        <v>5</v>
      </c>
      <c r="G3167">
        <v>30</v>
      </c>
      <c r="H3167">
        <v>0</v>
      </c>
      <c r="I3167">
        <v>0</v>
      </c>
      <c r="J3167">
        <v>1</v>
      </c>
      <c r="K3167">
        <v>6</v>
      </c>
    </row>
    <row r="3168" spans="1:11">
      <c r="A3168">
        <v>2016</v>
      </c>
      <c r="B3168" t="s">
        <v>72</v>
      </c>
      <c r="C3168" t="s">
        <v>56</v>
      </c>
      <c r="D3168" t="s">
        <v>18</v>
      </c>
      <c r="E3168" t="s">
        <v>65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>
      <c r="A3169">
        <v>2016</v>
      </c>
      <c r="B3169" t="s">
        <v>72</v>
      </c>
      <c r="C3169" t="s">
        <v>56</v>
      </c>
      <c r="D3169" t="s">
        <v>18</v>
      </c>
      <c r="E3169" t="s">
        <v>36</v>
      </c>
      <c r="F3169">
        <v>0</v>
      </c>
      <c r="G3169">
        <v>0</v>
      </c>
      <c r="H3169">
        <v>0</v>
      </c>
      <c r="I3169">
        <v>0</v>
      </c>
      <c r="J3169">
        <v>1</v>
      </c>
      <c r="K3169">
        <v>2.8</v>
      </c>
    </row>
    <row r="3170" spans="1:11">
      <c r="A3170">
        <v>2016</v>
      </c>
      <c r="B3170" t="s">
        <v>72</v>
      </c>
      <c r="C3170" t="s">
        <v>56</v>
      </c>
      <c r="D3170" t="s">
        <v>15</v>
      </c>
      <c r="E3170" t="s">
        <v>18</v>
      </c>
      <c r="F3170">
        <v>19</v>
      </c>
      <c r="G3170">
        <v>19</v>
      </c>
      <c r="H3170">
        <v>0</v>
      </c>
      <c r="I3170">
        <v>0</v>
      </c>
      <c r="J3170">
        <v>3</v>
      </c>
      <c r="K3170">
        <v>3</v>
      </c>
    </row>
    <row r="3171" spans="1:11">
      <c r="A3171">
        <v>2016</v>
      </c>
      <c r="B3171" t="s">
        <v>72</v>
      </c>
      <c r="C3171" t="s">
        <v>56</v>
      </c>
      <c r="D3171" t="s">
        <v>15</v>
      </c>
      <c r="E3171" t="s">
        <v>63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>
      <c r="A3172">
        <v>2016</v>
      </c>
      <c r="B3172" t="s">
        <v>72</v>
      </c>
      <c r="C3172" t="s">
        <v>56</v>
      </c>
      <c r="D3172" t="s">
        <v>15</v>
      </c>
      <c r="E3172" t="s">
        <v>13</v>
      </c>
      <c r="F3172">
        <v>17</v>
      </c>
      <c r="G3172">
        <v>25.7</v>
      </c>
      <c r="H3172">
        <v>0</v>
      </c>
      <c r="I3172">
        <v>0</v>
      </c>
      <c r="J3172">
        <v>3</v>
      </c>
      <c r="K3172">
        <v>4.5</v>
      </c>
    </row>
    <row r="3173" spans="1:11">
      <c r="A3173">
        <v>2016</v>
      </c>
      <c r="B3173" t="s">
        <v>72</v>
      </c>
      <c r="C3173" t="s">
        <v>56</v>
      </c>
      <c r="D3173" t="s">
        <v>15</v>
      </c>
      <c r="E3173" t="s">
        <v>64</v>
      </c>
      <c r="F3173">
        <v>2</v>
      </c>
      <c r="G3173">
        <v>21.1</v>
      </c>
      <c r="H3173">
        <v>0</v>
      </c>
      <c r="I3173">
        <v>0</v>
      </c>
      <c r="J3173">
        <v>0</v>
      </c>
      <c r="K3173">
        <v>0</v>
      </c>
    </row>
    <row r="3174" spans="1:11">
      <c r="A3174">
        <v>2016</v>
      </c>
      <c r="B3174" t="s">
        <v>72</v>
      </c>
      <c r="C3174" t="s">
        <v>56</v>
      </c>
      <c r="D3174" t="s">
        <v>15</v>
      </c>
      <c r="E3174" t="s">
        <v>65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>
      <c r="A3175">
        <v>2016</v>
      </c>
      <c r="B3175" t="s">
        <v>72</v>
      </c>
      <c r="C3175" t="s">
        <v>56</v>
      </c>
      <c r="D3175" t="s">
        <v>15</v>
      </c>
      <c r="E3175" t="s">
        <v>36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</row>
    <row r="3176" spans="1:11">
      <c r="A3176">
        <v>2016</v>
      </c>
      <c r="B3176" t="s">
        <v>72</v>
      </c>
      <c r="C3176" t="s">
        <v>56</v>
      </c>
      <c r="D3176" t="s">
        <v>12</v>
      </c>
      <c r="E3176" t="s">
        <v>18</v>
      </c>
      <c r="F3176">
        <v>18</v>
      </c>
      <c r="G3176">
        <v>23.3</v>
      </c>
      <c r="H3176">
        <v>0</v>
      </c>
      <c r="I3176">
        <v>0</v>
      </c>
      <c r="J3176">
        <v>13</v>
      </c>
      <c r="K3176">
        <v>16.8</v>
      </c>
    </row>
    <row r="3177" spans="1:11">
      <c r="A3177">
        <v>2016</v>
      </c>
      <c r="B3177" t="s">
        <v>72</v>
      </c>
      <c r="C3177" t="s">
        <v>56</v>
      </c>
      <c r="D3177" t="s">
        <v>12</v>
      </c>
      <c r="E3177" t="s">
        <v>63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>
      <c r="A3178">
        <v>2016</v>
      </c>
      <c r="B3178" t="s">
        <v>72</v>
      </c>
      <c r="C3178" t="s">
        <v>56</v>
      </c>
      <c r="D3178" t="s">
        <v>12</v>
      </c>
      <c r="E3178" t="s">
        <v>13</v>
      </c>
      <c r="F3178">
        <v>15</v>
      </c>
      <c r="G3178">
        <v>31.1</v>
      </c>
      <c r="H3178">
        <v>0</v>
      </c>
      <c r="I3178">
        <v>0</v>
      </c>
      <c r="J3178">
        <v>11</v>
      </c>
      <c r="K3178">
        <v>22.8</v>
      </c>
    </row>
    <row r="3179" spans="1:11">
      <c r="A3179">
        <v>2016</v>
      </c>
      <c r="B3179" t="s">
        <v>72</v>
      </c>
      <c r="C3179" t="s">
        <v>56</v>
      </c>
      <c r="D3179" t="s">
        <v>12</v>
      </c>
      <c r="E3179" t="s">
        <v>64</v>
      </c>
      <c r="F3179">
        <v>3</v>
      </c>
      <c r="G3179">
        <v>41.7</v>
      </c>
      <c r="H3179">
        <v>0</v>
      </c>
      <c r="I3179">
        <v>0</v>
      </c>
      <c r="J3179">
        <v>1</v>
      </c>
      <c r="K3179">
        <v>13.9</v>
      </c>
    </row>
    <row r="3180" spans="1:11">
      <c r="A3180">
        <v>2016</v>
      </c>
      <c r="B3180" t="s">
        <v>72</v>
      </c>
      <c r="C3180" t="s">
        <v>56</v>
      </c>
      <c r="D3180" t="s">
        <v>12</v>
      </c>
      <c r="E3180" t="s">
        <v>65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</row>
    <row r="3181" spans="1:11">
      <c r="A3181">
        <v>2016</v>
      </c>
      <c r="B3181" t="s">
        <v>72</v>
      </c>
      <c r="C3181" t="s">
        <v>56</v>
      </c>
      <c r="D3181" t="s">
        <v>12</v>
      </c>
      <c r="E3181" t="s">
        <v>36</v>
      </c>
      <c r="F3181">
        <v>0</v>
      </c>
      <c r="G3181">
        <v>0</v>
      </c>
      <c r="H3181">
        <v>0</v>
      </c>
      <c r="I3181">
        <v>0</v>
      </c>
      <c r="J3181">
        <v>1</v>
      </c>
      <c r="K3181">
        <v>5.9</v>
      </c>
    </row>
    <row r="3182" spans="1:11">
      <c r="A3182">
        <v>2016</v>
      </c>
      <c r="B3182" t="s">
        <v>72</v>
      </c>
      <c r="C3182" t="s">
        <v>75</v>
      </c>
      <c r="D3182" t="s">
        <v>18</v>
      </c>
      <c r="E3182" t="s">
        <v>18</v>
      </c>
      <c r="F3182">
        <v>28</v>
      </c>
      <c r="G3182">
        <v>11.4</v>
      </c>
      <c r="H3182">
        <v>9</v>
      </c>
      <c r="I3182">
        <v>32.1</v>
      </c>
      <c r="J3182">
        <v>17</v>
      </c>
      <c r="K3182">
        <v>6.9</v>
      </c>
    </row>
    <row r="3183" spans="1:11">
      <c r="A3183">
        <v>2016</v>
      </c>
      <c r="B3183" t="s">
        <v>72</v>
      </c>
      <c r="C3183" t="s">
        <v>75</v>
      </c>
      <c r="D3183" t="s">
        <v>18</v>
      </c>
      <c r="E3183" t="s">
        <v>63</v>
      </c>
      <c r="F3183">
        <v>3</v>
      </c>
      <c r="G3183">
        <v>6.6</v>
      </c>
      <c r="H3183">
        <v>0</v>
      </c>
      <c r="I3183">
        <v>0</v>
      </c>
      <c r="J3183">
        <v>0</v>
      </c>
      <c r="K3183">
        <v>0</v>
      </c>
    </row>
    <row r="3184" spans="1:11">
      <c r="A3184">
        <v>2016</v>
      </c>
      <c r="B3184" t="s">
        <v>72</v>
      </c>
      <c r="C3184" t="s">
        <v>75</v>
      </c>
      <c r="D3184" t="s">
        <v>18</v>
      </c>
      <c r="E3184" t="s">
        <v>13</v>
      </c>
      <c r="F3184">
        <v>7</v>
      </c>
      <c r="G3184">
        <v>44.4</v>
      </c>
      <c r="H3184">
        <v>0</v>
      </c>
      <c r="I3184">
        <v>0</v>
      </c>
      <c r="J3184">
        <v>2</v>
      </c>
      <c r="K3184">
        <v>12.7</v>
      </c>
    </row>
    <row r="3185" spans="1:11">
      <c r="A3185">
        <v>2016</v>
      </c>
      <c r="B3185" t="s">
        <v>72</v>
      </c>
      <c r="C3185" t="s">
        <v>75</v>
      </c>
      <c r="D3185" t="s">
        <v>18</v>
      </c>
      <c r="E3185" t="s">
        <v>64</v>
      </c>
      <c r="F3185">
        <v>3</v>
      </c>
      <c r="G3185">
        <v>10.6</v>
      </c>
      <c r="H3185">
        <v>1</v>
      </c>
      <c r="I3185">
        <v>33.3</v>
      </c>
      <c r="J3185">
        <v>3</v>
      </c>
      <c r="K3185">
        <v>10.6</v>
      </c>
    </row>
    <row r="3186" spans="1:11">
      <c r="A3186">
        <v>2016</v>
      </c>
      <c r="B3186" t="s">
        <v>72</v>
      </c>
      <c r="C3186" t="s">
        <v>75</v>
      </c>
      <c r="D3186" t="s">
        <v>18</v>
      </c>
      <c r="E3186" t="s">
        <v>65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>
      <c r="A3187">
        <v>2016</v>
      </c>
      <c r="B3187" t="s">
        <v>72</v>
      </c>
      <c r="C3187" t="s">
        <v>75</v>
      </c>
      <c r="D3187" t="s">
        <v>18</v>
      </c>
      <c r="E3187" t="s">
        <v>36</v>
      </c>
      <c r="F3187">
        <v>15</v>
      </c>
      <c r="G3187">
        <v>10</v>
      </c>
      <c r="H3187">
        <v>8</v>
      </c>
      <c r="I3187">
        <v>53.3</v>
      </c>
      <c r="J3187">
        <v>12</v>
      </c>
      <c r="K3187">
        <v>8</v>
      </c>
    </row>
    <row r="3188" spans="1:11">
      <c r="A3188">
        <v>2016</v>
      </c>
      <c r="B3188" t="s">
        <v>72</v>
      </c>
      <c r="C3188" t="s">
        <v>75</v>
      </c>
      <c r="D3188" t="s">
        <v>15</v>
      </c>
      <c r="E3188" t="s">
        <v>18</v>
      </c>
      <c r="F3188">
        <v>7</v>
      </c>
      <c r="G3188">
        <v>5.4</v>
      </c>
      <c r="H3188">
        <v>2</v>
      </c>
      <c r="I3188">
        <v>28.6</v>
      </c>
      <c r="J3188">
        <v>4</v>
      </c>
      <c r="K3188">
        <v>3.1</v>
      </c>
    </row>
    <row r="3189" spans="1:11">
      <c r="A3189">
        <v>2016</v>
      </c>
      <c r="B3189" t="s">
        <v>72</v>
      </c>
      <c r="C3189" t="s">
        <v>75</v>
      </c>
      <c r="D3189" t="s">
        <v>15</v>
      </c>
      <c r="E3189" t="s">
        <v>63</v>
      </c>
      <c r="F3189">
        <v>1</v>
      </c>
      <c r="G3189">
        <v>4.3</v>
      </c>
      <c r="H3189">
        <v>0</v>
      </c>
      <c r="I3189">
        <v>0</v>
      </c>
      <c r="J3189">
        <v>0</v>
      </c>
      <c r="K3189">
        <v>0</v>
      </c>
    </row>
    <row r="3190" spans="1:11">
      <c r="A3190">
        <v>2016</v>
      </c>
      <c r="B3190" t="s">
        <v>72</v>
      </c>
      <c r="C3190" t="s">
        <v>75</v>
      </c>
      <c r="D3190" t="s">
        <v>15</v>
      </c>
      <c r="E3190" t="s">
        <v>13</v>
      </c>
      <c r="F3190">
        <v>2</v>
      </c>
      <c r="G3190">
        <v>20.9</v>
      </c>
      <c r="H3190">
        <v>0</v>
      </c>
      <c r="I3190">
        <v>0</v>
      </c>
      <c r="J3190">
        <v>1</v>
      </c>
      <c r="K3190">
        <v>10.5</v>
      </c>
    </row>
    <row r="3191" spans="1:11">
      <c r="A3191">
        <v>2016</v>
      </c>
      <c r="B3191" t="s">
        <v>72</v>
      </c>
      <c r="C3191" t="s">
        <v>75</v>
      </c>
      <c r="D3191" t="s">
        <v>15</v>
      </c>
      <c r="E3191" t="s">
        <v>64</v>
      </c>
      <c r="F3191">
        <v>1</v>
      </c>
      <c r="G3191">
        <v>6.8</v>
      </c>
      <c r="H3191">
        <v>0</v>
      </c>
      <c r="I3191">
        <v>0</v>
      </c>
      <c r="J3191">
        <v>0</v>
      </c>
      <c r="K3191">
        <v>0</v>
      </c>
    </row>
    <row r="3192" spans="1:11">
      <c r="A3192">
        <v>2016</v>
      </c>
      <c r="B3192" t="s">
        <v>72</v>
      </c>
      <c r="C3192" t="s">
        <v>75</v>
      </c>
      <c r="D3192" t="s">
        <v>15</v>
      </c>
      <c r="E3192" t="s">
        <v>65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>
      <c r="A3193">
        <v>2016</v>
      </c>
      <c r="B3193" t="s">
        <v>72</v>
      </c>
      <c r="C3193" t="s">
        <v>75</v>
      </c>
      <c r="D3193" t="s">
        <v>15</v>
      </c>
      <c r="E3193" t="s">
        <v>36</v>
      </c>
      <c r="F3193">
        <v>3</v>
      </c>
      <c r="G3193">
        <v>3.7</v>
      </c>
      <c r="H3193">
        <v>2</v>
      </c>
      <c r="I3193">
        <v>66.7</v>
      </c>
      <c r="J3193">
        <v>3</v>
      </c>
      <c r="K3193">
        <v>3.7</v>
      </c>
    </row>
    <row r="3194" spans="1:11">
      <c r="A3194">
        <v>2016</v>
      </c>
      <c r="B3194" t="s">
        <v>72</v>
      </c>
      <c r="C3194" t="s">
        <v>75</v>
      </c>
      <c r="D3194" t="s">
        <v>12</v>
      </c>
      <c r="E3194" t="s">
        <v>18</v>
      </c>
      <c r="F3194">
        <v>21</v>
      </c>
      <c r="G3194">
        <v>18.4</v>
      </c>
      <c r="H3194">
        <v>7</v>
      </c>
      <c r="I3194">
        <v>33.3</v>
      </c>
      <c r="J3194">
        <v>13</v>
      </c>
      <c r="K3194">
        <v>11.4</v>
      </c>
    </row>
    <row r="3195" spans="1:11">
      <c r="A3195">
        <v>2016</v>
      </c>
      <c r="B3195" t="s">
        <v>72</v>
      </c>
      <c r="C3195" t="s">
        <v>75</v>
      </c>
      <c r="D3195" t="s">
        <v>12</v>
      </c>
      <c r="E3195" t="s">
        <v>63</v>
      </c>
      <c r="F3195">
        <v>2</v>
      </c>
      <c r="G3195">
        <v>9</v>
      </c>
      <c r="H3195">
        <v>0</v>
      </c>
      <c r="I3195">
        <v>0</v>
      </c>
      <c r="J3195">
        <v>0</v>
      </c>
      <c r="K3195">
        <v>0</v>
      </c>
    </row>
    <row r="3196" spans="1:11">
      <c r="A3196">
        <v>2016</v>
      </c>
      <c r="B3196" t="s">
        <v>72</v>
      </c>
      <c r="C3196" t="s">
        <v>75</v>
      </c>
      <c r="D3196" t="s">
        <v>12</v>
      </c>
      <c r="E3196" t="s">
        <v>13</v>
      </c>
      <c r="F3196">
        <v>5</v>
      </c>
      <c r="G3196">
        <v>80.3</v>
      </c>
      <c r="H3196">
        <v>0</v>
      </c>
      <c r="I3196">
        <v>0</v>
      </c>
      <c r="J3196">
        <v>1</v>
      </c>
      <c r="K3196">
        <v>16.1</v>
      </c>
    </row>
    <row r="3197" spans="1:11">
      <c r="A3197">
        <v>2016</v>
      </c>
      <c r="B3197" t="s">
        <v>72</v>
      </c>
      <c r="C3197" t="s">
        <v>75</v>
      </c>
      <c r="D3197" t="s">
        <v>12</v>
      </c>
      <c r="E3197" t="s">
        <v>64</v>
      </c>
      <c r="F3197">
        <v>2</v>
      </c>
      <c r="G3197">
        <v>14.6</v>
      </c>
      <c r="H3197">
        <v>1</v>
      </c>
      <c r="I3197">
        <v>50</v>
      </c>
      <c r="J3197">
        <v>3</v>
      </c>
      <c r="K3197">
        <v>21.8</v>
      </c>
    </row>
    <row r="3198" spans="1:11">
      <c r="A3198">
        <v>2016</v>
      </c>
      <c r="B3198" t="s">
        <v>72</v>
      </c>
      <c r="C3198" t="s">
        <v>75</v>
      </c>
      <c r="D3198" t="s">
        <v>12</v>
      </c>
      <c r="E3198" t="s">
        <v>65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>
      <c r="A3199">
        <v>2016</v>
      </c>
      <c r="B3199" t="s">
        <v>72</v>
      </c>
      <c r="C3199" t="s">
        <v>75</v>
      </c>
      <c r="D3199" t="s">
        <v>12</v>
      </c>
      <c r="E3199" t="s">
        <v>36</v>
      </c>
      <c r="F3199">
        <v>12</v>
      </c>
      <c r="G3199">
        <v>17.3</v>
      </c>
      <c r="H3199">
        <v>6</v>
      </c>
      <c r="I3199">
        <v>50</v>
      </c>
      <c r="J3199">
        <v>9</v>
      </c>
      <c r="K3199">
        <v>12.9</v>
      </c>
    </row>
    <row r="3200" spans="1:11">
      <c r="A3200">
        <v>2016</v>
      </c>
      <c r="B3200" t="s">
        <v>72</v>
      </c>
      <c r="C3200" t="s">
        <v>76</v>
      </c>
      <c r="D3200" t="s">
        <v>18</v>
      </c>
      <c r="E3200" t="s">
        <v>18</v>
      </c>
      <c r="F3200">
        <v>33</v>
      </c>
      <c r="G3200">
        <v>15.1</v>
      </c>
      <c r="H3200">
        <v>2</v>
      </c>
      <c r="I3200">
        <v>6.1</v>
      </c>
      <c r="J3200">
        <v>15</v>
      </c>
      <c r="K3200">
        <v>6.8</v>
      </c>
    </row>
    <row r="3201" spans="1:11">
      <c r="A3201">
        <v>2016</v>
      </c>
      <c r="B3201" t="s">
        <v>72</v>
      </c>
      <c r="C3201" t="s">
        <v>11</v>
      </c>
      <c r="D3201" t="s">
        <v>18</v>
      </c>
      <c r="E3201" t="s">
        <v>65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>
      <c r="A3202">
        <v>2016</v>
      </c>
      <c r="B3202" t="s">
        <v>72</v>
      </c>
      <c r="C3202" t="s">
        <v>76</v>
      </c>
      <c r="D3202" t="s">
        <v>18</v>
      </c>
      <c r="E3202" t="s">
        <v>63</v>
      </c>
      <c r="F3202">
        <v>1</v>
      </c>
      <c r="G3202">
        <v>4.6</v>
      </c>
      <c r="H3202">
        <v>0</v>
      </c>
      <c r="I3202">
        <v>0</v>
      </c>
      <c r="J3202">
        <v>1</v>
      </c>
      <c r="K3202">
        <v>4.6</v>
      </c>
    </row>
    <row r="3203" spans="1:11">
      <c r="A3203">
        <v>2016</v>
      </c>
      <c r="B3203" t="s">
        <v>72</v>
      </c>
      <c r="C3203" t="s">
        <v>76</v>
      </c>
      <c r="D3203" t="s">
        <v>18</v>
      </c>
      <c r="E3203" t="s">
        <v>13</v>
      </c>
      <c r="F3203">
        <v>17</v>
      </c>
      <c r="G3203">
        <v>51.6</v>
      </c>
      <c r="H3203">
        <v>0</v>
      </c>
      <c r="I3203">
        <v>0</v>
      </c>
      <c r="J3203">
        <v>7</v>
      </c>
      <c r="K3203">
        <v>21.2</v>
      </c>
    </row>
    <row r="3204" spans="1:11">
      <c r="A3204">
        <v>2016</v>
      </c>
      <c r="B3204" t="s">
        <v>72</v>
      </c>
      <c r="C3204" t="s">
        <v>76</v>
      </c>
      <c r="D3204" t="s">
        <v>18</v>
      </c>
      <c r="E3204" t="s">
        <v>64</v>
      </c>
      <c r="F3204">
        <v>6</v>
      </c>
      <c r="G3204">
        <v>18.1</v>
      </c>
      <c r="H3204">
        <v>0</v>
      </c>
      <c r="I3204">
        <v>0</v>
      </c>
      <c r="J3204">
        <v>3</v>
      </c>
      <c r="K3204">
        <v>9.1</v>
      </c>
    </row>
    <row r="3205" spans="1:11">
      <c r="A3205">
        <v>2016</v>
      </c>
      <c r="B3205" t="s">
        <v>72</v>
      </c>
      <c r="C3205" t="s">
        <v>76</v>
      </c>
      <c r="D3205" t="s">
        <v>18</v>
      </c>
      <c r="E3205" t="s">
        <v>65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>
      <c r="A3206">
        <v>2016</v>
      </c>
      <c r="B3206" t="s">
        <v>72</v>
      </c>
      <c r="C3206" t="s">
        <v>76</v>
      </c>
      <c r="D3206" t="s">
        <v>18</v>
      </c>
      <c r="E3206" t="s">
        <v>36</v>
      </c>
      <c r="F3206">
        <v>9</v>
      </c>
      <c r="G3206">
        <v>7.1</v>
      </c>
      <c r="H3206">
        <v>2</v>
      </c>
      <c r="I3206">
        <v>22.2</v>
      </c>
      <c r="J3206">
        <v>4</v>
      </c>
      <c r="K3206">
        <v>3.2</v>
      </c>
    </row>
    <row r="3207" spans="1:11">
      <c r="A3207">
        <v>2016</v>
      </c>
      <c r="B3207" t="s">
        <v>72</v>
      </c>
      <c r="C3207" t="s">
        <v>76</v>
      </c>
      <c r="D3207" t="s">
        <v>15</v>
      </c>
      <c r="E3207" t="s">
        <v>18</v>
      </c>
      <c r="F3207">
        <v>10</v>
      </c>
      <c r="G3207">
        <v>8.5</v>
      </c>
      <c r="H3207">
        <v>1</v>
      </c>
      <c r="I3207">
        <v>10</v>
      </c>
      <c r="J3207">
        <v>4</v>
      </c>
      <c r="K3207">
        <v>3.4</v>
      </c>
    </row>
    <row r="3208" spans="1:11">
      <c r="A3208">
        <v>2016</v>
      </c>
      <c r="B3208" t="s">
        <v>72</v>
      </c>
      <c r="C3208" t="s">
        <v>76</v>
      </c>
      <c r="D3208" t="s">
        <v>15</v>
      </c>
      <c r="E3208" t="s">
        <v>63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>
      <c r="A3209">
        <v>2016</v>
      </c>
      <c r="B3209" t="s">
        <v>72</v>
      </c>
      <c r="C3209" t="s">
        <v>76</v>
      </c>
      <c r="D3209" t="s">
        <v>15</v>
      </c>
      <c r="E3209" t="s">
        <v>13</v>
      </c>
      <c r="F3209">
        <v>8</v>
      </c>
      <c r="G3209">
        <v>41.4</v>
      </c>
      <c r="H3209">
        <v>0</v>
      </c>
      <c r="I3209">
        <v>0</v>
      </c>
      <c r="J3209">
        <v>3</v>
      </c>
      <c r="K3209">
        <v>15.5</v>
      </c>
    </row>
    <row r="3210" spans="1:11">
      <c r="A3210">
        <v>2016</v>
      </c>
      <c r="B3210" t="s">
        <v>72</v>
      </c>
      <c r="C3210" t="s">
        <v>76</v>
      </c>
      <c r="D3210" t="s">
        <v>15</v>
      </c>
      <c r="E3210" t="s">
        <v>64</v>
      </c>
      <c r="F3210">
        <v>1</v>
      </c>
      <c r="G3210">
        <v>5.7</v>
      </c>
      <c r="H3210">
        <v>0</v>
      </c>
      <c r="I3210">
        <v>0</v>
      </c>
      <c r="J3210">
        <v>0</v>
      </c>
      <c r="K3210">
        <v>0</v>
      </c>
    </row>
    <row r="3211" spans="1:11">
      <c r="A3211">
        <v>2016</v>
      </c>
      <c r="B3211" t="s">
        <v>72</v>
      </c>
      <c r="C3211" t="s">
        <v>76</v>
      </c>
      <c r="D3211" t="s">
        <v>15</v>
      </c>
      <c r="E3211" t="s">
        <v>65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>
      <c r="A3212">
        <v>2016</v>
      </c>
      <c r="B3212" t="s">
        <v>72</v>
      </c>
      <c r="C3212" t="s">
        <v>76</v>
      </c>
      <c r="D3212" t="s">
        <v>15</v>
      </c>
      <c r="E3212" t="s">
        <v>36</v>
      </c>
      <c r="F3212">
        <v>1</v>
      </c>
      <c r="G3212">
        <v>1.5</v>
      </c>
      <c r="H3212">
        <v>1</v>
      </c>
      <c r="I3212">
        <v>100</v>
      </c>
      <c r="J3212">
        <v>1</v>
      </c>
      <c r="K3212">
        <v>1.5</v>
      </c>
    </row>
    <row r="3213" spans="1:11">
      <c r="A3213">
        <v>2016</v>
      </c>
      <c r="B3213" t="s">
        <v>72</v>
      </c>
      <c r="C3213" t="s">
        <v>76</v>
      </c>
      <c r="D3213" t="s">
        <v>12</v>
      </c>
      <c r="E3213" t="s">
        <v>18</v>
      </c>
      <c r="F3213">
        <v>23</v>
      </c>
      <c r="G3213">
        <v>22.7</v>
      </c>
      <c r="H3213">
        <v>1</v>
      </c>
      <c r="I3213">
        <v>4.3</v>
      </c>
      <c r="J3213">
        <v>11</v>
      </c>
      <c r="K3213">
        <v>10.8</v>
      </c>
    </row>
    <row r="3214" spans="1:11">
      <c r="A3214">
        <v>2016</v>
      </c>
      <c r="B3214" t="s">
        <v>72</v>
      </c>
      <c r="C3214" t="s">
        <v>76</v>
      </c>
      <c r="D3214" t="s">
        <v>12</v>
      </c>
      <c r="E3214" t="s">
        <v>63</v>
      </c>
      <c r="F3214">
        <v>1</v>
      </c>
      <c r="G3214">
        <v>11.3</v>
      </c>
      <c r="H3214">
        <v>0</v>
      </c>
      <c r="I3214">
        <v>0</v>
      </c>
      <c r="J3214">
        <v>1</v>
      </c>
      <c r="K3214">
        <v>11.3</v>
      </c>
    </row>
    <row r="3215" spans="1:11">
      <c r="A3215">
        <v>2016</v>
      </c>
      <c r="B3215" t="s">
        <v>72</v>
      </c>
      <c r="C3215" t="s">
        <v>76</v>
      </c>
      <c r="D3215" t="s">
        <v>12</v>
      </c>
      <c r="E3215" t="s">
        <v>13</v>
      </c>
      <c r="F3215">
        <v>9</v>
      </c>
      <c r="G3215">
        <v>65.8</v>
      </c>
      <c r="H3215">
        <v>0</v>
      </c>
      <c r="I3215">
        <v>0</v>
      </c>
      <c r="J3215">
        <v>4</v>
      </c>
      <c r="K3215">
        <v>29.3</v>
      </c>
    </row>
    <row r="3216" spans="1:11">
      <c r="A3216">
        <v>2016</v>
      </c>
      <c r="B3216" t="s">
        <v>72</v>
      </c>
      <c r="C3216" t="s">
        <v>76</v>
      </c>
      <c r="D3216" t="s">
        <v>12</v>
      </c>
      <c r="E3216" t="s">
        <v>64</v>
      </c>
      <c r="F3216">
        <v>5</v>
      </c>
      <c r="G3216">
        <v>32.3</v>
      </c>
      <c r="H3216">
        <v>0</v>
      </c>
      <c r="I3216">
        <v>0</v>
      </c>
      <c r="J3216">
        <v>3</v>
      </c>
      <c r="K3216">
        <v>19.4</v>
      </c>
    </row>
    <row r="3217" spans="1:11">
      <c r="A3217">
        <v>2016</v>
      </c>
      <c r="B3217" t="s">
        <v>72</v>
      </c>
      <c r="C3217" t="s">
        <v>76</v>
      </c>
      <c r="D3217" t="s">
        <v>12</v>
      </c>
      <c r="E3217" t="s">
        <v>65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>
      <c r="A3218">
        <v>2016</v>
      </c>
      <c r="B3218" t="s">
        <v>72</v>
      </c>
      <c r="C3218" t="s">
        <v>76</v>
      </c>
      <c r="D3218" t="s">
        <v>12</v>
      </c>
      <c r="E3218" t="s">
        <v>36</v>
      </c>
      <c r="F3218">
        <v>8</v>
      </c>
      <c r="G3218">
        <v>13</v>
      </c>
      <c r="H3218">
        <v>1</v>
      </c>
      <c r="I3218">
        <v>12.5</v>
      </c>
      <c r="J3218">
        <v>3</v>
      </c>
      <c r="K3218">
        <v>4.9</v>
      </c>
    </row>
    <row r="3219" spans="1:11">
      <c r="A3219">
        <v>2016</v>
      </c>
      <c r="B3219" t="s">
        <v>72</v>
      </c>
      <c r="C3219" t="s">
        <v>77</v>
      </c>
      <c r="D3219" t="s">
        <v>18</v>
      </c>
      <c r="E3219" t="s">
        <v>18</v>
      </c>
      <c r="F3219">
        <v>88</v>
      </c>
      <c r="G3219">
        <v>34.9</v>
      </c>
      <c r="H3219">
        <v>20</v>
      </c>
      <c r="I3219">
        <v>22.7</v>
      </c>
      <c r="J3219">
        <v>55</v>
      </c>
      <c r="K3219">
        <v>21.8</v>
      </c>
    </row>
    <row r="3220" spans="1:11">
      <c r="A3220">
        <v>2016</v>
      </c>
      <c r="B3220" t="s">
        <v>72</v>
      </c>
      <c r="C3220" t="s">
        <v>77</v>
      </c>
      <c r="D3220" t="s">
        <v>18</v>
      </c>
      <c r="E3220" t="s">
        <v>63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>
      <c r="A3221">
        <v>2016</v>
      </c>
      <c r="B3221" t="s">
        <v>72</v>
      </c>
      <c r="C3221" t="s">
        <v>77</v>
      </c>
      <c r="D3221" t="s">
        <v>18</v>
      </c>
      <c r="E3221" t="s">
        <v>13</v>
      </c>
      <c r="F3221">
        <v>76</v>
      </c>
      <c r="G3221">
        <v>43.5</v>
      </c>
      <c r="H3221">
        <v>18</v>
      </c>
      <c r="I3221">
        <v>23.7</v>
      </c>
      <c r="J3221">
        <v>48</v>
      </c>
      <c r="K3221">
        <v>27.5</v>
      </c>
    </row>
    <row r="3222" spans="1:11">
      <c r="A3222">
        <v>2016</v>
      </c>
      <c r="B3222" t="s">
        <v>72</v>
      </c>
      <c r="C3222" t="s">
        <v>77</v>
      </c>
      <c r="D3222" t="s">
        <v>18</v>
      </c>
      <c r="E3222" t="s">
        <v>64</v>
      </c>
      <c r="F3222">
        <v>6</v>
      </c>
      <c r="G3222">
        <v>24</v>
      </c>
      <c r="H3222">
        <v>1</v>
      </c>
      <c r="I3222">
        <v>16.7</v>
      </c>
      <c r="J3222">
        <v>5</v>
      </c>
      <c r="K3222">
        <v>20</v>
      </c>
    </row>
    <row r="3223" spans="1:11">
      <c r="A3223">
        <v>2016</v>
      </c>
      <c r="B3223" t="s">
        <v>72</v>
      </c>
      <c r="C3223" t="s">
        <v>77</v>
      </c>
      <c r="D3223" t="s">
        <v>18</v>
      </c>
      <c r="E3223" t="s">
        <v>65</v>
      </c>
      <c r="F3223">
        <v>2</v>
      </c>
      <c r="G3223">
        <v>56.9</v>
      </c>
      <c r="H3223">
        <v>0</v>
      </c>
      <c r="I3223">
        <v>0</v>
      </c>
      <c r="J3223">
        <v>0</v>
      </c>
      <c r="K3223">
        <v>0</v>
      </c>
    </row>
    <row r="3224" spans="1:11">
      <c r="A3224">
        <v>2016</v>
      </c>
      <c r="B3224" t="s">
        <v>72</v>
      </c>
      <c r="C3224" t="s">
        <v>77</v>
      </c>
      <c r="D3224" t="s">
        <v>18</v>
      </c>
      <c r="E3224" t="s">
        <v>36</v>
      </c>
      <c r="F3224">
        <v>4</v>
      </c>
      <c r="G3224">
        <v>10</v>
      </c>
      <c r="H3224">
        <v>1</v>
      </c>
      <c r="I3224">
        <v>25</v>
      </c>
      <c r="J3224">
        <v>2</v>
      </c>
      <c r="K3224">
        <v>5</v>
      </c>
    </row>
    <row r="3225" spans="1:11">
      <c r="A3225">
        <v>2016</v>
      </c>
      <c r="B3225" t="s">
        <v>72</v>
      </c>
      <c r="C3225" t="s">
        <v>77</v>
      </c>
      <c r="D3225" t="s">
        <v>15</v>
      </c>
      <c r="E3225" t="s">
        <v>18</v>
      </c>
      <c r="F3225">
        <v>32</v>
      </c>
      <c r="G3225">
        <v>22.8</v>
      </c>
      <c r="H3225">
        <v>11</v>
      </c>
      <c r="I3225">
        <v>34.4</v>
      </c>
      <c r="J3225">
        <v>25</v>
      </c>
      <c r="K3225">
        <v>17.8</v>
      </c>
    </row>
    <row r="3226" spans="1:11">
      <c r="A3226">
        <v>2016</v>
      </c>
      <c r="B3226" t="s">
        <v>72</v>
      </c>
      <c r="C3226" t="s">
        <v>77</v>
      </c>
      <c r="D3226" t="s">
        <v>15</v>
      </c>
      <c r="E3226" t="s">
        <v>63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>
      <c r="A3227">
        <v>2016</v>
      </c>
      <c r="B3227" t="s">
        <v>72</v>
      </c>
      <c r="C3227" t="s">
        <v>77</v>
      </c>
      <c r="D3227" t="s">
        <v>15</v>
      </c>
      <c r="E3227" t="s">
        <v>13</v>
      </c>
      <c r="F3227">
        <v>31</v>
      </c>
      <c r="G3227">
        <v>31.1</v>
      </c>
      <c r="H3227">
        <v>11</v>
      </c>
      <c r="I3227">
        <v>35.5</v>
      </c>
      <c r="J3227">
        <v>24</v>
      </c>
      <c r="K3227">
        <v>24.1</v>
      </c>
    </row>
    <row r="3228" spans="1:11">
      <c r="A3228">
        <v>2016</v>
      </c>
      <c r="B3228" t="s">
        <v>72</v>
      </c>
      <c r="C3228" t="s">
        <v>77</v>
      </c>
      <c r="D3228" t="s">
        <v>15</v>
      </c>
      <c r="E3228" t="s">
        <v>64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>
      <c r="A3229">
        <v>2016</v>
      </c>
      <c r="B3229" t="s">
        <v>72</v>
      </c>
      <c r="C3229" t="s">
        <v>77</v>
      </c>
      <c r="D3229" t="s">
        <v>15</v>
      </c>
      <c r="E3229" t="s">
        <v>65</v>
      </c>
      <c r="F3229">
        <v>1</v>
      </c>
      <c r="G3229">
        <v>48.5</v>
      </c>
      <c r="H3229">
        <v>0</v>
      </c>
      <c r="I3229">
        <v>0</v>
      </c>
      <c r="J3229">
        <v>0</v>
      </c>
      <c r="K3229">
        <v>0</v>
      </c>
    </row>
    <row r="3230" spans="1:11">
      <c r="A3230">
        <v>2016</v>
      </c>
      <c r="B3230" t="s">
        <v>72</v>
      </c>
      <c r="C3230" t="s">
        <v>77</v>
      </c>
      <c r="D3230" t="s">
        <v>15</v>
      </c>
      <c r="E3230" t="s">
        <v>36</v>
      </c>
      <c r="F3230">
        <v>0</v>
      </c>
      <c r="G3230">
        <v>0</v>
      </c>
      <c r="H3230">
        <v>0</v>
      </c>
      <c r="I3230">
        <v>0</v>
      </c>
      <c r="J3230">
        <v>1</v>
      </c>
      <c r="K3230">
        <v>5</v>
      </c>
    </row>
    <row r="3231" spans="1:11">
      <c r="A3231">
        <v>2016</v>
      </c>
      <c r="B3231" t="s">
        <v>72</v>
      </c>
      <c r="C3231" t="s">
        <v>77</v>
      </c>
      <c r="D3231" t="s">
        <v>12</v>
      </c>
      <c r="E3231" t="s">
        <v>18</v>
      </c>
      <c r="F3231">
        <v>56</v>
      </c>
      <c r="G3231">
        <v>49.9</v>
      </c>
      <c r="H3231">
        <v>9</v>
      </c>
      <c r="I3231">
        <v>16.1</v>
      </c>
      <c r="J3231">
        <v>30</v>
      </c>
      <c r="K3231">
        <v>26.8</v>
      </c>
    </row>
    <row r="3232" spans="1:11">
      <c r="A3232">
        <v>2016</v>
      </c>
      <c r="B3232" t="s">
        <v>72</v>
      </c>
      <c r="C3232" t="s">
        <v>77</v>
      </c>
      <c r="D3232" t="s">
        <v>12</v>
      </c>
      <c r="E3232" t="s">
        <v>63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>
      <c r="A3233">
        <v>2016</v>
      </c>
      <c r="B3233" t="s">
        <v>72</v>
      </c>
      <c r="C3233" t="s">
        <v>77</v>
      </c>
      <c r="D3233" t="s">
        <v>12</v>
      </c>
      <c r="E3233" t="s">
        <v>13</v>
      </c>
      <c r="F3233">
        <v>45</v>
      </c>
      <c r="G3233">
        <v>60</v>
      </c>
      <c r="H3233">
        <v>7</v>
      </c>
      <c r="I3233">
        <v>15.6</v>
      </c>
      <c r="J3233">
        <v>24</v>
      </c>
      <c r="K3233">
        <v>32</v>
      </c>
    </row>
    <row r="3234" spans="1:11">
      <c r="A3234">
        <v>2016</v>
      </c>
      <c r="B3234" t="s">
        <v>72</v>
      </c>
      <c r="C3234" t="s">
        <v>77</v>
      </c>
      <c r="D3234" t="s">
        <v>12</v>
      </c>
      <c r="E3234" t="s">
        <v>64</v>
      </c>
      <c r="F3234">
        <v>6</v>
      </c>
      <c r="G3234">
        <v>51.4</v>
      </c>
      <c r="H3234">
        <v>1</v>
      </c>
      <c r="I3234">
        <v>16.7</v>
      </c>
      <c r="J3234">
        <v>5</v>
      </c>
      <c r="K3234">
        <v>42.9</v>
      </c>
    </row>
    <row r="3235" spans="1:11">
      <c r="A3235">
        <v>2016</v>
      </c>
      <c r="B3235" t="s">
        <v>72</v>
      </c>
      <c r="C3235" t="s">
        <v>77</v>
      </c>
      <c r="D3235" t="s">
        <v>12</v>
      </c>
      <c r="E3235" t="s">
        <v>65</v>
      </c>
      <c r="F3235">
        <v>1</v>
      </c>
      <c r="G3235">
        <v>68.8</v>
      </c>
      <c r="H3235">
        <v>0</v>
      </c>
      <c r="I3235">
        <v>0</v>
      </c>
      <c r="J3235">
        <v>0</v>
      </c>
      <c r="K3235">
        <v>0</v>
      </c>
    </row>
    <row r="3236" spans="1:11">
      <c r="A3236">
        <v>2016</v>
      </c>
      <c r="B3236" t="s">
        <v>72</v>
      </c>
      <c r="C3236" t="s">
        <v>77</v>
      </c>
      <c r="D3236" t="s">
        <v>12</v>
      </c>
      <c r="E3236" t="s">
        <v>36</v>
      </c>
      <c r="F3236">
        <v>4</v>
      </c>
      <c r="G3236">
        <v>20.2</v>
      </c>
      <c r="H3236">
        <v>1</v>
      </c>
      <c r="I3236">
        <v>25</v>
      </c>
      <c r="J3236">
        <v>1</v>
      </c>
      <c r="K3236">
        <v>5.1</v>
      </c>
    </row>
    <row r="3237" spans="1:11">
      <c r="A3237">
        <v>2016</v>
      </c>
      <c r="B3237" t="s">
        <v>72</v>
      </c>
      <c r="C3237" t="s">
        <v>40</v>
      </c>
      <c r="D3237" t="s">
        <v>18</v>
      </c>
      <c r="E3237" t="s">
        <v>18</v>
      </c>
      <c r="F3237">
        <v>69</v>
      </c>
      <c r="G3237">
        <v>43.6</v>
      </c>
      <c r="H3237">
        <v>11</v>
      </c>
      <c r="I3237">
        <v>15.9</v>
      </c>
      <c r="J3237">
        <v>45</v>
      </c>
      <c r="K3237">
        <v>28.5</v>
      </c>
    </row>
    <row r="3238" spans="1:11">
      <c r="A3238">
        <v>2016</v>
      </c>
      <c r="B3238" t="s">
        <v>72</v>
      </c>
      <c r="C3238" t="s">
        <v>40</v>
      </c>
      <c r="D3238" t="s">
        <v>18</v>
      </c>
      <c r="E3238" t="s">
        <v>63</v>
      </c>
      <c r="F3238">
        <v>4</v>
      </c>
      <c r="G3238">
        <v>49.8</v>
      </c>
      <c r="H3238">
        <v>0</v>
      </c>
      <c r="I3238">
        <v>0</v>
      </c>
      <c r="J3238">
        <v>0</v>
      </c>
      <c r="K3238">
        <v>0</v>
      </c>
    </row>
    <row r="3239" spans="1:11">
      <c r="A3239">
        <v>2016</v>
      </c>
      <c r="B3239" t="s">
        <v>72</v>
      </c>
      <c r="C3239" t="s">
        <v>40</v>
      </c>
      <c r="D3239" t="s">
        <v>18</v>
      </c>
      <c r="E3239" t="s">
        <v>13</v>
      </c>
      <c r="F3239">
        <v>45</v>
      </c>
      <c r="G3239">
        <v>52.2</v>
      </c>
      <c r="H3239">
        <v>5</v>
      </c>
      <c r="I3239">
        <v>11.1</v>
      </c>
      <c r="J3239">
        <v>28</v>
      </c>
      <c r="K3239">
        <v>32.5</v>
      </c>
    </row>
    <row r="3240" spans="1:11">
      <c r="A3240">
        <v>2016</v>
      </c>
      <c r="B3240" t="s">
        <v>72</v>
      </c>
      <c r="C3240" t="s">
        <v>40</v>
      </c>
      <c r="D3240" t="s">
        <v>18</v>
      </c>
      <c r="E3240" t="s">
        <v>64</v>
      </c>
      <c r="F3240">
        <v>18</v>
      </c>
      <c r="G3240">
        <v>32.2</v>
      </c>
      <c r="H3240">
        <v>6</v>
      </c>
      <c r="I3240">
        <v>33.3</v>
      </c>
      <c r="J3240">
        <v>16</v>
      </c>
      <c r="K3240">
        <v>28.6</v>
      </c>
    </row>
    <row r="3241" spans="1:11">
      <c r="A3241">
        <v>2016</v>
      </c>
      <c r="B3241" t="s">
        <v>72</v>
      </c>
      <c r="C3241" t="s">
        <v>40</v>
      </c>
      <c r="D3241" t="s">
        <v>18</v>
      </c>
      <c r="E3241" t="s">
        <v>65</v>
      </c>
      <c r="F3241">
        <v>1</v>
      </c>
      <c r="G3241">
        <v>70.6</v>
      </c>
      <c r="H3241">
        <v>0</v>
      </c>
      <c r="I3241">
        <v>0</v>
      </c>
      <c r="J3241">
        <v>0</v>
      </c>
      <c r="K3241">
        <v>0</v>
      </c>
    </row>
    <row r="3242" spans="1:11">
      <c r="A3242">
        <v>2016</v>
      </c>
      <c r="B3242" t="s">
        <v>72</v>
      </c>
      <c r="C3242" t="s">
        <v>40</v>
      </c>
      <c r="D3242" t="s">
        <v>18</v>
      </c>
      <c r="E3242" t="s">
        <v>36</v>
      </c>
      <c r="F3242">
        <v>1</v>
      </c>
      <c r="G3242">
        <v>15.6</v>
      </c>
      <c r="H3242">
        <v>0</v>
      </c>
      <c r="I3242">
        <v>0</v>
      </c>
      <c r="J3242">
        <v>1</v>
      </c>
      <c r="K3242">
        <v>15.6</v>
      </c>
    </row>
    <row r="3243" spans="1:11">
      <c r="A3243">
        <v>2016</v>
      </c>
      <c r="B3243" t="s">
        <v>72</v>
      </c>
      <c r="C3243" t="s">
        <v>40</v>
      </c>
      <c r="D3243" t="s">
        <v>15</v>
      </c>
      <c r="E3243" t="s">
        <v>18</v>
      </c>
      <c r="F3243">
        <v>23</v>
      </c>
      <c r="G3243">
        <v>26.5</v>
      </c>
      <c r="H3243">
        <v>5</v>
      </c>
      <c r="I3243">
        <v>21.7</v>
      </c>
      <c r="J3243">
        <v>16</v>
      </c>
      <c r="K3243">
        <v>18.4</v>
      </c>
    </row>
    <row r="3244" spans="1:11">
      <c r="A3244">
        <v>2016</v>
      </c>
      <c r="B3244" t="s">
        <v>72</v>
      </c>
      <c r="C3244" t="s">
        <v>40</v>
      </c>
      <c r="D3244" t="s">
        <v>15</v>
      </c>
      <c r="E3244" t="s">
        <v>63</v>
      </c>
      <c r="F3244">
        <v>1</v>
      </c>
      <c r="G3244">
        <v>25</v>
      </c>
      <c r="H3244">
        <v>0</v>
      </c>
      <c r="I3244">
        <v>0</v>
      </c>
      <c r="J3244">
        <v>0</v>
      </c>
      <c r="K3244">
        <v>0</v>
      </c>
    </row>
    <row r="3245" spans="1:11">
      <c r="A3245">
        <v>2016</v>
      </c>
      <c r="B3245" t="s">
        <v>72</v>
      </c>
      <c r="C3245" t="s">
        <v>40</v>
      </c>
      <c r="D3245" t="s">
        <v>15</v>
      </c>
      <c r="E3245" t="s">
        <v>13</v>
      </c>
      <c r="F3245">
        <v>16</v>
      </c>
      <c r="G3245">
        <v>32.6</v>
      </c>
      <c r="H3245">
        <v>2</v>
      </c>
      <c r="I3245">
        <v>12.5</v>
      </c>
      <c r="J3245">
        <v>10</v>
      </c>
      <c r="K3245">
        <v>20.4</v>
      </c>
    </row>
    <row r="3246" spans="1:11">
      <c r="A3246">
        <v>2016</v>
      </c>
      <c r="B3246" t="s">
        <v>72</v>
      </c>
      <c r="C3246" t="s">
        <v>40</v>
      </c>
      <c r="D3246" t="s">
        <v>15</v>
      </c>
      <c r="E3246" t="s">
        <v>64</v>
      </c>
      <c r="F3246">
        <v>5</v>
      </c>
      <c r="G3246">
        <v>16.8</v>
      </c>
      <c r="H3246">
        <v>3</v>
      </c>
      <c r="I3246">
        <v>60</v>
      </c>
      <c r="J3246">
        <v>5</v>
      </c>
      <c r="K3246">
        <v>16.8</v>
      </c>
    </row>
    <row r="3247" spans="1:11">
      <c r="A3247">
        <v>2016</v>
      </c>
      <c r="B3247" t="s">
        <v>72</v>
      </c>
      <c r="C3247" t="s">
        <v>40</v>
      </c>
      <c r="D3247" t="s">
        <v>15</v>
      </c>
      <c r="E3247" t="s">
        <v>65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>
      <c r="A3248">
        <v>2016</v>
      </c>
      <c r="B3248" t="s">
        <v>72</v>
      </c>
      <c r="C3248" t="s">
        <v>40</v>
      </c>
      <c r="D3248" t="s">
        <v>15</v>
      </c>
      <c r="E3248" t="s">
        <v>36</v>
      </c>
      <c r="F3248">
        <v>1</v>
      </c>
      <c r="G3248">
        <v>30.6</v>
      </c>
      <c r="H3248">
        <v>0</v>
      </c>
      <c r="I3248">
        <v>0</v>
      </c>
      <c r="J3248">
        <v>1</v>
      </c>
      <c r="K3248">
        <v>30.6</v>
      </c>
    </row>
    <row r="3249" spans="1:11">
      <c r="A3249">
        <v>2016</v>
      </c>
      <c r="B3249" t="s">
        <v>72</v>
      </c>
      <c r="C3249" t="s">
        <v>40</v>
      </c>
      <c r="D3249" t="s">
        <v>12</v>
      </c>
      <c r="E3249" t="s">
        <v>18</v>
      </c>
      <c r="F3249">
        <v>46</v>
      </c>
      <c r="G3249">
        <v>64.6</v>
      </c>
      <c r="H3249">
        <v>6</v>
      </c>
      <c r="I3249">
        <v>13</v>
      </c>
      <c r="J3249">
        <v>29</v>
      </c>
      <c r="K3249">
        <v>40.7</v>
      </c>
    </row>
    <row r="3250" spans="1:11">
      <c r="A3250">
        <v>2016</v>
      </c>
      <c r="B3250" t="s">
        <v>72</v>
      </c>
      <c r="C3250" t="s">
        <v>40</v>
      </c>
      <c r="D3250" t="s">
        <v>12</v>
      </c>
      <c r="E3250" t="s">
        <v>63</v>
      </c>
      <c r="F3250">
        <v>3</v>
      </c>
      <c r="G3250">
        <v>74.5</v>
      </c>
      <c r="H3250">
        <v>0</v>
      </c>
      <c r="I3250">
        <v>0</v>
      </c>
      <c r="J3250">
        <v>0</v>
      </c>
      <c r="K3250">
        <v>0</v>
      </c>
    </row>
    <row r="3251" spans="1:11">
      <c r="A3251">
        <v>2016</v>
      </c>
      <c r="B3251" t="s">
        <v>72</v>
      </c>
      <c r="C3251" t="s">
        <v>40</v>
      </c>
      <c r="D3251" t="s">
        <v>12</v>
      </c>
      <c r="E3251" t="s">
        <v>13</v>
      </c>
      <c r="F3251">
        <v>29</v>
      </c>
      <c r="G3251">
        <v>77.9</v>
      </c>
      <c r="H3251">
        <v>3</v>
      </c>
      <c r="I3251">
        <v>10.3</v>
      </c>
      <c r="J3251">
        <v>18</v>
      </c>
      <c r="K3251">
        <v>48.3</v>
      </c>
    </row>
    <row r="3252" spans="1:11">
      <c r="A3252">
        <v>2016</v>
      </c>
      <c r="B3252" t="s">
        <v>72</v>
      </c>
      <c r="C3252" t="s">
        <v>40</v>
      </c>
      <c r="D3252" t="s">
        <v>12</v>
      </c>
      <c r="E3252" t="s">
        <v>64</v>
      </c>
      <c r="F3252">
        <v>13</v>
      </c>
      <c r="G3252">
        <v>49.7</v>
      </c>
      <c r="H3252">
        <v>3</v>
      </c>
      <c r="I3252">
        <v>23.1</v>
      </c>
      <c r="J3252">
        <v>11</v>
      </c>
      <c r="K3252">
        <v>42</v>
      </c>
    </row>
    <row r="3253" spans="1:11">
      <c r="A3253">
        <v>2016</v>
      </c>
      <c r="B3253" t="s">
        <v>72</v>
      </c>
      <c r="C3253" t="s">
        <v>40</v>
      </c>
      <c r="D3253" t="s">
        <v>12</v>
      </c>
      <c r="E3253" t="s">
        <v>65</v>
      </c>
      <c r="F3253">
        <v>1</v>
      </c>
      <c r="G3253">
        <v>156.9</v>
      </c>
      <c r="H3253">
        <v>0</v>
      </c>
      <c r="I3253">
        <v>0</v>
      </c>
      <c r="J3253">
        <v>0</v>
      </c>
      <c r="K3253">
        <v>0</v>
      </c>
    </row>
    <row r="3254" spans="1:11">
      <c r="A3254">
        <v>2016</v>
      </c>
      <c r="B3254" t="s">
        <v>72</v>
      </c>
      <c r="C3254" t="s">
        <v>40</v>
      </c>
      <c r="D3254" t="s">
        <v>12</v>
      </c>
      <c r="E3254" t="s">
        <v>36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</row>
    <row r="3255" spans="1:11">
      <c r="A3255">
        <v>2016</v>
      </c>
      <c r="B3255" t="s">
        <v>72</v>
      </c>
      <c r="C3255" t="s">
        <v>11</v>
      </c>
      <c r="D3255" t="s">
        <v>18</v>
      </c>
      <c r="E3255" t="s">
        <v>18</v>
      </c>
      <c r="F3255">
        <v>10</v>
      </c>
      <c r="G3255">
        <v>8.5</v>
      </c>
      <c r="H3255">
        <v>3</v>
      </c>
      <c r="I3255">
        <v>30</v>
      </c>
      <c r="J3255">
        <v>10</v>
      </c>
      <c r="K3255">
        <v>8.5</v>
      </c>
    </row>
    <row r="3256" spans="1:11">
      <c r="A3256">
        <v>2016</v>
      </c>
      <c r="B3256" t="s">
        <v>72</v>
      </c>
      <c r="C3256" t="s">
        <v>11</v>
      </c>
      <c r="D3256" t="s">
        <v>18</v>
      </c>
      <c r="E3256" t="s">
        <v>63</v>
      </c>
      <c r="F3256">
        <v>2</v>
      </c>
      <c r="G3256">
        <v>27.1</v>
      </c>
      <c r="H3256">
        <v>0</v>
      </c>
      <c r="I3256">
        <v>0</v>
      </c>
      <c r="J3256">
        <v>0</v>
      </c>
      <c r="K3256">
        <v>0</v>
      </c>
    </row>
    <row r="3257" spans="1:11">
      <c r="A3257">
        <v>2016</v>
      </c>
      <c r="B3257" t="s">
        <v>72</v>
      </c>
      <c r="C3257" t="s">
        <v>11</v>
      </c>
      <c r="D3257" t="s">
        <v>18</v>
      </c>
      <c r="E3257" t="s">
        <v>13</v>
      </c>
      <c r="F3257">
        <v>1</v>
      </c>
      <c r="G3257">
        <v>23.4</v>
      </c>
      <c r="H3257">
        <v>0</v>
      </c>
      <c r="I3257">
        <v>0</v>
      </c>
      <c r="J3257">
        <v>3</v>
      </c>
      <c r="K3257">
        <v>70.1</v>
      </c>
    </row>
    <row r="3258" spans="1:11">
      <c r="A3258">
        <v>2016</v>
      </c>
      <c r="B3258" t="s">
        <v>72</v>
      </c>
      <c r="C3258" t="s">
        <v>11</v>
      </c>
      <c r="D3258" t="s">
        <v>18</v>
      </c>
      <c r="E3258" t="s">
        <v>64</v>
      </c>
      <c r="F3258">
        <v>3</v>
      </c>
      <c r="G3258">
        <v>11.2</v>
      </c>
      <c r="H3258">
        <v>2</v>
      </c>
      <c r="I3258">
        <v>66.7</v>
      </c>
      <c r="J3258">
        <v>3</v>
      </c>
      <c r="K3258">
        <v>11.2</v>
      </c>
    </row>
    <row r="3259" spans="1:11">
      <c r="A3259">
        <v>2016</v>
      </c>
      <c r="B3259" t="s">
        <v>72</v>
      </c>
      <c r="C3259" t="s">
        <v>11</v>
      </c>
      <c r="D3259" t="s">
        <v>18</v>
      </c>
      <c r="E3259" t="s">
        <v>36</v>
      </c>
      <c r="F3259">
        <v>4</v>
      </c>
      <c r="G3259">
        <v>5.2</v>
      </c>
      <c r="H3259">
        <v>1</v>
      </c>
      <c r="I3259">
        <v>25</v>
      </c>
      <c r="J3259">
        <v>4</v>
      </c>
      <c r="K3259">
        <v>5.2</v>
      </c>
    </row>
    <row r="3260" spans="1:11">
      <c r="A3260">
        <v>2016</v>
      </c>
      <c r="B3260" t="s">
        <v>72</v>
      </c>
      <c r="C3260" t="s">
        <v>11</v>
      </c>
      <c r="D3260" t="s">
        <v>15</v>
      </c>
      <c r="E3260" t="s">
        <v>18</v>
      </c>
      <c r="F3260">
        <v>1</v>
      </c>
      <c r="G3260">
        <v>1.7</v>
      </c>
      <c r="H3260">
        <v>0</v>
      </c>
      <c r="I3260">
        <v>0</v>
      </c>
      <c r="J3260">
        <v>1</v>
      </c>
      <c r="K3260">
        <v>1.7</v>
      </c>
    </row>
    <row r="3261" spans="1:11">
      <c r="A3261">
        <v>2016</v>
      </c>
      <c r="B3261" t="s">
        <v>72</v>
      </c>
      <c r="C3261" t="s">
        <v>11</v>
      </c>
      <c r="D3261" t="s">
        <v>15</v>
      </c>
      <c r="E3261" t="s">
        <v>63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>
      <c r="A3262">
        <v>2016</v>
      </c>
      <c r="B3262" t="s">
        <v>72</v>
      </c>
      <c r="C3262" t="s">
        <v>11</v>
      </c>
      <c r="D3262" t="s">
        <v>15</v>
      </c>
      <c r="E3262" t="s">
        <v>13</v>
      </c>
      <c r="F3262">
        <v>0</v>
      </c>
      <c r="G3262">
        <v>0</v>
      </c>
      <c r="H3262">
        <v>0</v>
      </c>
      <c r="I3262">
        <v>0</v>
      </c>
      <c r="J3262">
        <v>1</v>
      </c>
      <c r="K3262">
        <v>45.3</v>
      </c>
    </row>
    <row r="3263" spans="1:11">
      <c r="A3263">
        <v>2016</v>
      </c>
      <c r="B3263" t="s">
        <v>72</v>
      </c>
      <c r="C3263" t="s">
        <v>11</v>
      </c>
      <c r="D3263" t="s">
        <v>15</v>
      </c>
      <c r="E3263" t="s">
        <v>64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>
      <c r="A3264">
        <v>2016</v>
      </c>
      <c r="B3264" t="s">
        <v>72</v>
      </c>
      <c r="C3264" t="s">
        <v>11</v>
      </c>
      <c r="D3264" t="s">
        <v>15</v>
      </c>
      <c r="E3264" t="s">
        <v>65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>
      <c r="A3265">
        <v>2016</v>
      </c>
      <c r="B3265" t="s">
        <v>72</v>
      </c>
      <c r="C3265" t="s">
        <v>11</v>
      </c>
      <c r="D3265" t="s">
        <v>15</v>
      </c>
      <c r="E3265" t="s">
        <v>36</v>
      </c>
      <c r="F3265">
        <v>1</v>
      </c>
      <c r="G3265">
        <v>2.6</v>
      </c>
      <c r="H3265">
        <v>0</v>
      </c>
      <c r="I3265">
        <v>0</v>
      </c>
      <c r="J3265">
        <v>0</v>
      </c>
      <c r="K3265">
        <v>0</v>
      </c>
    </row>
    <row r="3266" spans="1:11">
      <c r="A3266">
        <v>2016</v>
      </c>
      <c r="B3266" t="s">
        <v>72</v>
      </c>
      <c r="C3266" t="s">
        <v>11</v>
      </c>
      <c r="D3266" t="s">
        <v>12</v>
      </c>
      <c r="E3266" t="s">
        <v>18</v>
      </c>
      <c r="F3266">
        <v>9</v>
      </c>
      <c r="G3266">
        <v>15.5</v>
      </c>
      <c r="H3266">
        <v>3</v>
      </c>
      <c r="I3266">
        <v>33.3</v>
      </c>
      <c r="J3266">
        <v>9</v>
      </c>
      <c r="K3266">
        <v>15.5</v>
      </c>
    </row>
    <row r="3267" spans="1:11">
      <c r="A3267">
        <v>2016</v>
      </c>
      <c r="B3267" t="s">
        <v>72</v>
      </c>
      <c r="C3267" t="s">
        <v>11</v>
      </c>
      <c r="D3267" t="s">
        <v>12</v>
      </c>
      <c r="E3267" t="s">
        <v>63</v>
      </c>
      <c r="F3267">
        <v>2</v>
      </c>
      <c r="G3267">
        <v>64.4</v>
      </c>
      <c r="H3267">
        <v>0</v>
      </c>
      <c r="I3267">
        <v>0</v>
      </c>
      <c r="J3267">
        <v>0</v>
      </c>
      <c r="K3267">
        <v>0</v>
      </c>
    </row>
    <row r="3268" spans="1:11">
      <c r="A3268">
        <v>2016</v>
      </c>
      <c r="B3268" t="s">
        <v>72</v>
      </c>
      <c r="C3268" t="s">
        <v>11</v>
      </c>
      <c r="D3268" t="s">
        <v>12</v>
      </c>
      <c r="E3268" t="s">
        <v>13</v>
      </c>
      <c r="F3268">
        <v>1</v>
      </c>
      <c r="G3268">
        <v>48.2</v>
      </c>
      <c r="H3268">
        <v>0</v>
      </c>
      <c r="I3268">
        <v>0</v>
      </c>
      <c r="J3268">
        <v>2</v>
      </c>
      <c r="K3268">
        <v>96.4</v>
      </c>
    </row>
    <row r="3269" spans="1:11">
      <c r="A3269">
        <v>2016</v>
      </c>
      <c r="B3269" t="s">
        <v>72</v>
      </c>
      <c r="C3269" t="s">
        <v>11</v>
      </c>
      <c r="D3269" t="s">
        <v>12</v>
      </c>
      <c r="E3269" t="s">
        <v>64</v>
      </c>
      <c r="F3269">
        <v>3</v>
      </c>
      <c r="G3269">
        <v>23.9</v>
      </c>
      <c r="H3269">
        <v>2</v>
      </c>
      <c r="I3269">
        <v>66.7</v>
      </c>
      <c r="J3269">
        <v>3</v>
      </c>
      <c r="K3269">
        <v>23.9</v>
      </c>
    </row>
    <row r="3270" spans="1:11">
      <c r="A3270">
        <v>2016</v>
      </c>
      <c r="B3270" t="s">
        <v>72</v>
      </c>
      <c r="C3270" t="s">
        <v>11</v>
      </c>
      <c r="D3270" t="s">
        <v>12</v>
      </c>
      <c r="E3270" t="s">
        <v>65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>
      <c r="A3271">
        <v>2016</v>
      </c>
      <c r="B3271" t="s">
        <v>72</v>
      </c>
      <c r="C3271" t="s">
        <v>11</v>
      </c>
      <c r="D3271" t="s">
        <v>12</v>
      </c>
      <c r="E3271" t="s">
        <v>36</v>
      </c>
      <c r="F3271">
        <v>3</v>
      </c>
      <c r="G3271">
        <v>7.6</v>
      </c>
      <c r="H3271">
        <v>1</v>
      </c>
      <c r="I3271">
        <v>33.3</v>
      </c>
      <c r="J3271">
        <v>4</v>
      </c>
      <c r="K3271">
        <v>10.2</v>
      </c>
    </row>
    <row r="3272" spans="1:11">
      <c r="A3272">
        <v>2016</v>
      </c>
      <c r="B3272" t="s">
        <v>72</v>
      </c>
      <c r="C3272" t="s">
        <v>43</v>
      </c>
      <c r="D3272" t="s">
        <v>18</v>
      </c>
      <c r="E3272" t="s">
        <v>18</v>
      </c>
      <c r="F3272">
        <v>23</v>
      </c>
      <c r="G3272">
        <v>23.2</v>
      </c>
      <c r="H3272">
        <v>5</v>
      </c>
      <c r="I3272">
        <v>21.7</v>
      </c>
      <c r="J3272">
        <v>12</v>
      </c>
      <c r="K3272">
        <v>12.1</v>
      </c>
    </row>
    <row r="3273" spans="1:11">
      <c r="A3273">
        <v>2016</v>
      </c>
      <c r="B3273" t="s">
        <v>72</v>
      </c>
      <c r="C3273" t="s">
        <v>43</v>
      </c>
      <c r="D3273" t="s">
        <v>18</v>
      </c>
      <c r="E3273" t="s">
        <v>63</v>
      </c>
      <c r="F3273">
        <v>7</v>
      </c>
      <c r="G3273">
        <v>19.4</v>
      </c>
      <c r="H3273">
        <v>3</v>
      </c>
      <c r="I3273">
        <v>42.9</v>
      </c>
      <c r="J3273">
        <v>3</v>
      </c>
      <c r="K3273">
        <v>8.3</v>
      </c>
    </row>
    <row r="3274" spans="1:11">
      <c r="A3274">
        <v>2016</v>
      </c>
      <c r="B3274" t="s">
        <v>72</v>
      </c>
      <c r="C3274" t="s">
        <v>43</v>
      </c>
      <c r="D3274" t="s">
        <v>18</v>
      </c>
      <c r="E3274" t="s">
        <v>13</v>
      </c>
      <c r="F3274">
        <v>4</v>
      </c>
      <c r="G3274">
        <v>134.7</v>
      </c>
      <c r="H3274">
        <v>1</v>
      </c>
      <c r="I3274">
        <v>25</v>
      </c>
      <c r="J3274">
        <v>2</v>
      </c>
      <c r="K3274">
        <v>67.3</v>
      </c>
    </row>
    <row r="3275" spans="1:11">
      <c r="A3275">
        <v>2016</v>
      </c>
      <c r="B3275" t="s">
        <v>72</v>
      </c>
      <c r="C3275" t="s">
        <v>43</v>
      </c>
      <c r="D3275" t="s">
        <v>18</v>
      </c>
      <c r="E3275" t="s">
        <v>64</v>
      </c>
      <c r="F3275">
        <v>8</v>
      </c>
      <c r="G3275">
        <v>19.1</v>
      </c>
      <c r="H3275">
        <v>0</v>
      </c>
      <c r="I3275">
        <v>0</v>
      </c>
      <c r="J3275">
        <v>4</v>
      </c>
      <c r="K3275">
        <v>9.5</v>
      </c>
    </row>
    <row r="3276" spans="1:11">
      <c r="A3276">
        <v>2016</v>
      </c>
      <c r="B3276" t="s">
        <v>72</v>
      </c>
      <c r="C3276" t="s">
        <v>43</v>
      </c>
      <c r="D3276" t="s">
        <v>18</v>
      </c>
      <c r="E3276" t="s">
        <v>65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>
      <c r="A3277">
        <v>2016</v>
      </c>
      <c r="B3277" t="s">
        <v>72</v>
      </c>
      <c r="C3277" t="s">
        <v>43</v>
      </c>
      <c r="D3277" t="s">
        <v>18</v>
      </c>
      <c r="E3277" t="s">
        <v>36</v>
      </c>
      <c r="F3277">
        <v>4</v>
      </c>
      <c r="G3277">
        <v>23.9</v>
      </c>
      <c r="H3277">
        <v>1</v>
      </c>
      <c r="I3277">
        <v>25</v>
      </c>
      <c r="J3277">
        <v>3</v>
      </c>
      <c r="K3277">
        <v>17.9</v>
      </c>
    </row>
    <row r="3278" spans="1:11">
      <c r="A3278">
        <v>2016</v>
      </c>
      <c r="B3278" t="s">
        <v>72</v>
      </c>
      <c r="C3278" t="s">
        <v>43</v>
      </c>
      <c r="D3278" t="s">
        <v>15</v>
      </c>
      <c r="E3278" t="s">
        <v>18</v>
      </c>
      <c r="F3278">
        <v>4</v>
      </c>
      <c r="G3278">
        <v>8.3</v>
      </c>
      <c r="H3278">
        <v>0</v>
      </c>
      <c r="I3278">
        <v>0</v>
      </c>
      <c r="J3278">
        <v>3</v>
      </c>
      <c r="K3278">
        <v>6.2</v>
      </c>
    </row>
    <row r="3279" spans="1:11">
      <c r="A3279">
        <v>2016</v>
      </c>
      <c r="B3279" t="s">
        <v>72</v>
      </c>
      <c r="C3279" t="s">
        <v>43</v>
      </c>
      <c r="D3279" t="s">
        <v>15</v>
      </c>
      <c r="E3279" t="s">
        <v>63</v>
      </c>
      <c r="F3279">
        <v>1</v>
      </c>
      <c r="G3279">
        <v>5.4</v>
      </c>
      <c r="H3279">
        <v>0</v>
      </c>
      <c r="I3279">
        <v>0</v>
      </c>
      <c r="J3279">
        <v>0</v>
      </c>
      <c r="K3279">
        <v>0</v>
      </c>
    </row>
    <row r="3280" spans="1:11">
      <c r="A3280">
        <v>2016</v>
      </c>
      <c r="B3280" t="s">
        <v>72</v>
      </c>
      <c r="C3280" t="s">
        <v>43</v>
      </c>
      <c r="D3280" t="s">
        <v>15</v>
      </c>
      <c r="E3280" t="s">
        <v>13</v>
      </c>
      <c r="F3280">
        <v>1</v>
      </c>
      <c r="G3280">
        <v>80.4</v>
      </c>
      <c r="H3280">
        <v>0</v>
      </c>
      <c r="I3280">
        <v>0</v>
      </c>
      <c r="J3280">
        <v>1</v>
      </c>
      <c r="K3280">
        <v>80.4</v>
      </c>
    </row>
    <row r="3281" spans="1:11">
      <c r="A3281">
        <v>2016</v>
      </c>
      <c r="B3281" t="s">
        <v>72</v>
      </c>
      <c r="C3281" t="s">
        <v>43</v>
      </c>
      <c r="D3281" t="s">
        <v>15</v>
      </c>
      <c r="E3281" t="s">
        <v>64</v>
      </c>
      <c r="F3281">
        <v>2</v>
      </c>
      <c r="G3281">
        <v>10.1</v>
      </c>
      <c r="H3281">
        <v>0</v>
      </c>
      <c r="I3281">
        <v>0</v>
      </c>
      <c r="J3281">
        <v>2</v>
      </c>
      <c r="K3281">
        <v>10.1</v>
      </c>
    </row>
    <row r="3282" spans="1:11">
      <c r="A3282">
        <v>2016</v>
      </c>
      <c r="B3282" t="s">
        <v>72</v>
      </c>
      <c r="C3282" t="s">
        <v>43</v>
      </c>
      <c r="D3282" t="s">
        <v>15</v>
      </c>
      <c r="E3282" t="s">
        <v>65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>
      <c r="A3283">
        <v>2016</v>
      </c>
      <c r="B3283" t="s">
        <v>72</v>
      </c>
      <c r="C3283" t="s">
        <v>43</v>
      </c>
      <c r="D3283" t="s">
        <v>15</v>
      </c>
      <c r="E3283" t="s">
        <v>36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>
      <c r="A3284">
        <v>2016</v>
      </c>
      <c r="B3284" t="s">
        <v>72</v>
      </c>
      <c r="C3284" t="s">
        <v>43</v>
      </c>
      <c r="D3284" t="s">
        <v>12</v>
      </c>
      <c r="E3284" t="s">
        <v>18</v>
      </c>
      <c r="F3284">
        <v>19</v>
      </c>
      <c r="G3284">
        <v>37.6</v>
      </c>
      <c r="H3284">
        <v>5</v>
      </c>
      <c r="I3284">
        <v>26.3</v>
      </c>
      <c r="J3284">
        <v>9</v>
      </c>
      <c r="K3284">
        <v>17.8</v>
      </c>
    </row>
    <row r="3285" spans="1:11">
      <c r="A3285">
        <v>2016</v>
      </c>
      <c r="B3285" t="s">
        <v>72</v>
      </c>
      <c r="C3285" t="s">
        <v>43</v>
      </c>
      <c r="D3285" t="s">
        <v>12</v>
      </c>
      <c r="E3285" t="s">
        <v>63</v>
      </c>
      <c r="F3285">
        <v>6</v>
      </c>
      <c r="G3285">
        <v>33.9</v>
      </c>
      <c r="H3285">
        <v>3</v>
      </c>
      <c r="I3285">
        <v>50</v>
      </c>
      <c r="J3285">
        <v>3</v>
      </c>
      <c r="K3285">
        <v>17</v>
      </c>
    </row>
    <row r="3286" spans="1:11">
      <c r="A3286">
        <v>2016</v>
      </c>
      <c r="B3286" t="s">
        <v>72</v>
      </c>
      <c r="C3286" t="s">
        <v>43</v>
      </c>
      <c r="D3286" t="s">
        <v>12</v>
      </c>
      <c r="E3286" t="s">
        <v>13</v>
      </c>
      <c r="F3286">
        <v>3</v>
      </c>
      <c r="G3286">
        <v>173.7</v>
      </c>
      <c r="H3286">
        <v>1</v>
      </c>
      <c r="I3286">
        <v>33.3</v>
      </c>
      <c r="J3286">
        <v>1</v>
      </c>
      <c r="K3286">
        <v>57.9</v>
      </c>
    </row>
    <row r="3287" spans="1:11">
      <c r="A3287">
        <v>2016</v>
      </c>
      <c r="B3287" t="s">
        <v>72</v>
      </c>
      <c r="C3287" t="s">
        <v>43</v>
      </c>
      <c r="D3287" t="s">
        <v>12</v>
      </c>
      <c r="E3287" t="s">
        <v>64</v>
      </c>
      <c r="F3287">
        <v>6</v>
      </c>
      <c r="G3287">
        <v>27.1</v>
      </c>
      <c r="H3287">
        <v>0</v>
      </c>
      <c r="I3287">
        <v>0</v>
      </c>
      <c r="J3287">
        <v>2</v>
      </c>
      <c r="K3287">
        <v>9</v>
      </c>
    </row>
    <row r="3288" spans="1:11">
      <c r="A3288">
        <v>2016</v>
      </c>
      <c r="B3288" t="s">
        <v>72</v>
      </c>
      <c r="C3288" t="s">
        <v>43</v>
      </c>
      <c r="D3288" t="s">
        <v>12</v>
      </c>
      <c r="E3288" t="s">
        <v>65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>
      <c r="A3289">
        <v>2016</v>
      </c>
      <c r="B3289" t="s">
        <v>72</v>
      </c>
      <c r="C3289" t="s">
        <v>43</v>
      </c>
      <c r="D3289" t="s">
        <v>12</v>
      </c>
      <c r="E3289" t="s">
        <v>36</v>
      </c>
      <c r="F3289">
        <v>4</v>
      </c>
      <c r="G3289">
        <v>47.3</v>
      </c>
      <c r="H3289">
        <v>1</v>
      </c>
      <c r="I3289">
        <v>25</v>
      </c>
      <c r="J3289">
        <v>3</v>
      </c>
      <c r="K3289">
        <v>35.5</v>
      </c>
    </row>
    <row r="3290" spans="1:11">
      <c r="A3290">
        <v>2016</v>
      </c>
      <c r="B3290" t="s">
        <v>72</v>
      </c>
      <c r="C3290" t="s">
        <v>78</v>
      </c>
      <c r="D3290" t="s">
        <v>18</v>
      </c>
      <c r="E3290" t="s">
        <v>18</v>
      </c>
      <c r="F3290">
        <v>76</v>
      </c>
      <c r="G3290">
        <v>41.9</v>
      </c>
      <c r="H3290">
        <v>7</v>
      </c>
      <c r="I3290">
        <v>9.2</v>
      </c>
      <c r="J3290">
        <v>41</v>
      </c>
      <c r="K3290">
        <v>22.6</v>
      </c>
    </row>
    <row r="3291" spans="1:11">
      <c r="A3291">
        <v>2016</v>
      </c>
      <c r="B3291" t="s">
        <v>72</v>
      </c>
      <c r="C3291" t="s">
        <v>78</v>
      </c>
      <c r="D3291" t="s">
        <v>18</v>
      </c>
      <c r="E3291" t="s">
        <v>63</v>
      </c>
      <c r="F3291">
        <v>2</v>
      </c>
      <c r="G3291">
        <v>17.8</v>
      </c>
      <c r="H3291">
        <v>0</v>
      </c>
      <c r="I3291">
        <v>0</v>
      </c>
      <c r="J3291">
        <v>0</v>
      </c>
      <c r="K3291">
        <v>0</v>
      </c>
    </row>
    <row r="3292" spans="1:11">
      <c r="A3292">
        <v>2016</v>
      </c>
      <c r="B3292" t="s">
        <v>72</v>
      </c>
      <c r="C3292" t="s">
        <v>78</v>
      </c>
      <c r="D3292" t="s">
        <v>18</v>
      </c>
      <c r="E3292" t="s">
        <v>13</v>
      </c>
      <c r="F3292">
        <v>33</v>
      </c>
      <c r="G3292">
        <v>67.4</v>
      </c>
      <c r="H3292">
        <v>3</v>
      </c>
      <c r="I3292">
        <v>9.1</v>
      </c>
      <c r="J3292">
        <v>19</v>
      </c>
      <c r="K3292">
        <v>38.8</v>
      </c>
    </row>
    <row r="3293" spans="1:11">
      <c r="A3293">
        <v>2016</v>
      </c>
      <c r="B3293" t="s">
        <v>72</v>
      </c>
      <c r="C3293" t="s">
        <v>78</v>
      </c>
      <c r="D3293" t="s">
        <v>18</v>
      </c>
      <c r="E3293" t="s">
        <v>64</v>
      </c>
      <c r="F3293">
        <v>27</v>
      </c>
      <c r="G3293">
        <v>36</v>
      </c>
      <c r="H3293">
        <v>4</v>
      </c>
      <c r="I3293">
        <v>14.8</v>
      </c>
      <c r="J3293">
        <v>21</v>
      </c>
      <c r="K3293">
        <v>28</v>
      </c>
    </row>
    <row r="3294" spans="1:11">
      <c r="A3294">
        <v>2016</v>
      </c>
      <c r="B3294" t="s">
        <v>72</v>
      </c>
      <c r="C3294" t="s">
        <v>78</v>
      </c>
      <c r="D3294" t="s">
        <v>18</v>
      </c>
      <c r="E3294" t="s">
        <v>65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>
      <c r="A3295">
        <v>2016</v>
      </c>
      <c r="B3295" t="s">
        <v>72</v>
      </c>
      <c r="C3295" t="s">
        <v>78</v>
      </c>
      <c r="D3295" t="s">
        <v>18</v>
      </c>
      <c r="E3295" t="s">
        <v>36</v>
      </c>
      <c r="F3295">
        <v>14</v>
      </c>
      <c r="G3295">
        <v>32.5</v>
      </c>
      <c r="H3295">
        <v>0</v>
      </c>
      <c r="I3295">
        <v>0</v>
      </c>
      <c r="J3295">
        <v>1</v>
      </c>
      <c r="K3295">
        <v>2.3</v>
      </c>
    </row>
    <row r="3296" spans="1:11">
      <c r="A3296">
        <v>2016</v>
      </c>
      <c r="B3296" t="s">
        <v>72</v>
      </c>
      <c r="C3296" t="s">
        <v>78</v>
      </c>
      <c r="D3296" t="s">
        <v>15</v>
      </c>
      <c r="E3296" t="s">
        <v>18</v>
      </c>
      <c r="F3296">
        <v>13</v>
      </c>
      <c r="G3296">
        <v>13.9</v>
      </c>
      <c r="H3296">
        <v>3</v>
      </c>
      <c r="I3296">
        <v>23.1</v>
      </c>
      <c r="J3296">
        <v>12</v>
      </c>
      <c r="K3296">
        <v>12.9</v>
      </c>
    </row>
    <row r="3297" spans="1:11">
      <c r="A3297">
        <v>2016</v>
      </c>
      <c r="B3297" t="s">
        <v>72</v>
      </c>
      <c r="C3297" t="s">
        <v>78</v>
      </c>
      <c r="D3297" t="s">
        <v>15</v>
      </c>
      <c r="E3297" t="s">
        <v>63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>
      <c r="A3298">
        <v>2016</v>
      </c>
      <c r="B3298" t="s">
        <v>72</v>
      </c>
      <c r="C3298" t="s">
        <v>78</v>
      </c>
      <c r="D3298" t="s">
        <v>15</v>
      </c>
      <c r="E3298" t="s">
        <v>13</v>
      </c>
      <c r="F3298">
        <v>7</v>
      </c>
      <c r="G3298">
        <v>25.7</v>
      </c>
      <c r="H3298">
        <v>2</v>
      </c>
      <c r="I3298">
        <v>28.6</v>
      </c>
      <c r="J3298">
        <v>8</v>
      </c>
      <c r="K3298">
        <v>29.4</v>
      </c>
    </row>
    <row r="3299" spans="1:11">
      <c r="A3299">
        <v>2016</v>
      </c>
      <c r="B3299" t="s">
        <v>72</v>
      </c>
      <c r="C3299" t="s">
        <v>78</v>
      </c>
      <c r="D3299" t="s">
        <v>15</v>
      </c>
      <c r="E3299" t="s">
        <v>64</v>
      </c>
      <c r="F3299">
        <v>6</v>
      </c>
      <c r="G3299">
        <v>15.4</v>
      </c>
      <c r="H3299">
        <v>1</v>
      </c>
      <c r="I3299">
        <v>16.7</v>
      </c>
      <c r="J3299">
        <v>4</v>
      </c>
      <c r="K3299">
        <v>10.3</v>
      </c>
    </row>
    <row r="3300" spans="1:11">
      <c r="A3300">
        <v>2016</v>
      </c>
      <c r="B3300" t="s">
        <v>72</v>
      </c>
      <c r="C3300" t="s">
        <v>78</v>
      </c>
      <c r="D3300" t="s">
        <v>15</v>
      </c>
      <c r="E3300" t="s">
        <v>65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>
      <c r="A3301">
        <v>2016</v>
      </c>
      <c r="B3301" t="s">
        <v>72</v>
      </c>
      <c r="C3301" t="s">
        <v>78</v>
      </c>
      <c r="D3301" t="s">
        <v>15</v>
      </c>
      <c r="E3301" t="s">
        <v>36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>
      <c r="A3302">
        <v>2016</v>
      </c>
      <c r="B3302" t="s">
        <v>72</v>
      </c>
      <c r="C3302" t="s">
        <v>78</v>
      </c>
      <c r="D3302" t="s">
        <v>12</v>
      </c>
      <c r="E3302" t="s">
        <v>18</v>
      </c>
      <c r="F3302">
        <v>63</v>
      </c>
      <c r="G3302">
        <v>71.7</v>
      </c>
      <c r="H3302">
        <v>4</v>
      </c>
      <c r="I3302">
        <v>6.3</v>
      </c>
      <c r="J3302">
        <v>29</v>
      </c>
      <c r="K3302">
        <v>33</v>
      </c>
    </row>
    <row r="3303" spans="1:11">
      <c r="A3303">
        <v>2016</v>
      </c>
      <c r="B3303" t="s">
        <v>72</v>
      </c>
      <c r="C3303" t="s">
        <v>78</v>
      </c>
      <c r="D3303" t="s">
        <v>12</v>
      </c>
      <c r="E3303" t="s">
        <v>63</v>
      </c>
      <c r="F3303">
        <v>2</v>
      </c>
      <c r="G3303">
        <v>38.7</v>
      </c>
      <c r="H3303">
        <v>0</v>
      </c>
      <c r="I3303">
        <v>0</v>
      </c>
      <c r="J3303">
        <v>0</v>
      </c>
      <c r="K3303">
        <v>0</v>
      </c>
    </row>
    <row r="3304" spans="1:11">
      <c r="A3304">
        <v>2016</v>
      </c>
      <c r="B3304" t="s">
        <v>72</v>
      </c>
      <c r="C3304" t="s">
        <v>78</v>
      </c>
      <c r="D3304" t="s">
        <v>12</v>
      </c>
      <c r="E3304" t="s">
        <v>13</v>
      </c>
      <c r="F3304">
        <v>26</v>
      </c>
      <c r="G3304">
        <v>119.5</v>
      </c>
      <c r="H3304">
        <v>1</v>
      </c>
      <c r="I3304">
        <v>3.8</v>
      </c>
      <c r="J3304">
        <v>11</v>
      </c>
      <c r="K3304">
        <v>50.6</v>
      </c>
    </row>
    <row r="3305" spans="1:11">
      <c r="A3305">
        <v>2016</v>
      </c>
      <c r="B3305" t="s">
        <v>72</v>
      </c>
      <c r="C3305" t="s">
        <v>78</v>
      </c>
      <c r="D3305" t="s">
        <v>12</v>
      </c>
      <c r="E3305" t="s">
        <v>64</v>
      </c>
      <c r="F3305">
        <v>21</v>
      </c>
      <c r="G3305">
        <v>58.1</v>
      </c>
      <c r="H3305">
        <v>3</v>
      </c>
      <c r="I3305">
        <v>14.3</v>
      </c>
      <c r="J3305">
        <v>17</v>
      </c>
      <c r="K3305">
        <v>47</v>
      </c>
    </row>
    <row r="3306" spans="1:11">
      <c r="A3306">
        <v>2016</v>
      </c>
      <c r="B3306" t="s">
        <v>72</v>
      </c>
      <c r="C3306" t="s">
        <v>78</v>
      </c>
      <c r="D3306" t="s">
        <v>12</v>
      </c>
      <c r="E3306" t="s">
        <v>65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>
      <c r="A3307">
        <v>2016</v>
      </c>
      <c r="B3307" t="s">
        <v>72</v>
      </c>
      <c r="C3307" t="s">
        <v>78</v>
      </c>
      <c r="D3307" t="s">
        <v>12</v>
      </c>
      <c r="E3307" t="s">
        <v>36</v>
      </c>
      <c r="F3307">
        <v>14</v>
      </c>
      <c r="G3307">
        <v>59.5</v>
      </c>
      <c r="H3307">
        <v>0</v>
      </c>
      <c r="I3307">
        <v>0</v>
      </c>
      <c r="J3307">
        <v>1</v>
      </c>
      <c r="K3307">
        <v>4.3</v>
      </c>
    </row>
    <row r="3308" spans="1:11">
      <c r="A3308">
        <v>2016</v>
      </c>
      <c r="B3308" t="s">
        <v>79</v>
      </c>
      <c r="C3308" t="s">
        <v>18</v>
      </c>
      <c r="D3308" t="s">
        <v>18</v>
      </c>
      <c r="E3308" t="s">
        <v>18</v>
      </c>
      <c r="F3308">
        <v>423</v>
      </c>
      <c r="G3308">
        <v>29.3</v>
      </c>
      <c r="H3308">
        <v>61</v>
      </c>
      <c r="I3308">
        <v>14.4</v>
      </c>
      <c r="J3308">
        <v>235</v>
      </c>
      <c r="K3308">
        <v>16.3</v>
      </c>
    </row>
    <row r="3309" spans="1:11">
      <c r="A3309">
        <v>2016</v>
      </c>
      <c r="B3309" t="s">
        <v>79</v>
      </c>
      <c r="C3309" t="s">
        <v>18</v>
      </c>
      <c r="D3309" t="s">
        <v>18</v>
      </c>
      <c r="E3309" t="s">
        <v>63</v>
      </c>
      <c r="F3309">
        <v>25</v>
      </c>
      <c r="G3309">
        <v>13.7</v>
      </c>
      <c r="H3309">
        <v>3</v>
      </c>
      <c r="I3309">
        <v>12</v>
      </c>
      <c r="J3309">
        <v>7</v>
      </c>
      <c r="K3309">
        <v>3.8</v>
      </c>
    </row>
    <row r="3310" spans="1:11">
      <c r="A3310">
        <v>2016</v>
      </c>
      <c r="B3310" t="s">
        <v>79</v>
      </c>
      <c r="C3310" t="s">
        <v>18</v>
      </c>
      <c r="D3310" t="s">
        <v>18</v>
      </c>
      <c r="E3310" t="s">
        <v>13</v>
      </c>
      <c r="F3310">
        <v>117</v>
      </c>
      <c r="G3310">
        <v>65.5</v>
      </c>
      <c r="H3310">
        <v>26</v>
      </c>
      <c r="I3310">
        <v>22.2</v>
      </c>
      <c r="J3310">
        <v>93</v>
      </c>
      <c r="K3310">
        <v>52</v>
      </c>
    </row>
    <row r="3311" spans="1:11">
      <c r="A3311">
        <v>2016</v>
      </c>
      <c r="B3311" t="s">
        <v>79</v>
      </c>
      <c r="C3311" t="s">
        <v>18</v>
      </c>
      <c r="D3311" t="s">
        <v>18</v>
      </c>
      <c r="E3311" t="s">
        <v>64</v>
      </c>
      <c r="F3311">
        <v>155</v>
      </c>
      <c r="G3311">
        <v>43.5</v>
      </c>
      <c r="H3311">
        <v>18</v>
      </c>
      <c r="I3311">
        <v>11.6</v>
      </c>
      <c r="J3311">
        <v>77</v>
      </c>
      <c r="K3311">
        <v>21.6</v>
      </c>
    </row>
    <row r="3312" spans="1:11">
      <c r="A3312">
        <v>2016</v>
      </c>
      <c r="B3312" t="s">
        <v>79</v>
      </c>
      <c r="C3312" t="s">
        <v>18</v>
      </c>
      <c r="D3312" t="s">
        <v>18</v>
      </c>
      <c r="E3312" t="s">
        <v>65</v>
      </c>
      <c r="F3312">
        <v>6</v>
      </c>
      <c r="G3312">
        <v>24.2</v>
      </c>
      <c r="H3312">
        <v>1</v>
      </c>
      <c r="I3312">
        <v>16.7</v>
      </c>
      <c r="J3312">
        <v>1</v>
      </c>
      <c r="K3312">
        <v>4</v>
      </c>
    </row>
    <row r="3313" spans="1:11">
      <c r="A3313">
        <v>2016</v>
      </c>
      <c r="B3313" t="s">
        <v>79</v>
      </c>
      <c r="C3313" t="s">
        <v>18</v>
      </c>
      <c r="D3313" t="s">
        <v>18</v>
      </c>
      <c r="E3313" t="s">
        <v>36</v>
      </c>
      <c r="F3313">
        <v>120</v>
      </c>
      <c r="G3313">
        <v>17.1</v>
      </c>
      <c r="H3313">
        <v>13</v>
      </c>
      <c r="I3313">
        <v>10.8</v>
      </c>
      <c r="J3313">
        <v>57</v>
      </c>
      <c r="K3313">
        <v>8.1</v>
      </c>
    </row>
    <row r="3314" spans="1:11">
      <c r="A3314">
        <v>2016</v>
      </c>
      <c r="B3314" t="s">
        <v>79</v>
      </c>
      <c r="C3314" t="s">
        <v>18</v>
      </c>
      <c r="D3314" t="s">
        <v>15</v>
      </c>
      <c r="E3314" t="s">
        <v>18</v>
      </c>
      <c r="F3314">
        <v>46</v>
      </c>
      <c r="G3314">
        <v>6</v>
      </c>
      <c r="H3314">
        <v>10</v>
      </c>
      <c r="I3314">
        <v>21.7</v>
      </c>
      <c r="J3314">
        <v>31</v>
      </c>
      <c r="K3314">
        <v>4</v>
      </c>
    </row>
    <row r="3315" spans="1:11">
      <c r="A3315">
        <v>2016</v>
      </c>
      <c r="B3315" t="s">
        <v>79</v>
      </c>
      <c r="C3315" t="s">
        <v>18</v>
      </c>
      <c r="D3315" t="s">
        <v>15</v>
      </c>
      <c r="E3315" t="s">
        <v>63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>
      <c r="A3316">
        <v>2016</v>
      </c>
      <c r="B3316" t="s">
        <v>79</v>
      </c>
      <c r="C3316" t="s">
        <v>18</v>
      </c>
      <c r="D3316" t="s">
        <v>15</v>
      </c>
      <c r="E3316" t="s">
        <v>13</v>
      </c>
      <c r="F3316">
        <v>20</v>
      </c>
      <c r="G3316">
        <v>20.7</v>
      </c>
      <c r="H3316">
        <v>3</v>
      </c>
      <c r="I3316">
        <v>15</v>
      </c>
      <c r="J3316">
        <v>17</v>
      </c>
      <c r="K3316">
        <v>17.6</v>
      </c>
    </row>
    <row r="3317" spans="1:11">
      <c r="A3317">
        <v>2016</v>
      </c>
      <c r="B3317" t="s">
        <v>79</v>
      </c>
      <c r="C3317" t="s">
        <v>18</v>
      </c>
      <c r="D3317" t="s">
        <v>15</v>
      </c>
      <c r="E3317" t="s">
        <v>64</v>
      </c>
      <c r="F3317">
        <v>21</v>
      </c>
      <c r="G3317">
        <v>11.1</v>
      </c>
      <c r="H3317">
        <v>7</v>
      </c>
      <c r="I3317">
        <v>33.3</v>
      </c>
      <c r="J3317">
        <v>14</v>
      </c>
      <c r="K3317">
        <v>7.4</v>
      </c>
    </row>
    <row r="3318" spans="1:11">
      <c r="A3318">
        <v>2016</v>
      </c>
      <c r="B3318" t="s">
        <v>79</v>
      </c>
      <c r="C3318" t="s">
        <v>18</v>
      </c>
      <c r="D3318" t="s">
        <v>15</v>
      </c>
      <c r="E3318" t="s">
        <v>65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>
      <c r="A3319">
        <v>2016</v>
      </c>
      <c r="B3319" t="s">
        <v>79</v>
      </c>
      <c r="C3319" t="s">
        <v>18</v>
      </c>
      <c r="D3319" t="s">
        <v>15</v>
      </c>
      <c r="E3319" t="s">
        <v>36</v>
      </c>
      <c r="F3319">
        <v>5</v>
      </c>
      <c r="G3319">
        <v>1.4</v>
      </c>
      <c r="H3319">
        <v>0</v>
      </c>
      <c r="I3319">
        <v>0</v>
      </c>
      <c r="J3319">
        <v>0</v>
      </c>
      <c r="K3319">
        <v>0</v>
      </c>
    </row>
    <row r="3320" spans="1:11">
      <c r="A3320">
        <v>2016</v>
      </c>
      <c r="B3320" t="s">
        <v>79</v>
      </c>
      <c r="C3320" t="s">
        <v>18</v>
      </c>
      <c r="D3320" t="s">
        <v>12</v>
      </c>
      <c r="E3320" t="s">
        <v>18</v>
      </c>
      <c r="F3320">
        <v>377</v>
      </c>
      <c r="G3320">
        <v>55.6</v>
      </c>
      <c r="H3320">
        <v>51</v>
      </c>
      <c r="I3320">
        <v>13.5</v>
      </c>
      <c r="J3320">
        <v>204</v>
      </c>
      <c r="K3320">
        <v>30.1</v>
      </c>
    </row>
    <row r="3321" spans="1:11">
      <c r="A3321">
        <v>2016</v>
      </c>
      <c r="B3321" t="s">
        <v>79</v>
      </c>
      <c r="C3321" t="s">
        <v>18</v>
      </c>
      <c r="D3321" t="s">
        <v>12</v>
      </c>
      <c r="E3321" t="s">
        <v>63</v>
      </c>
      <c r="F3321">
        <v>25</v>
      </c>
      <c r="G3321">
        <v>31.6</v>
      </c>
      <c r="H3321">
        <v>3</v>
      </c>
      <c r="I3321">
        <v>12</v>
      </c>
      <c r="J3321">
        <v>7</v>
      </c>
      <c r="K3321">
        <v>8.9</v>
      </c>
    </row>
    <row r="3322" spans="1:11">
      <c r="A3322">
        <v>2016</v>
      </c>
      <c r="B3322" t="s">
        <v>79</v>
      </c>
      <c r="C3322" t="s">
        <v>18</v>
      </c>
      <c r="D3322" t="s">
        <v>12</v>
      </c>
      <c r="E3322" t="s">
        <v>13</v>
      </c>
      <c r="F3322">
        <v>97</v>
      </c>
      <c r="G3322">
        <v>118.1</v>
      </c>
      <c r="H3322">
        <v>23</v>
      </c>
      <c r="I3322">
        <v>23.7</v>
      </c>
      <c r="J3322">
        <v>76</v>
      </c>
      <c r="K3322">
        <v>92.5</v>
      </c>
    </row>
    <row r="3323" spans="1:11">
      <c r="A3323">
        <v>2016</v>
      </c>
      <c r="B3323" t="s">
        <v>79</v>
      </c>
      <c r="C3323" t="s">
        <v>18</v>
      </c>
      <c r="D3323" t="s">
        <v>12</v>
      </c>
      <c r="E3323" t="s">
        <v>64</v>
      </c>
      <c r="F3323">
        <v>134</v>
      </c>
      <c r="G3323">
        <v>79.8</v>
      </c>
      <c r="H3323">
        <v>11</v>
      </c>
      <c r="I3323">
        <v>8.2</v>
      </c>
      <c r="J3323">
        <v>63</v>
      </c>
      <c r="K3323">
        <v>37.5</v>
      </c>
    </row>
    <row r="3324" spans="1:11">
      <c r="A3324">
        <v>2016</v>
      </c>
      <c r="B3324" t="s">
        <v>79</v>
      </c>
      <c r="C3324" t="s">
        <v>18</v>
      </c>
      <c r="D3324" t="s">
        <v>12</v>
      </c>
      <c r="E3324" t="s">
        <v>65</v>
      </c>
      <c r="F3324">
        <v>6</v>
      </c>
      <c r="G3324">
        <v>55</v>
      </c>
      <c r="H3324">
        <v>1</v>
      </c>
      <c r="I3324">
        <v>16.7</v>
      </c>
      <c r="J3324">
        <v>1</v>
      </c>
      <c r="K3324">
        <v>9.2</v>
      </c>
    </row>
    <row r="3325" spans="1:11">
      <c r="A3325">
        <v>2016</v>
      </c>
      <c r="B3325" t="s">
        <v>79</v>
      </c>
      <c r="C3325" t="s">
        <v>18</v>
      </c>
      <c r="D3325" t="s">
        <v>12</v>
      </c>
      <c r="E3325" t="s">
        <v>36</v>
      </c>
      <c r="F3325">
        <v>115</v>
      </c>
      <c r="G3325">
        <v>34.1</v>
      </c>
      <c r="H3325">
        <v>13</v>
      </c>
      <c r="I3325">
        <v>11.3</v>
      </c>
      <c r="J3325">
        <v>57</v>
      </c>
      <c r="K3325">
        <v>16.9</v>
      </c>
    </row>
    <row r="3326" spans="1:11">
      <c r="A3326">
        <v>2016</v>
      </c>
      <c r="B3326" t="s">
        <v>79</v>
      </c>
      <c r="C3326" t="s">
        <v>80</v>
      </c>
      <c r="D3326" t="s">
        <v>18</v>
      </c>
      <c r="E3326" t="s">
        <v>18</v>
      </c>
      <c r="F3326">
        <v>81</v>
      </c>
      <c r="G3326">
        <v>51.5</v>
      </c>
      <c r="H3326">
        <v>16</v>
      </c>
      <c r="I3326">
        <v>19.8</v>
      </c>
      <c r="J3326">
        <v>51</v>
      </c>
      <c r="K3326">
        <v>32.4</v>
      </c>
    </row>
    <row r="3327" spans="1:11">
      <c r="A3327">
        <v>2016</v>
      </c>
      <c r="B3327" t="s">
        <v>79</v>
      </c>
      <c r="C3327" t="s">
        <v>80</v>
      </c>
      <c r="D3327" t="s">
        <v>18</v>
      </c>
      <c r="E3327" t="s">
        <v>63</v>
      </c>
      <c r="F3327">
        <v>2</v>
      </c>
      <c r="G3327">
        <v>20.7</v>
      </c>
      <c r="H3327">
        <v>0</v>
      </c>
      <c r="I3327">
        <v>0</v>
      </c>
      <c r="J3327">
        <v>1</v>
      </c>
      <c r="K3327">
        <v>10.4</v>
      </c>
    </row>
    <row r="3328" spans="1:11">
      <c r="A3328">
        <v>2016</v>
      </c>
      <c r="B3328" t="s">
        <v>79</v>
      </c>
      <c r="C3328" t="s">
        <v>80</v>
      </c>
      <c r="D3328" t="s">
        <v>18</v>
      </c>
      <c r="E3328" t="s">
        <v>13</v>
      </c>
      <c r="F3328">
        <v>46</v>
      </c>
      <c r="G3328">
        <v>59.9</v>
      </c>
      <c r="H3328">
        <v>12</v>
      </c>
      <c r="I3328">
        <v>26.1</v>
      </c>
      <c r="J3328">
        <v>38</v>
      </c>
      <c r="K3328">
        <v>49.5</v>
      </c>
    </row>
    <row r="3329" spans="1:11">
      <c r="A3329">
        <v>2016</v>
      </c>
      <c r="B3329" t="s">
        <v>79</v>
      </c>
      <c r="C3329" t="s">
        <v>80</v>
      </c>
      <c r="D3329" t="s">
        <v>18</v>
      </c>
      <c r="E3329" t="s">
        <v>64</v>
      </c>
      <c r="F3329">
        <v>21</v>
      </c>
      <c r="G3329">
        <v>54.5</v>
      </c>
      <c r="H3329">
        <v>3</v>
      </c>
      <c r="I3329">
        <v>14.3</v>
      </c>
      <c r="J3329">
        <v>7</v>
      </c>
      <c r="K3329">
        <v>18.2</v>
      </c>
    </row>
    <row r="3330" spans="1:11">
      <c r="A3330">
        <v>2016</v>
      </c>
      <c r="B3330" t="s">
        <v>79</v>
      </c>
      <c r="C3330" t="s">
        <v>80</v>
      </c>
      <c r="D3330" t="s">
        <v>18</v>
      </c>
      <c r="E3330" t="s">
        <v>65</v>
      </c>
      <c r="F3330">
        <v>2</v>
      </c>
      <c r="G3330">
        <v>53.7</v>
      </c>
      <c r="H3330">
        <v>0</v>
      </c>
      <c r="I3330">
        <v>0</v>
      </c>
      <c r="J3330">
        <v>0</v>
      </c>
      <c r="K3330">
        <v>0</v>
      </c>
    </row>
    <row r="3331" spans="1:11">
      <c r="A3331">
        <v>2016</v>
      </c>
      <c r="B3331" t="s">
        <v>79</v>
      </c>
      <c r="C3331" t="s">
        <v>80</v>
      </c>
      <c r="D3331" t="s">
        <v>18</v>
      </c>
      <c r="E3331" t="s">
        <v>36</v>
      </c>
      <c r="F3331">
        <v>10</v>
      </c>
      <c r="G3331">
        <v>35</v>
      </c>
      <c r="H3331">
        <v>1</v>
      </c>
      <c r="I3331">
        <v>10</v>
      </c>
      <c r="J3331">
        <v>5</v>
      </c>
      <c r="K3331">
        <v>17.5</v>
      </c>
    </row>
    <row r="3332" spans="1:11">
      <c r="A3332">
        <v>2016</v>
      </c>
      <c r="B3332" t="s">
        <v>79</v>
      </c>
      <c r="C3332" t="s">
        <v>80</v>
      </c>
      <c r="D3332" t="s">
        <v>15</v>
      </c>
      <c r="E3332" t="s">
        <v>18</v>
      </c>
      <c r="F3332">
        <v>8</v>
      </c>
      <c r="G3332">
        <v>9.3</v>
      </c>
      <c r="H3332">
        <v>1</v>
      </c>
      <c r="I3332">
        <v>12.5</v>
      </c>
      <c r="J3332">
        <v>12</v>
      </c>
      <c r="K3332">
        <v>14</v>
      </c>
    </row>
    <row r="3333" spans="1:11">
      <c r="A3333">
        <v>2016</v>
      </c>
      <c r="B3333" t="s">
        <v>79</v>
      </c>
      <c r="C3333" t="s">
        <v>80</v>
      </c>
      <c r="D3333" t="s">
        <v>15</v>
      </c>
      <c r="E3333" t="s">
        <v>63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>
      <c r="A3334">
        <v>2016</v>
      </c>
      <c r="B3334" t="s">
        <v>79</v>
      </c>
      <c r="C3334" t="s">
        <v>80</v>
      </c>
      <c r="D3334" t="s">
        <v>15</v>
      </c>
      <c r="E3334" t="s">
        <v>13</v>
      </c>
      <c r="F3334">
        <v>7</v>
      </c>
      <c r="G3334">
        <v>16.4</v>
      </c>
      <c r="H3334">
        <v>1</v>
      </c>
      <c r="I3334">
        <v>14.3</v>
      </c>
      <c r="J3334">
        <v>10</v>
      </c>
      <c r="K3334">
        <v>23.5</v>
      </c>
    </row>
    <row r="3335" spans="1:11">
      <c r="A3335">
        <v>2016</v>
      </c>
      <c r="B3335" t="s">
        <v>79</v>
      </c>
      <c r="C3335" t="s">
        <v>80</v>
      </c>
      <c r="D3335" t="s">
        <v>15</v>
      </c>
      <c r="E3335" t="s">
        <v>64</v>
      </c>
      <c r="F3335">
        <v>0</v>
      </c>
      <c r="G3335">
        <v>0</v>
      </c>
      <c r="H3335">
        <v>0</v>
      </c>
      <c r="I3335">
        <v>0</v>
      </c>
      <c r="J3335">
        <v>2</v>
      </c>
      <c r="K3335">
        <v>9.5</v>
      </c>
    </row>
    <row r="3336" spans="1:11">
      <c r="A3336">
        <v>2016</v>
      </c>
      <c r="B3336" t="s">
        <v>79</v>
      </c>
      <c r="C3336" t="s">
        <v>80</v>
      </c>
      <c r="D3336" t="s">
        <v>15</v>
      </c>
      <c r="E3336" t="s">
        <v>65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>
      <c r="A3337">
        <v>2016</v>
      </c>
      <c r="B3337" t="s">
        <v>79</v>
      </c>
      <c r="C3337" t="s">
        <v>80</v>
      </c>
      <c r="D3337" t="s">
        <v>15</v>
      </c>
      <c r="E3337" t="s">
        <v>36</v>
      </c>
      <c r="F3337">
        <v>1</v>
      </c>
      <c r="G3337">
        <v>6.9</v>
      </c>
      <c r="H3337">
        <v>0</v>
      </c>
      <c r="I3337">
        <v>0</v>
      </c>
      <c r="J3337">
        <v>0</v>
      </c>
      <c r="K3337">
        <v>0</v>
      </c>
    </row>
    <row r="3338" spans="1:11">
      <c r="A3338">
        <v>2016</v>
      </c>
      <c r="B3338" t="s">
        <v>79</v>
      </c>
      <c r="C3338" t="s">
        <v>80</v>
      </c>
      <c r="D3338" t="s">
        <v>12</v>
      </c>
      <c r="E3338" t="s">
        <v>18</v>
      </c>
      <c r="F3338">
        <v>73</v>
      </c>
      <c r="G3338">
        <v>101.9</v>
      </c>
      <c r="H3338">
        <v>15</v>
      </c>
      <c r="I3338">
        <v>20.5</v>
      </c>
      <c r="J3338">
        <v>39</v>
      </c>
      <c r="K3338">
        <v>54.4</v>
      </c>
    </row>
    <row r="3339" spans="1:11">
      <c r="A3339">
        <v>2016</v>
      </c>
      <c r="B3339" t="s">
        <v>79</v>
      </c>
      <c r="C3339" t="s">
        <v>80</v>
      </c>
      <c r="D3339" t="s">
        <v>12</v>
      </c>
      <c r="E3339" t="s">
        <v>63</v>
      </c>
      <c r="F3339">
        <v>2</v>
      </c>
      <c r="G3339">
        <v>48.2</v>
      </c>
      <c r="H3339">
        <v>0</v>
      </c>
      <c r="I3339">
        <v>0</v>
      </c>
      <c r="J3339">
        <v>1</v>
      </c>
      <c r="K3339">
        <v>24.1</v>
      </c>
    </row>
    <row r="3340" spans="1:11">
      <c r="A3340">
        <v>2016</v>
      </c>
      <c r="B3340" t="s">
        <v>79</v>
      </c>
      <c r="C3340" t="s">
        <v>80</v>
      </c>
      <c r="D3340" t="s">
        <v>12</v>
      </c>
      <c r="E3340" t="s">
        <v>13</v>
      </c>
      <c r="F3340">
        <v>39</v>
      </c>
      <c r="G3340">
        <v>113.9</v>
      </c>
      <c r="H3340">
        <v>11</v>
      </c>
      <c r="I3340">
        <v>28.2</v>
      </c>
      <c r="J3340">
        <v>28</v>
      </c>
      <c r="K3340">
        <v>81.8</v>
      </c>
    </row>
    <row r="3341" spans="1:11">
      <c r="A3341">
        <v>2016</v>
      </c>
      <c r="B3341" t="s">
        <v>79</v>
      </c>
      <c r="C3341" t="s">
        <v>80</v>
      </c>
      <c r="D3341" t="s">
        <v>12</v>
      </c>
      <c r="E3341" t="s">
        <v>64</v>
      </c>
      <c r="F3341">
        <v>21</v>
      </c>
      <c r="G3341">
        <v>119.7</v>
      </c>
      <c r="H3341">
        <v>3</v>
      </c>
      <c r="I3341">
        <v>14.3</v>
      </c>
      <c r="J3341">
        <v>5</v>
      </c>
      <c r="K3341">
        <v>28.5</v>
      </c>
    </row>
    <row r="3342" spans="1:11">
      <c r="A3342">
        <v>2016</v>
      </c>
      <c r="B3342" t="s">
        <v>79</v>
      </c>
      <c r="C3342" t="s">
        <v>80</v>
      </c>
      <c r="D3342" t="s">
        <v>12</v>
      </c>
      <c r="E3342" t="s">
        <v>65</v>
      </c>
      <c r="F3342">
        <v>2</v>
      </c>
      <c r="G3342">
        <v>128.5</v>
      </c>
      <c r="H3342">
        <v>0</v>
      </c>
      <c r="I3342">
        <v>0</v>
      </c>
      <c r="J3342">
        <v>0</v>
      </c>
      <c r="K3342">
        <v>0</v>
      </c>
    </row>
    <row r="3343" spans="1:11">
      <c r="A3343">
        <v>2016</v>
      </c>
      <c r="B3343" t="s">
        <v>79</v>
      </c>
      <c r="C3343" t="s">
        <v>80</v>
      </c>
      <c r="D3343" t="s">
        <v>12</v>
      </c>
      <c r="E3343" t="s">
        <v>36</v>
      </c>
      <c r="F3343">
        <v>9</v>
      </c>
      <c r="G3343">
        <v>63.6</v>
      </c>
      <c r="H3343">
        <v>1</v>
      </c>
      <c r="I3343">
        <v>11.1</v>
      </c>
      <c r="J3343">
        <v>5</v>
      </c>
      <c r="K3343">
        <v>35.3</v>
      </c>
    </row>
    <row r="3344" spans="1:11">
      <c r="A3344">
        <v>2016</v>
      </c>
      <c r="B3344" t="s">
        <v>79</v>
      </c>
      <c r="C3344" t="s">
        <v>27</v>
      </c>
      <c r="D3344" t="s">
        <v>18</v>
      </c>
      <c r="E3344" t="s">
        <v>18</v>
      </c>
      <c r="F3344">
        <v>81</v>
      </c>
      <c r="G3344">
        <v>53.8</v>
      </c>
      <c r="H3344">
        <v>7</v>
      </c>
      <c r="I3344">
        <v>8.6</v>
      </c>
      <c r="J3344">
        <v>37</v>
      </c>
      <c r="K3344">
        <v>24.6</v>
      </c>
    </row>
    <row r="3345" spans="1:11">
      <c r="A3345">
        <v>2016</v>
      </c>
      <c r="B3345" t="s">
        <v>79</v>
      </c>
      <c r="C3345" t="s">
        <v>27</v>
      </c>
      <c r="D3345" t="s">
        <v>18</v>
      </c>
      <c r="E3345" t="s">
        <v>63</v>
      </c>
      <c r="F3345">
        <v>7</v>
      </c>
      <c r="G3345">
        <v>26.6</v>
      </c>
      <c r="H3345">
        <v>1</v>
      </c>
      <c r="I3345">
        <v>14.3</v>
      </c>
      <c r="J3345">
        <v>1</v>
      </c>
      <c r="K3345">
        <v>3.8</v>
      </c>
    </row>
    <row r="3346" spans="1:11">
      <c r="A3346">
        <v>2016</v>
      </c>
      <c r="B3346" t="s">
        <v>79</v>
      </c>
      <c r="C3346" t="s">
        <v>27</v>
      </c>
      <c r="D3346" t="s">
        <v>18</v>
      </c>
      <c r="E3346" t="s">
        <v>13</v>
      </c>
      <c r="F3346">
        <v>10</v>
      </c>
      <c r="G3346">
        <v>127.8</v>
      </c>
      <c r="H3346">
        <v>1</v>
      </c>
      <c r="I3346">
        <v>10</v>
      </c>
      <c r="J3346">
        <v>11</v>
      </c>
      <c r="K3346">
        <v>140.6</v>
      </c>
    </row>
    <row r="3347" spans="1:11">
      <c r="A3347">
        <v>2016</v>
      </c>
      <c r="B3347" t="s">
        <v>79</v>
      </c>
      <c r="C3347" t="s">
        <v>27</v>
      </c>
      <c r="D3347" t="s">
        <v>18</v>
      </c>
      <c r="E3347" t="s">
        <v>64</v>
      </c>
      <c r="F3347">
        <v>27</v>
      </c>
      <c r="G3347">
        <v>118.4</v>
      </c>
      <c r="H3347">
        <v>2</v>
      </c>
      <c r="I3347">
        <v>7.4</v>
      </c>
      <c r="J3347">
        <v>13</v>
      </c>
      <c r="K3347">
        <v>57</v>
      </c>
    </row>
    <row r="3348" spans="1:11">
      <c r="A3348">
        <v>2016</v>
      </c>
      <c r="B3348" t="s">
        <v>79</v>
      </c>
      <c r="C3348" t="s">
        <v>27</v>
      </c>
      <c r="D3348" t="s">
        <v>18</v>
      </c>
      <c r="E3348" t="s">
        <v>65</v>
      </c>
      <c r="F3348">
        <v>1</v>
      </c>
      <c r="G3348">
        <v>35.8</v>
      </c>
      <c r="H3348">
        <v>0</v>
      </c>
      <c r="I3348">
        <v>0</v>
      </c>
      <c r="J3348">
        <v>0</v>
      </c>
      <c r="K3348">
        <v>0</v>
      </c>
    </row>
    <row r="3349" spans="1:11">
      <c r="A3349">
        <v>2016</v>
      </c>
      <c r="B3349" t="s">
        <v>79</v>
      </c>
      <c r="C3349" t="s">
        <v>27</v>
      </c>
      <c r="D3349" t="s">
        <v>18</v>
      </c>
      <c r="E3349" t="s">
        <v>36</v>
      </c>
      <c r="F3349">
        <v>36</v>
      </c>
      <c r="G3349">
        <v>39.6</v>
      </c>
      <c r="H3349">
        <v>3</v>
      </c>
      <c r="I3349">
        <v>8.3</v>
      </c>
      <c r="J3349">
        <v>12</v>
      </c>
      <c r="K3349">
        <v>13.2</v>
      </c>
    </row>
    <row r="3350" spans="1:11">
      <c r="A3350">
        <v>2016</v>
      </c>
      <c r="B3350" t="s">
        <v>79</v>
      </c>
      <c r="C3350" t="s">
        <v>27</v>
      </c>
      <c r="D3350" t="s">
        <v>15</v>
      </c>
      <c r="E3350" t="s">
        <v>18</v>
      </c>
      <c r="F3350">
        <v>2</v>
      </c>
      <c r="G3350">
        <v>2.7</v>
      </c>
      <c r="H3350">
        <v>0</v>
      </c>
      <c r="I3350">
        <v>0</v>
      </c>
      <c r="J3350">
        <v>0</v>
      </c>
      <c r="K3350">
        <v>0</v>
      </c>
    </row>
    <row r="3351" spans="1:11">
      <c r="A3351">
        <v>2016</v>
      </c>
      <c r="B3351" t="s">
        <v>79</v>
      </c>
      <c r="C3351" t="s">
        <v>27</v>
      </c>
      <c r="D3351" t="s">
        <v>15</v>
      </c>
      <c r="E3351" t="s">
        <v>63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>
      <c r="A3352">
        <v>2016</v>
      </c>
      <c r="B3352" t="s">
        <v>79</v>
      </c>
      <c r="C3352" t="s">
        <v>27</v>
      </c>
      <c r="D3352" t="s">
        <v>15</v>
      </c>
      <c r="E3352" t="s">
        <v>13</v>
      </c>
      <c r="F3352">
        <v>1</v>
      </c>
      <c r="G3352">
        <v>27.8</v>
      </c>
      <c r="H3352">
        <v>0</v>
      </c>
      <c r="I3352">
        <v>0</v>
      </c>
      <c r="J3352">
        <v>0</v>
      </c>
      <c r="K3352">
        <v>0</v>
      </c>
    </row>
    <row r="3353" spans="1:11">
      <c r="A3353">
        <v>2016</v>
      </c>
      <c r="B3353" t="s">
        <v>79</v>
      </c>
      <c r="C3353" t="s">
        <v>27</v>
      </c>
      <c r="D3353" t="s">
        <v>15</v>
      </c>
      <c r="E3353" t="s">
        <v>64</v>
      </c>
      <c r="F3353">
        <v>1</v>
      </c>
      <c r="G3353">
        <v>9</v>
      </c>
      <c r="H3353">
        <v>0</v>
      </c>
      <c r="I3353">
        <v>0</v>
      </c>
      <c r="J3353">
        <v>0</v>
      </c>
      <c r="K3353">
        <v>0</v>
      </c>
    </row>
    <row r="3354" spans="1:11">
      <c r="A3354">
        <v>2016</v>
      </c>
      <c r="B3354" t="s">
        <v>79</v>
      </c>
      <c r="C3354" t="s">
        <v>27</v>
      </c>
      <c r="D3354" t="s">
        <v>15</v>
      </c>
      <c r="E3354" t="s">
        <v>65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>
      <c r="A3355">
        <v>2016</v>
      </c>
      <c r="B3355" t="s">
        <v>79</v>
      </c>
      <c r="C3355" t="s">
        <v>27</v>
      </c>
      <c r="D3355" t="s">
        <v>15</v>
      </c>
      <c r="E3355" t="s">
        <v>36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>
      <c r="A3356">
        <v>2016</v>
      </c>
      <c r="B3356" t="s">
        <v>79</v>
      </c>
      <c r="C3356" t="s">
        <v>27</v>
      </c>
      <c r="D3356" t="s">
        <v>12</v>
      </c>
      <c r="E3356" t="s">
        <v>18</v>
      </c>
      <c r="F3356">
        <v>79</v>
      </c>
      <c r="G3356">
        <v>101.9</v>
      </c>
      <c r="H3356">
        <v>7</v>
      </c>
      <c r="I3356">
        <v>8.9</v>
      </c>
      <c r="J3356">
        <v>37</v>
      </c>
      <c r="K3356">
        <v>47.7</v>
      </c>
    </row>
    <row r="3357" spans="1:11">
      <c r="A3357">
        <v>2016</v>
      </c>
      <c r="B3357" t="s">
        <v>79</v>
      </c>
      <c r="C3357" t="s">
        <v>27</v>
      </c>
      <c r="D3357" t="s">
        <v>12</v>
      </c>
      <c r="E3357" t="s">
        <v>63</v>
      </c>
      <c r="F3357">
        <v>7</v>
      </c>
      <c r="G3357">
        <v>59.6</v>
      </c>
      <c r="H3357">
        <v>1</v>
      </c>
      <c r="I3357">
        <v>14.3</v>
      </c>
      <c r="J3357">
        <v>1</v>
      </c>
      <c r="K3357">
        <v>8.5</v>
      </c>
    </row>
    <row r="3358" spans="1:11">
      <c r="A3358">
        <v>2016</v>
      </c>
      <c r="B3358" t="s">
        <v>79</v>
      </c>
      <c r="C3358" t="s">
        <v>27</v>
      </c>
      <c r="D3358" t="s">
        <v>12</v>
      </c>
      <c r="E3358" t="s">
        <v>13</v>
      </c>
      <c r="F3358">
        <v>9</v>
      </c>
      <c r="G3358">
        <v>213.3</v>
      </c>
      <c r="H3358">
        <v>1</v>
      </c>
      <c r="I3358">
        <v>11.1</v>
      </c>
      <c r="J3358">
        <v>11</v>
      </c>
      <c r="K3358">
        <v>260.7</v>
      </c>
    </row>
    <row r="3359" spans="1:11">
      <c r="A3359">
        <v>2016</v>
      </c>
      <c r="B3359" t="s">
        <v>79</v>
      </c>
      <c r="C3359" t="s">
        <v>27</v>
      </c>
      <c r="D3359" t="s">
        <v>12</v>
      </c>
      <c r="E3359" t="s">
        <v>64</v>
      </c>
      <c r="F3359">
        <v>26</v>
      </c>
      <c r="G3359">
        <v>222.5</v>
      </c>
      <c r="H3359">
        <v>2</v>
      </c>
      <c r="I3359">
        <v>7.7</v>
      </c>
      <c r="J3359">
        <v>13</v>
      </c>
      <c r="K3359">
        <v>111.2</v>
      </c>
    </row>
    <row r="3360" spans="1:11">
      <c r="A3360">
        <v>2016</v>
      </c>
      <c r="B3360" t="s">
        <v>79</v>
      </c>
      <c r="C3360" t="s">
        <v>27</v>
      </c>
      <c r="D3360" t="s">
        <v>12</v>
      </c>
      <c r="E3360" t="s">
        <v>65</v>
      </c>
      <c r="F3360">
        <v>1</v>
      </c>
      <c r="G3360">
        <v>74.8</v>
      </c>
      <c r="H3360">
        <v>0</v>
      </c>
      <c r="I3360">
        <v>0</v>
      </c>
      <c r="J3360">
        <v>0</v>
      </c>
      <c r="K3360">
        <v>0</v>
      </c>
    </row>
    <row r="3361" spans="1:11">
      <c r="A3361">
        <v>2016</v>
      </c>
      <c r="B3361" t="s">
        <v>79</v>
      </c>
      <c r="C3361" t="s">
        <v>27</v>
      </c>
      <c r="D3361" t="s">
        <v>12</v>
      </c>
      <c r="E3361" t="s">
        <v>36</v>
      </c>
      <c r="F3361">
        <v>36</v>
      </c>
      <c r="G3361">
        <v>74.2</v>
      </c>
      <c r="H3361">
        <v>3</v>
      </c>
      <c r="I3361">
        <v>8.3</v>
      </c>
      <c r="J3361">
        <v>12</v>
      </c>
      <c r="K3361">
        <v>24.7</v>
      </c>
    </row>
    <row r="3362" spans="1:11">
      <c r="A3362">
        <v>2016</v>
      </c>
      <c r="B3362" t="s">
        <v>79</v>
      </c>
      <c r="C3362" t="s">
        <v>57</v>
      </c>
      <c r="D3362" t="s">
        <v>18</v>
      </c>
      <c r="E3362" t="s">
        <v>18</v>
      </c>
      <c r="F3362">
        <v>51</v>
      </c>
      <c r="G3362">
        <v>53</v>
      </c>
      <c r="H3362">
        <v>8</v>
      </c>
      <c r="I3362">
        <v>15.7</v>
      </c>
      <c r="J3362">
        <v>40</v>
      </c>
      <c r="K3362">
        <v>41.6</v>
      </c>
    </row>
    <row r="3363" spans="1:11">
      <c r="A3363">
        <v>2016</v>
      </c>
      <c r="B3363" t="s">
        <v>79</v>
      </c>
      <c r="C3363" t="s">
        <v>57</v>
      </c>
      <c r="D3363" t="s">
        <v>18</v>
      </c>
      <c r="E3363" t="s">
        <v>63</v>
      </c>
      <c r="F3363">
        <v>2</v>
      </c>
      <c r="G3363">
        <v>25.9</v>
      </c>
      <c r="H3363">
        <v>1</v>
      </c>
      <c r="I3363">
        <v>50</v>
      </c>
      <c r="J3363">
        <v>2</v>
      </c>
      <c r="K3363">
        <v>25.9</v>
      </c>
    </row>
    <row r="3364" spans="1:11">
      <c r="A3364">
        <v>2016</v>
      </c>
      <c r="B3364" t="s">
        <v>79</v>
      </c>
      <c r="C3364" t="s">
        <v>57</v>
      </c>
      <c r="D3364" t="s">
        <v>18</v>
      </c>
      <c r="E3364" t="s">
        <v>13</v>
      </c>
      <c r="F3364">
        <v>21</v>
      </c>
      <c r="G3364">
        <v>71.6</v>
      </c>
      <c r="H3364">
        <v>3</v>
      </c>
      <c r="I3364">
        <v>14.3</v>
      </c>
      <c r="J3364">
        <v>18</v>
      </c>
      <c r="K3364">
        <v>61.4</v>
      </c>
    </row>
    <row r="3365" spans="1:11">
      <c r="A3365">
        <v>2016</v>
      </c>
      <c r="B3365" t="s">
        <v>79</v>
      </c>
      <c r="C3365" t="s">
        <v>57</v>
      </c>
      <c r="D3365" t="s">
        <v>18</v>
      </c>
      <c r="E3365" t="s">
        <v>64</v>
      </c>
      <c r="F3365">
        <v>23</v>
      </c>
      <c r="G3365">
        <v>52.9</v>
      </c>
      <c r="H3365">
        <v>2</v>
      </c>
      <c r="I3365">
        <v>8.7</v>
      </c>
      <c r="J3365">
        <v>14</v>
      </c>
      <c r="K3365">
        <v>32.2</v>
      </c>
    </row>
    <row r="3366" spans="1:11">
      <c r="A3366">
        <v>2016</v>
      </c>
      <c r="B3366" t="s">
        <v>79</v>
      </c>
      <c r="C3366" t="s">
        <v>57</v>
      </c>
      <c r="D3366" t="s">
        <v>18</v>
      </c>
      <c r="E3366" t="s">
        <v>65</v>
      </c>
      <c r="F3366">
        <v>1</v>
      </c>
      <c r="G3366">
        <v>87.6</v>
      </c>
      <c r="H3366">
        <v>1</v>
      </c>
      <c r="I3366">
        <v>100</v>
      </c>
      <c r="J3366">
        <v>1</v>
      </c>
      <c r="K3366">
        <v>87.6</v>
      </c>
    </row>
    <row r="3367" spans="1:11">
      <c r="A3367">
        <v>2016</v>
      </c>
      <c r="B3367" t="s">
        <v>79</v>
      </c>
      <c r="C3367" t="s">
        <v>57</v>
      </c>
      <c r="D3367" t="s">
        <v>18</v>
      </c>
      <c r="E3367" t="s">
        <v>36</v>
      </c>
      <c r="F3367">
        <v>4</v>
      </c>
      <c r="G3367">
        <v>27.3</v>
      </c>
      <c r="H3367">
        <v>1</v>
      </c>
      <c r="I3367">
        <v>25</v>
      </c>
      <c r="J3367">
        <v>5</v>
      </c>
      <c r="K3367">
        <v>34.2</v>
      </c>
    </row>
    <row r="3368" spans="1:11">
      <c r="A3368">
        <v>2016</v>
      </c>
      <c r="B3368" t="s">
        <v>79</v>
      </c>
      <c r="C3368" t="s">
        <v>57</v>
      </c>
      <c r="D3368" t="s">
        <v>15</v>
      </c>
      <c r="E3368" t="s">
        <v>18</v>
      </c>
      <c r="F3368">
        <v>7</v>
      </c>
      <c r="G3368">
        <v>13.7</v>
      </c>
      <c r="H3368">
        <v>1</v>
      </c>
      <c r="I3368">
        <v>14.3</v>
      </c>
      <c r="J3368">
        <v>3</v>
      </c>
      <c r="K3368">
        <v>5.9</v>
      </c>
    </row>
    <row r="3369" spans="1:11">
      <c r="A3369">
        <v>2016</v>
      </c>
      <c r="B3369" t="s">
        <v>79</v>
      </c>
      <c r="C3369" t="s">
        <v>57</v>
      </c>
      <c r="D3369" t="s">
        <v>15</v>
      </c>
      <c r="E3369" t="s">
        <v>63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>
      <c r="A3370">
        <v>2016</v>
      </c>
      <c r="B3370" t="s">
        <v>79</v>
      </c>
      <c r="C3370" t="s">
        <v>57</v>
      </c>
      <c r="D3370" t="s">
        <v>15</v>
      </c>
      <c r="E3370" t="s">
        <v>13</v>
      </c>
      <c r="F3370">
        <v>4</v>
      </c>
      <c r="G3370">
        <v>24.5</v>
      </c>
      <c r="H3370">
        <v>0</v>
      </c>
      <c r="I3370">
        <v>0</v>
      </c>
      <c r="J3370">
        <v>1</v>
      </c>
      <c r="K3370">
        <v>6.1</v>
      </c>
    </row>
    <row r="3371" spans="1:11">
      <c r="A3371">
        <v>2016</v>
      </c>
      <c r="B3371" t="s">
        <v>79</v>
      </c>
      <c r="C3371" t="s">
        <v>57</v>
      </c>
      <c r="D3371" t="s">
        <v>15</v>
      </c>
      <c r="E3371" t="s">
        <v>64</v>
      </c>
      <c r="F3371">
        <v>3</v>
      </c>
      <c r="G3371">
        <v>13.1</v>
      </c>
      <c r="H3371">
        <v>1</v>
      </c>
      <c r="I3371">
        <v>33.3</v>
      </c>
      <c r="J3371">
        <v>2</v>
      </c>
      <c r="K3371">
        <v>8.8</v>
      </c>
    </row>
    <row r="3372" spans="1:11">
      <c r="A3372">
        <v>2016</v>
      </c>
      <c r="B3372" t="s">
        <v>79</v>
      </c>
      <c r="C3372" t="s">
        <v>57</v>
      </c>
      <c r="D3372" t="s">
        <v>15</v>
      </c>
      <c r="E3372" t="s">
        <v>65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>
      <c r="A3373">
        <v>2016</v>
      </c>
      <c r="B3373" t="s">
        <v>79</v>
      </c>
      <c r="C3373" t="s">
        <v>57</v>
      </c>
      <c r="D3373" t="s">
        <v>15</v>
      </c>
      <c r="E3373" t="s">
        <v>36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>
      <c r="A3374">
        <v>2016</v>
      </c>
      <c r="B3374" t="s">
        <v>79</v>
      </c>
      <c r="C3374" t="s">
        <v>57</v>
      </c>
      <c r="D3374" t="s">
        <v>12</v>
      </c>
      <c r="E3374" t="s">
        <v>18</v>
      </c>
      <c r="F3374">
        <v>44</v>
      </c>
      <c r="G3374">
        <v>97.7</v>
      </c>
      <c r="H3374">
        <v>7</v>
      </c>
      <c r="I3374">
        <v>15.9</v>
      </c>
      <c r="J3374">
        <v>37</v>
      </c>
      <c r="K3374">
        <v>82.2</v>
      </c>
    </row>
    <row r="3375" spans="1:11">
      <c r="A3375">
        <v>2016</v>
      </c>
      <c r="B3375" t="s">
        <v>79</v>
      </c>
      <c r="C3375" t="s">
        <v>57</v>
      </c>
      <c r="D3375" t="s">
        <v>12</v>
      </c>
      <c r="E3375" t="s">
        <v>63</v>
      </c>
      <c r="F3375">
        <v>2</v>
      </c>
      <c r="G3375">
        <v>57.1</v>
      </c>
      <c r="H3375">
        <v>1</v>
      </c>
      <c r="I3375">
        <v>50</v>
      </c>
      <c r="J3375">
        <v>2</v>
      </c>
      <c r="K3375">
        <v>57.1</v>
      </c>
    </row>
    <row r="3376" spans="1:11">
      <c r="A3376">
        <v>2016</v>
      </c>
      <c r="B3376" t="s">
        <v>79</v>
      </c>
      <c r="C3376" t="s">
        <v>57</v>
      </c>
      <c r="D3376" t="s">
        <v>12</v>
      </c>
      <c r="E3376" t="s">
        <v>13</v>
      </c>
      <c r="F3376">
        <v>17</v>
      </c>
      <c r="G3376">
        <v>130.7</v>
      </c>
      <c r="H3376">
        <v>3</v>
      </c>
      <c r="I3376">
        <v>17.6</v>
      </c>
      <c r="J3376">
        <v>17</v>
      </c>
      <c r="K3376">
        <v>130.7</v>
      </c>
    </row>
    <row r="3377" spans="1:11">
      <c r="A3377">
        <v>2016</v>
      </c>
      <c r="B3377" t="s">
        <v>79</v>
      </c>
      <c r="C3377" t="s">
        <v>57</v>
      </c>
      <c r="D3377" t="s">
        <v>12</v>
      </c>
      <c r="E3377" t="s">
        <v>64</v>
      </c>
      <c r="F3377">
        <v>20</v>
      </c>
      <c r="G3377">
        <v>97.1</v>
      </c>
      <c r="H3377">
        <v>1</v>
      </c>
      <c r="I3377">
        <v>5</v>
      </c>
      <c r="J3377">
        <v>12</v>
      </c>
      <c r="K3377">
        <v>58.3</v>
      </c>
    </row>
    <row r="3378" spans="1:11">
      <c r="A3378">
        <v>2016</v>
      </c>
      <c r="B3378" t="s">
        <v>79</v>
      </c>
      <c r="C3378" t="s">
        <v>57</v>
      </c>
      <c r="D3378" t="s">
        <v>12</v>
      </c>
      <c r="E3378" t="s">
        <v>65</v>
      </c>
      <c r="F3378">
        <v>1</v>
      </c>
      <c r="G3378">
        <v>192.4</v>
      </c>
      <c r="H3378">
        <v>1</v>
      </c>
      <c r="I3378">
        <v>100</v>
      </c>
      <c r="J3378">
        <v>1</v>
      </c>
      <c r="K3378">
        <v>192.4</v>
      </c>
    </row>
    <row r="3379" spans="1:11">
      <c r="A3379">
        <v>2016</v>
      </c>
      <c r="B3379" t="s">
        <v>79</v>
      </c>
      <c r="C3379" t="s">
        <v>57</v>
      </c>
      <c r="D3379" t="s">
        <v>12</v>
      </c>
      <c r="E3379" t="s">
        <v>36</v>
      </c>
      <c r="F3379">
        <v>4</v>
      </c>
      <c r="G3379">
        <v>54.1</v>
      </c>
      <c r="H3379">
        <v>1</v>
      </c>
      <c r="I3379">
        <v>25</v>
      </c>
      <c r="J3379">
        <v>5</v>
      </c>
      <c r="K3379">
        <v>67.7</v>
      </c>
    </row>
    <row r="3380" spans="1:11">
      <c r="A3380">
        <v>2016</v>
      </c>
      <c r="B3380" t="s">
        <v>79</v>
      </c>
      <c r="C3380" t="s">
        <v>81</v>
      </c>
      <c r="D3380" t="s">
        <v>18</v>
      </c>
      <c r="E3380" t="s">
        <v>18</v>
      </c>
      <c r="F3380">
        <v>16</v>
      </c>
      <c r="G3380">
        <v>12.7</v>
      </c>
      <c r="H3380">
        <v>2</v>
      </c>
      <c r="I3380">
        <v>12.5</v>
      </c>
      <c r="J3380">
        <v>9</v>
      </c>
      <c r="K3380">
        <v>7.1</v>
      </c>
    </row>
    <row r="3381" spans="1:11">
      <c r="A3381">
        <v>2016</v>
      </c>
      <c r="B3381" t="s">
        <v>79</v>
      </c>
      <c r="C3381" t="s">
        <v>81</v>
      </c>
      <c r="D3381" t="s">
        <v>18</v>
      </c>
      <c r="E3381" t="s">
        <v>63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>
      <c r="A3382">
        <v>2016</v>
      </c>
      <c r="B3382" t="s">
        <v>79</v>
      </c>
      <c r="C3382" t="s">
        <v>81</v>
      </c>
      <c r="D3382" t="s">
        <v>18</v>
      </c>
      <c r="E3382" t="s">
        <v>13</v>
      </c>
      <c r="F3382">
        <v>6</v>
      </c>
      <c r="G3382">
        <v>110.6</v>
      </c>
      <c r="H3382">
        <v>2</v>
      </c>
      <c r="I3382">
        <v>33.3</v>
      </c>
      <c r="J3382">
        <v>4</v>
      </c>
      <c r="K3382">
        <v>73.8</v>
      </c>
    </row>
    <row r="3383" spans="1:11">
      <c r="A3383">
        <v>2016</v>
      </c>
      <c r="B3383" t="s">
        <v>79</v>
      </c>
      <c r="C3383" t="s">
        <v>81</v>
      </c>
      <c r="D3383" t="s">
        <v>18</v>
      </c>
      <c r="E3383" t="s">
        <v>64</v>
      </c>
      <c r="F3383">
        <v>2</v>
      </c>
      <c r="G3383">
        <v>19.2</v>
      </c>
      <c r="H3383">
        <v>0</v>
      </c>
      <c r="I3383">
        <v>0</v>
      </c>
      <c r="J3383">
        <v>1</v>
      </c>
      <c r="K3383">
        <v>9.6</v>
      </c>
    </row>
    <row r="3384" spans="1:11">
      <c r="A3384">
        <v>2016</v>
      </c>
      <c r="B3384" t="s">
        <v>79</v>
      </c>
      <c r="C3384" t="s">
        <v>81</v>
      </c>
      <c r="D3384" t="s">
        <v>18</v>
      </c>
      <c r="E3384" t="s">
        <v>65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>
      <c r="A3385">
        <v>2016</v>
      </c>
      <c r="B3385" t="s">
        <v>79</v>
      </c>
      <c r="C3385" t="s">
        <v>81</v>
      </c>
      <c r="D3385" t="s">
        <v>18</v>
      </c>
      <c r="E3385" t="s">
        <v>36</v>
      </c>
      <c r="F3385">
        <v>8</v>
      </c>
      <c r="G3385">
        <v>9.3</v>
      </c>
      <c r="H3385">
        <v>0</v>
      </c>
      <c r="I3385">
        <v>0</v>
      </c>
      <c r="J3385">
        <v>4</v>
      </c>
      <c r="K3385">
        <v>4.7</v>
      </c>
    </row>
    <row r="3386" spans="1:11">
      <c r="A3386">
        <v>2016</v>
      </c>
      <c r="B3386" t="s">
        <v>79</v>
      </c>
      <c r="C3386" t="s">
        <v>81</v>
      </c>
      <c r="D3386" t="s">
        <v>15</v>
      </c>
      <c r="E3386" t="s">
        <v>18</v>
      </c>
      <c r="F3386">
        <v>5</v>
      </c>
      <c r="G3386">
        <v>7.4</v>
      </c>
      <c r="H3386">
        <v>1</v>
      </c>
      <c r="I3386">
        <v>20</v>
      </c>
      <c r="J3386">
        <v>2</v>
      </c>
      <c r="K3386">
        <v>3</v>
      </c>
    </row>
    <row r="3387" spans="1:11">
      <c r="A3387">
        <v>2016</v>
      </c>
      <c r="B3387" t="s">
        <v>79</v>
      </c>
      <c r="C3387" t="s">
        <v>81</v>
      </c>
      <c r="D3387" t="s">
        <v>15</v>
      </c>
      <c r="E3387" t="s">
        <v>63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>
      <c r="A3388">
        <v>2016</v>
      </c>
      <c r="B3388" t="s">
        <v>79</v>
      </c>
      <c r="C3388" t="s">
        <v>81</v>
      </c>
      <c r="D3388" t="s">
        <v>15</v>
      </c>
      <c r="E3388" t="s">
        <v>13</v>
      </c>
      <c r="F3388">
        <v>3</v>
      </c>
      <c r="G3388">
        <v>120</v>
      </c>
      <c r="H3388">
        <v>1</v>
      </c>
      <c r="I3388">
        <v>33.3</v>
      </c>
      <c r="J3388">
        <v>2</v>
      </c>
      <c r="K3388">
        <v>80</v>
      </c>
    </row>
    <row r="3389" spans="1:11">
      <c r="A3389">
        <v>2016</v>
      </c>
      <c r="B3389" t="s">
        <v>79</v>
      </c>
      <c r="C3389" t="s">
        <v>81</v>
      </c>
      <c r="D3389" t="s">
        <v>15</v>
      </c>
      <c r="E3389" t="s">
        <v>64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>
      <c r="A3390">
        <v>2016</v>
      </c>
      <c r="B3390" t="s">
        <v>79</v>
      </c>
      <c r="C3390" t="s">
        <v>81</v>
      </c>
      <c r="D3390" t="s">
        <v>15</v>
      </c>
      <c r="E3390" t="s">
        <v>65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>
      <c r="A3391">
        <v>2016</v>
      </c>
      <c r="B3391" t="s">
        <v>79</v>
      </c>
      <c r="C3391" t="s">
        <v>81</v>
      </c>
      <c r="D3391" t="s">
        <v>15</v>
      </c>
      <c r="E3391" t="s">
        <v>36</v>
      </c>
      <c r="F3391">
        <v>2</v>
      </c>
      <c r="G3391">
        <v>4.4</v>
      </c>
      <c r="H3391">
        <v>0</v>
      </c>
      <c r="I3391">
        <v>0</v>
      </c>
      <c r="J3391">
        <v>0</v>
      </c>
      <c r="K3391">
        <v>0</v>
      </c>
    </row>
    <row r="3392" spans="1:11">
      <c r="A3392">
        <v>2016</v>
      </c>
      <c r="B3392" t="s">
        <v>79</v>
      </c>
      <c r="C3392" t="s">
        <v>81</v>
      </c>
      <c r="D3392" t="s">
        <v>12</v>
      </c>
      <c r="E3392" t="s">
        <v>18</v>
      </c>
      <c r="F3392">
        <v>11</v>
      </c>
      <c r="G3392">
        <v>18.9</v>
      </c>
      <c r="H3392">
        <v>1</v>
      </c>
      <c r="I3392">
        <v>9.1</v>
      </c>
      <c r="J3392">
        <v>7</v>
      </c>
      <c r="K3392">
        <v>12</v>
      </c>
    </row>
    <row r="3393" spans="1:11">
      <c r="A3393">
        <v>2016</v>
      </c>
      <c r="B3393" t="s">
        <v>79</v>
      </c>
      <c r="C3393" t="s">
        <v>81</v>
      </c>
      <c r="D3393" t="s">
        <v>12</v>
      </c>
      <c r="E3393" t="s">
        <v>63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</row>
    <row r="3394" spans="1:11">
      <c r="A3394">
        <v>2016</v>
      </c>
      <c r="B3394" t="s">
        <v>79</v>
      </c>
      <c r="C3394" t="s">
        <v>81</v>
      </c>
      <c r="D3394" t="s">
        <v>12</v>
      </c>
      <c r="E3394" t="s">
        <v>13</v>
      </c>
      <c r="F3394">
        <v>3</v>
      </c>
      <c r="G3394">
        <v>102.7</v>
      </c>
      <c r="H3394">
        <v>1</v>
      </c>
      <c r="I3394">
        <v>33.3</v>
      </c>
      <c r="J3394">
        <v>2</v>
      </c>
      <c r="K3394">
        <v>68.4</v>
      </c>
    </row>
    <row r="3395" spans="1:11">
      <c r="A3395">
        <v>2016</v>
      </c>
      <c r="B3395" t="s">
        <v>79</v>
      </c>
      <c r="C3395" t="s">
        <v>81</v>
      </c>
      <c r="D3395" t="s">
        <v>12</v>
      </c>
      <c r="E3395" t="s">
        <v>64</v>
      </c>
      <c r="F3395">
        <v>2</v>
      </c>
      <c r="G3395">
        <v>39.9</v>
      </c>
      <c r="H3395">
        <v>0</v>
      </c>
      <c r="I3395">
        <v>0</v>
      </c>
      <c r="J3395">
        <v>1</v>
      </c>
      <c r="K3395">
        <v>19.9</v>
      </c>
    </row>
    <row r="3396" spans="1:11">
      <c r="A3396">
        <v>2016</v>
      </c>
      <c r="B3396" t="s">
        <v>79</v>
      </c>
      <c r="C3396" t="s">
        <v>81</v>
      </c>
      <c r="D3396" t="s">
        <v>12</v>
      </c>
      <c r="E3396" t="s">
        <v>65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</row>
    <row r="3397" spans="1:11">
      <c r="A3397">
        <v>2016</v>
      </c>
      <c r="B3397" t="s">
        <v>79</v>
      </c>
      <c r="C3397" t="s">
        <v>81</v>
      </c>
      <c r="D3397" t="s">
        <v>12</v>
      </c>
      <c r="E3397" t="s">
        <v>36</v>
      </c>
      <c r="F3397">
        <v>6</v>
      </c>
      <c r="G3397">
        <v>15</v>
      </c>
      <c r="H3397">
        <v>0</v>
      </c>
      <c r="I3397">
        <v>0</v>
      </c>
      <c r="J3397">
        <v>4</v>
      </c>
      <c r="K3397">
        <v>10</v>
      </c>
    </row>
    <row r="3398" spans="1:11">
      <c r="A3398">
        <v>2016</v>
      </c>
      <c r="B3398" t="s">
        <v>79</v>
      </c>
      <c r="C3398" t="s">
        <v>82</v>
      </c>
      <c r="D3398" t="s">
        <v>18</v>
      </c>
      <c r="E3398" t="s">
        <v>18</v>
      </c>
      <c r="F3398">
        <v>25</v>
      </c>
      <c r="G3398">
        <v>33.6</v>
      </c>
      <c r="H3398">
        <v>2</v>
      </c>
      <c r="I3398">
        <v>8</v>
      </c>
      <c r="J3398">
        <v>9</v>
      </c>
      <c r="K3398">
        <v>12.1</v>
      </c>
    </row>
    <row r="3399" spans="1:11">
      <c r="A3399">
        <v>2016</v>
      </c>
      <c r="B3399" t="s">
        <v>79</v>
      </c>
      <c r="C3399" t="s">
        <v>82</v>
      </c>
      <c r="D3399" t="s">
        <v>18</v>
      </c>
      <c r="E3399" t="s">
        <v>63</v>
      </c>
      <c r="F3399">
        <v>3</v>
      </c>
      <c r="G3399">
        <v>22.6</v>
      </c>
      <c r="H3399">
        <v>0</v>
      </c>
      <c r="I3399">
        <v>0</v>
      </c>
      <c r="J3399">
        <v>0</v>
      </c>
      <c r="K3399">
        <v>0</v>
      </c>
    </row>
    <row r="3400" spans="1:11">
      <c r="A3400">
        <v>2016</v>
      </c>
      <c r="B3400" t="s">
        <v>79</v>
      </c>
      <c r="C3400" t="s">
        <v>82</v>
      </c>
      <c r="D3400" t="s">
        <v>18</v>
      </c>
      <c r="E3400" t="s">
        <v>13</v>
      </c>
      <c r="F3400">
        <v>4</v>
      </c>
      <c r="G3400">
        <v>213.7</v>
      </c>
      <c r="H3400">
        <v>1</v>
      </c>
      <c r="I3400">
        <v>25</v>
      </c>
      <c r="J3400">
        <v>3</v>
      </c>
      <c r="K3400">
        <v>160.3</v>
      </c>
    </row>
    <row r="3401" spans="1:11">
      <c r="A3401">
        <v>2016</v>
      </c>
      <c r="B3401" t="s">
        <v>79</v>
      </c>
      <c r="C3401" t="s">
        <v>82</v>
      </c>
      <c r="D3401" t="s">
        <v>18</v>
      </c>
      <c r="E3401" t="s">
        <v>64</v>
      </c>
      <c r="F3401">
        <v>7</v>
      </c>
      <c r="G3401">
        <v>130.3</v>
      </c>
      <c r="H3401">
        <v>1</v>
      </c>
      <c r="I3401">
        <v>14.3</v>
      </c>
      <c r="J3401">
        <v>3</v>
      </c>
      <c r="K3401">
        <v>55.9</v>
      </c>
    </row>
    <row r="3402" spans="1:11">
      <c r="A3402">
        <v>2016</v>
      </c>
      <c r="B3402" t="s">
        <v>79</v>
      </c>
      <c r="C3402" t="s">
        <v>82</v>
      </c>
      <c r="D3402" t="s">
        <v>18</v>
      </c>
      <c r="E3402" t="s">
        <v>65</v>
      </c>
      <c r="F3402">
        <v>1</v>
      </c>
      <c r="G3402">
        <v>58.7</v>
      </c>
      <c r="H3402">
        <v>0</v>
      </c>
      <c r="I3402">
        <v>0</v>
      </c>
      <c r="J3402">
        <v>0</v>
      </c>
      <c r="K3402">
        <v>0</v>
      </c>
    </row>
    <row r="3403" spans="1:11">
      <c r="A3403">
        <v>2016</v>
      </c>
      <c r="B3403" t="s">
        <v>79</v>
      </c>
      <c r="C3403" t="s">
        <v>82</v>
      </c>
      <c r="D3403" t="s">
        <v>18</v>
      </c>
      <c r="E3403" t="s">
        <v>36</v>
      </c>
      <c r="F3403">
        <v>10</v>
      </c>
      <c r="G3403">
        <v>19.2</v>
      </c>
      <c r="H3403">
        <v>0</v>
      </c>
      <c r="I3403">
        <v>0</v>
      </c>
      <c r="J3403">
        <v>3</v>
      </c>
      <c r="K3403">
        <v>5.7</v>
      </c>
    </row>
    <row r="3404" spans="1:11">
      <c r="A3404">
        <v>2016</v>
      </c>
      <c r="B3404" t="s">
        <v>79</v>
      </c>
      <c r="C3404" t="s">
        <v>82</v>
      </c>
      <c r="D3404" t="s">
        <v>15</v>
      </c>
      <c r="E3404" t="s">
        <v>18</v>
      </c>
      <c r="F3404">
        <v>2</v>
      </c>
      <c r="G3404">
        <v>5.4</v>
      </c>
      <c r="H3404">
        <v>0</v>
      </c>
      <c r="I3404">
        <v>0</v>
      </c>
      <c r="J3404">
        <v>2</v>
      </c>
      <c r="K3404">
        <v>5.4</v>
      </c>
    </row>
    <row r="3405" spans="1:11">
      <c r="A3405">
        <v>2016</v>
      </c>
      <c r="B3405" t="s">
        <v>79</v>
      </c>
      <c r="C3405" t="s">
        <v>82</v>
      </c>
      <c r="D3405" t="s">
        <v>15</v>
      </c>
      <c r="E3405" t="s">
        <v>63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</row>
    <row r="3406" spans="1:11">
      <c r="A3406">
        <v>2016</v>
      </c>
      <c r="B3406" t="s">
        <v>79</v>
      </c>
      <c r="C3406" t="s">
        <v>82</v>
      </c>
      <c r="D3406" t="s">
        <v>15</v>
      </c>
      <c r="E3406" t="s">
        <v>13</v>
      </c>
      <c r="F3406">
        <v>0</v>
      </c>
      <c r="G3406">
        <v>0</v>
      </c>
      <c r="H3406">
        <v>0</v>
      </c>
      <c r="I3406">
        <v>0</v>
      </c>
      <c r="J3406">
        <v>1</v>
      </c>
      <c r="K3406">
        <v>151.3</v>
      </c>
    </row>
    <row r="3407" spans="1:11">
      <c r="A3407">
        <v>2016</v>
      </c>
      <c r="B3407" t="s">
        <v>79</v>
      </c>
      <c r="C3407" t="s">
        <v>82</v>
      </c>
      <c r="D3407" t="s">
        <v>15</v>
      </c>
      <c r="E3407" t="s">
        <v>64</v>
      </c>
      <c r="F3407">
        <v>1</v>
      </c>
      <c r="G3407">
        <v>40.8</v>
      </c>
      <c r="H3407">
        <v>0</v>
      </c>
      <c r="I3407">
        <v>0</v>
      </c>
      <c r="J3407">
        <v>1</v>
      </c>
      <c r="K3407">
        <v>40.8</v>
      </c>
    </row>
    <row r="3408" spans="1:11">
      <c r="A3408">
        <v>2016</v>
      </c>
      <c r="B3408" t="s">
        <v>79</v>
      </c>
      <c r="C3408" t="s">
        <v>82</v>
      </c>
      <c r="D3408" t="s">
        <v>15</v>
      </c>
      <c r="E3408" t="s">
        <v>65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>
      <c r="A3409">
        <v>2016</v>
      </c>
      <c r="B3409" t="s">
        <v>79</v>
      </c>
      <c r="C3409" t="s">
        <v>82</v>
      </c>
      <c r="D3409" t="s">
        <v>15</v>
      </c>
      <c r="E3409" t="s">
        <v>36</v>
      </c>
      <c r="F3409">
        <v>1</v>
      </c>
      <c r="G3409">
        <v>3.9</v>
      </c>
      <c r="H3409">
        <v>0</v>
      </c>
      <c r="I3409">
        <v>0</v>
      </c>
      <c r="J3409">
        <v>0</v>
      </c>
      <c r="K3409">
        <v>0</v>
      </c>
    </row>
    <row r="3410" spans="1:11">
      <c r="A3410">
        <v>2016</v>
      </c>
      <c r="B3410" t="s">
        <v>79</v>
      </c>
      <c r="C3410" t="s">
        <v>82</v>
      </c>
      <c r="D3410" t="s">
        <v>12</v>
      </c>
      <c r="E3410" t="s">
        <v>18</v>
      </c>
      <c r="F3410">
        <v>23</v>
      </c>
      <c r="G3410">
        <v>62</v>
      </c>
      <c r="H3410">
        <v>2</v>
      </c>
      <c r="I3410">
        <v>8.7</v>
      </c>
      <c r="J3410">
        <v>7</v>
      </c>
      <c r="K3410">
        <v>18.9</v>
      </c>
    </row>
    <row r="3411" spans="1:11">
      <c r="A3411">
        <v>2016</v>
      </c>
      <c r="B3411" t="s">
        <v>79</v>
      </c>
      <c r="C3411" t="s">
        <v>82</v>
      </c>
      <c r="D3411" t="s">
        <v>12</v>
      </c>
      <c r="E3411" t="s">
        <v>63</v>
      </c>
      <c r="F3411">
        <v>3</v>
      </c>
      <c r="G3411">
        <v>50.6</v>
      </c>
      <c r="H3411">
        <v>0</v>
      </c>
      <c r="I3411">
        <v>0</v>
      </c>
      <c r="J3411">
        <v>0</v>
      </c>
      <c r="K3411">
        <v>0</v>
      </c>
    </row>
    <row r="3412" spans="1:11">
      <c r="A3412">
        <v>2016</v>
      </c>
      <c r="B3412" t="s">
        <v>79</v>
      </c>
      <c r="C3412" t="s">
        <v>82</v>
      </c>
      <c r="D3412" t="s">
        <v>12</v>
      </c>
      <c r="E3412" t="s">
        <v>13</v>
      </c>
      <c r="F3412">
        <v>4</v>
      </c>
      <c r="G3412">
        <v>330.4</v>
      </c>
      <c r="H3412">
        <v>1</v>
      </c>
      <c r="I3412">
        <v>25</v>
      </c>
      <c r="J3412">
        <v>2</v>
      </c>
      <c r="K3412">
        <v>165.2</v>
      </c>
    </row>
    <row r="3413" spans="1:11">
      <c r="A3413">
        <v>2016</v>
      </c>
      <c r="B3413" t="s">
        <v>79</v>
      </c>
      <c r="C3413" t="s">
        <v>82</v>
      </c>
      <c r="D3413" t="s">
        <v>12</v>
      </c>
      <c r="E3413" t="s">
        <v>64</v>
      </c>
      <c r="F3413">
        <v>6</v>
      </c>
      <c r="G3413">
        <v>205.7</v>
      </c>
      <c r="H3413">
        <v>1</v>
      </c>
      <c r="I3413">
        <v>16.7</v>
      </c>
      <c r="J3413">
        <v>2</v>
      </c>
      <c r="K3413">
        <v>68.6</v>
      </c>
    </row>
    <row r="3414" spans="1:11">
      <c r="A3414">
        <v>2016</v>
      </c>
      <c r="B3414" t="s">
        <v>79</v>
      </c>
      <c r="C3414" t="s">
        <v>82</v>
      </c>
      <c r="D3414" t="s">
        <v>12</v>
      </c>
      <c r="E3414" t="s">
        <v>65</v>
      </c>
      <c r="F3414">
        <v>1</v>
      </c>
      <c r="G3414">
        <v>138.6</v>
      </c>
      <c r="H3414">
        <v>0</v>
      </c>
      <c r="I3414">
        <v>0</v>
      </c>
      <c r="J3414">
        <v>0</v>
      </c>
      <c r="K3414">
        <v>0</v>
      </c>
    </row>
    <row r="3415" spans="1:11">
      <c r="A3415">
        <v>2016</v>
      </c>
      <c r="B3415" t="s">
        <v>79</v>
      </c>
      <c r="C3415" t="s">
        <v>82</v>
      </c>
      <c r="D3415" t="s">
        <v>12</v>
      </c>
      <c r="E3415" t="s">
        <v>36</v>
      </c>
      <c r="F3415">
        <v>9</v>
      </c>
      <c r="G3415">
        <v>34.2</v>
      </c>
      <c r="H3415">
        <v>0</v>
      </c>
      <c r="I3415">
        <v>0</v>
      </c>
      <c r="J3415">
        <v>3</v>
      </c>
      <c r="K3415">
        <v>11.4</v>
      </c>
    </row>
    <row r="3416" spans="1:11">
      <c r="A3416">
        <v>2016</v>
      </c>
      <c r="B3416" t="s">
        <v>79</v>
      </c>
      <c r="C3416" t="s">
        <v>58</v>
      </c>
      <c r="D3416" t="s">
        <v>18</v>
      </c>
      <c r="E3416" t="s">
        <v>18</v>
      </c>
      <c r="F3416">
        <v>9</v>
      </c>
      <c r="G3416">
        <v>16.1</v>
      </c>
      <c r="H3416">
        <v>2</v>
      </c>
      <c r="I3416">
        <v>22.2</v>
      </c>
      <c r="J3416">
        <v>7</v>
      </c>
      <c r="K3416">
        <v>12.5</v>
      </c>
    </row>
    <row r="3417" spans="1:11">
      <c r="A3417">
        <v>2016</v>
      </c>
      <c r="B3417" t="s">
        <v>79</v>
      </c>
      <c r="C3417" t="s">
        <v>58</v>
      </c>
      <c r="D3417" t="s">
        <v>18</v>
      </c>
      <c r="E3417" t="s">
        <v>63</v>
      </c>
      <c r="F3417">
        <v>2</v>
      </c>
      <c r="G3417">
        <v>15.9</v>
      </c>
      <c r="H3417">
        <v>0</v>
      </c>
      <c r="I3417">
        <v>0</v>
      </c>
      <c r="J3417">
        <v>0</v>
      </c>
      <c r="K3417">
        <v>0</v>
      </c>
    </row>
    <row r="3418" spans="1:11">
      <c r="A3418">
        <v>2016</v>
      </c>
      <c r="B3418" t="s">
        <v>79</v>
      </c>
      <c r="C3418" t="s">
        <v>58</v>
      </c>
      <c r="D3418" t="s">
        <v>18</v>
      </c>
      <c r="E3418" t="s">
        <v>13</v>
      </c>
      <c r="F3418">
        <v>2</v>
      </c>
      <c r="G3418">
        <v>74</v>
      </c>
      <c r="H3418">
        <v>0</v>
      </c>
      <c r="I3418">
        <v>0</v>
      </c>
      <c r="J3418">
        <v>0</v>
      </c>
      <c r="K3418">
        <v>0</v>
      </c>
    </row>
    <row r="3419" spans="1:11">
      <c r="A3419">
        <v>2016</v>
      </c>
      <c r="B3419" t="s">
        <v>79</v>
      </c>
      <c r="C3419" t="s">
        <v>58</v>
      </c>
      <c r="D3419" t="s">
        <v>18</v>
      </c>
      <c r="E3419" t="s">
        <v>64</v>
      </c>
      <c r="F3419">
        <v>2</v>
      </c>
      <c r="G3419">
        <v>36.5</v>
      </c>
      <c r="H3419">
        <v>1</v>
      </c>
      <c r="I3419">
        <v>50</v>
      </c>
      <c r="J3419">
        <v>2</v>
      </c>
      <c r="K3419">
        <v>36.5</v>
      </c>
    </row>
    <row r="3420" spans="1:11">
      <c r="A3420">
        <v>2016</v>
      </c>
      <c r="B3420" t="s">
        <v>79</v>
      </c>
      <c r="C3420" t="s">
        <v>58</v>
      </c>
      <c r="D3420" t="s">
        <v>18</v>
      </c>
      <c r="E3420" t="s">
        <v>65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>
      <c r="A3421">
        <v>2016</v>
      </c>
      <c r="B3421" t="s">
        <v>79</v>
      </c>
      <c r="C3421" t="s">
        <v>58</v>
      </c>
      <c r="D3421" t="s">
        <v>18</v>
      </c>
      <c r="E3421" t="s">
        <v>36</v>
      </c>
      <c r="F3421">
        <v>3</v>
      </c>
      <c r="G3421">
        <v>8.8</v>
      </c>
      <c r="H3421">
        <v>1</v>
      </c>
      <c r="I3421">
        <v>33.3</v>
      </c>
      <c r="J3421">
        <v>5</v>
      </c>
      <c r="K3421">
        <v>14.7</v>
      </c>
    </row>
    <row r="3422" spans="1:11">
      <c r="A3422">
        <v>2016</v>
      </c>
      <c r="B3422" t="s">
        <v>79</v>
      </c>
      <c r="C3422" t="s">
        <v>58</v>
      </c>
      <c r="D3422" t="s">
        <v>15</v>
      </c>
      <c r="E3422" t="s">
        <v>18</v>
      </c>
      <c r="F3422">
        <v>1</v>
      </c>
      <c r="G3422">
        <v>3.5</v>
      </c>
      <c r="H3422">
        <v>1</v>
      </c>
      <c r="I3422">
        <v>100</v>
      </c>
      <c r="J3422">
        <v>1</v>
      </c>
      <c r="K3422">
        <v>3.5</v>
      </c>
    </row>
    <row r="3423" spans="1:11">
      <c r="A3423">
        <v>2016</v>
      </c>
      <c r="B3423" t="s">
        <v>79</v>
      </c>
      <c r="C3423" t="s">
        <v>58</v>
      </c>
      <c r="D3423" t="s">
        <v>15</v>
      </c>
      <c r="E3423" t="s">
        <v>63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>
      <c r="A3424">
        <v>2016</v>
      </c>
      <c r="B3424" t="s">
        <v>79</v>
      </c>
      <c r="C3424" t="s">
        <v>58</v>
      </c>
      <c r="D3424" t="s">
        <v>15</v>
      </c>
      <c r="E3424" t="s">
        <v>13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>
      <c r="A3425">
        <v>2016</v>
      </c>
      <c r="B3425" t="s">
        <v>79</v>
      </c>
      <c r="C3425" t="s">
        <v>58</v>
      </c>
      <c r="D3425" t="s">
        <v>15</v>
      </c>
      <c r="E3425" t="s">
        <v>64</v>
      </c>
      <c r="F3425">
        <v>1</v>
      </c>
      <c r="G3425">
        <v>34.3</v>
      </c>
      <c r="H3425">
        <v>1</v>
      </c>
      <c r="I3425">
        <v>100</v>
      </c>
      <c r="J3425">
        <v>1</v>
      </c>
      <c r="K3425">
        <v>34.3</v>
      </c>
    </row>
    <row r="3426" spans="1:11">
      <c r="A3426">
        <v>2016</v>
      </c>
      <c r="B3426" t="s">
        <v>79</v>
      </c>
      <c r="C3426" t="s">
        <v>58</v>
      </c>
      <c r="D3426" t="s">
        <v>15</v>
      </c>
      <c r="E3426" t="s">
        <v>65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</row>
    <row r="3427" spans="1:11">
      <c r="A3427">
        <v>2016</v>
      </c>
      <c r="B3427" t="s">
        <v>79</v>
      </c>
      <c r="C3427" t="s">
        <v>58</v>
      </c>
      <c r="D3427" t="s">
        <v>15</v>
      </c>
      <c r="E3427" t="s">
        <v>36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>
      <c r="A3428">
        <v>2016</v>
      </c>
      <c r="B3428" t="s">
        <v>79</v>
      </c>
      <c r="C3428" t="s">
        <v>58</v>
      </c>
      <c r="D3428" t="s">
        <v>12</v>
      </c>
      <c r="E3428" t="s">
        <v>18</v>
      </c>
      <c r="F3428">
        <v>8</v>
      </c>
      <c r="G3428">
        <v>29.3</v>
      </c>
      <c r="H3428">
        <v>1</v>
      </c>
      <c r="I3428">
        <v>12.5</v>
      </c>
      <c r="J3428">
        <v>6</v>
      </c>
      <c r="K3428">
        <v>22</v>
      </c>
    </row>
    <row r="3429" spans="1:11">
      <c r="A3429">
        <v>2016</v>
      </c>
      <c r="B3429" t="s">
        <v>79</v>
      </c>
      <c r="C3429" t="s">
        <v>58</v>
      </c>
      <c r="D3429" t="s">
        <v>12</v>
      </c>
      <c r="E3429" t="s">
        <v>63</v>
      </c>
      <c r="F3429">
        <v>2</v>
      </c>
      <c r="G3429">
        <v>36.7</v>
      </c>
      <c r="H3429">
        <v>0</v>
      </c>
      <c r="I3429">
        <v>0</v>
      </c>
      <c r="J3429">
        <v>0</v>
      </c>
      <c r="K3429">
        <v>0</v>
      </c>
    </row>
    <row r="3430" spans="1:11">
      <c r="A3430">
        <v>2016</v>
      </c>
      <c r="B3430" t="s">
        <v>79</v>
      </c>
      <c r="C3430" t="s">
        <v>58</v>
      </c>
      <c r="D3430" t="s">
        <v>12</v>
      </c>
      <c r="E3430" t="s">
        <v>13</v>
      </c>
      <c r="F3430">
        <v>2</v>
      </c>
      <c r="G3430">
        <v>145.5</v>
      </c>
      <c r="H3430">
        <v>0</v>
      </c>
      <c r="I3430">
        <v>0</v>
      </c>
      <c r="J3430">
        <v>0</v>
      </c>
      <c r="K3430">
        <v>0</v>
      </c>
    </row>
    <row r="3431" spans="1:11">
      <c r="A3431">
        <v>2016</v>
      </c>
      <c r="B3431" t="s">
        <v>79</v>
      </c>
      <c r="C3431" t="s">
        <v>58</v>
      </c>
      <c r="D3431" t="s">
        <v>12</v>
      </c>
      <c r="E3431" t="s">
        <v>64</v>
      </c>
      <c r="F3431">
        <v>1</v>
      </c>
      <c r="G3431">
        <v>39</v>
      </c>
      <c r="H3431">
        <v>0</v>
      </c>
      <c r="I3431">
        <v>0</v>
      </c>
      <c r="J3431">
        <v>1</v>
      </c>
      <c r="K3431">
        <v>39</v>
      </c>
    </row>
    <row r="3432" spans="1:11">
      <c r="A3432">
        <v>2016</v>
      </c>
      <c r="B3432" t="s">
        <v>79</v>
      </c>
      <c r="C3432" t="s">
        <v>58</v>
      </c>
      <c r="D3432" t="s">
        <v>12</v>
      </c>
      <c r="E3432" t="s">
        <v>65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>
      <c r="A3433">
        <v>2016</v>
      </c>
      <c r="B3433" t="s">
        <v>79</v>
      </c>
      <c r="C3433" t="s">
        <v>58</v>
      </c>
      <c r="D3433" t="s">
        <v>12</v>
      </c>
      <c r="E3433" t="s">
        <v>36</v>
      </c>
      <c r="F3433">
        <v>3</v>
      </c>
      <c r="G3433">
        <v>17.3</v>
      </c>
      <c r="H3433">
        <v>1</v>
      </c>
      <c r="I3433">
        <v>33.3</v>
      </c>
      <c r="J3433">
        <v>5</v>
      </c>
      <c r="K3433">
        <v>28.8</v>
      </c>
    </row>
    <row r="3434" spans="1:11">
      <c r="A3434">
        <v>2016</v>
      </c>
      <c r="B3434" t="s">
        <v>79</v>
      </c>
      <c r="C3434" t="s">
        <v>83</v>
      </c>
      <c r="D3434" t="s">
        <v>18</v>
      </c>
      <c r="E3434" t="s">
        <v>18</v>
      </c>
      <c r="F3434">
        <v>35</v>
      </c>
      <c r="G3434">
        <v>20.8</v>
      </c>
      <c r="H3434">
        <v>10</v>
      </c>
      <c r="I3434">
        <v>28.6</v>
      </c>
      <c r="J3434">
        <v>16</v>
      </c>
      <c r="K3434">
        <v>9.5</v>
      </c>
    </row>
    <row r="3435" spans="1:11">
      <c r="A3435">
        <v>2016</v>
      </c>
      <c r="B3435" t="s">
        <v>79</v>
      </c>
      <c r="C3435" t="s">
        <v>83</v>
      </c>
      <c r="D3435" t="s">
        <v>18</v>
      </c>
      <c r="E3435" t="s">
        <v>63</v>
      </c>
      <c r="F3435">
        <v>6</v>
      </c>
      <c r="G3435">
        <v>14.5</v>
      </c>
      <c r="H3435">
        <v>1</v>
      </c>
      <c r="I3435">
        <v>16.7</v>
      </c>
      <c r="J3435">
        <v>1</v>
      </c>
      <c r="K3435">
        <v>2.4</v>
      </c>
    </row>
    <row r="3436" spans="1:11">
      <c r="A3436">
        <v>2016</v>
      </c>
      <c r="B3436" t="s">
        <v>79</v>
      </c>
      <c r="C3436" t="s">
        <v>83</v>
      </c>
      <c r="D3436" t="s">
        <v>18</v>
      </c>
      <c r="E3436" t="s">
        <v>13</v>
      </c>
      <c r="F3436">
        <v>5</v>
      </c>
      <c r="G3436">
        <v>42.7</v>
      </c>
      <c r="H3436">
        <v>3</v>
      </c>
      <c r="I3436">
        <v>60</v>
      </c>
      <c r="J3436">
        <v>2</v>
      </c>
      <c r="K3436">
        <v>17.1</v>
      </c>
    </row>
    <row r="3437" spans="1:11">
      <c r="A3437">
        <v>2016</v>
      </c>
      <c r="B3437" t="s">
        <v>79</v>
      </c>
      <c r="C3437" t="s">
        <v>83</v>
      </c>
      <c r="D3437" t="s">
        <v>18</v>
      </c>
      <c r="E3437" t="s">
        <v>64</v>
      </c>
      <c r="F3437">
        <v>14</v>
      </c>
      <c r="G3437">
        <v>41.9</v>
      </c>
      <c r="H3437">
        <v>3</v>
      </c>
      <c r="I3437">
        <v>21.4</v>
      </c>
      <c r="J3437">
        <v>9</v>
      </c>
      <c r="K3437">
        <v>26.9</v>
      </c>
    </row>
    <row r="3438" spans="1:11">
      <c r="A3438">
        <v>2016</v>
      </c>
      <c r="B3438" t="s">
        <v>79</v>
      </c>
      <c r="C3438" t="s">
        <v>83</v>
      </c>
      <c r="D3438" t="s">
        <v>18</v>
      </c>
      <c r="E3438" t="s">
        <v>65</v>
      </c>
      <c r="F3438">
        <v>1</v>
      </c>
      <c r="G3438">
        <v>30.9</v>
      </c>
      <c r="H3438">
        <v>0</v>
      </c>
      <c r="I3438">
        <v>0</v>
      </c>
      <c r="J3438">
        <v>0</v>
      </c>
      <c r="K3438">
        <v>0</v>
      </c>
    </row>
    <row r="3439" spans="1:11">
      <c r="A3439">
        <v>2016</v>
      </c>
      <c r="B3439" t="s">
        <v>79</v>
      </c>
      <c r="C3439" t="s">
        <v>83</v>
      </c>
      <c r="D3439" t="s">
        <v>18</v>
      </c>
      <c r="E3439" t="s">
        <v>36</v>
      </c>
      <c r="F3439">
        <v>9</v>
      </c>
      <c r="G3439">
        <v>11.4</v>
      </c>
      <c r="H3439">
        <v>3</v>
      </c>
      <c r="I3439">
        <v>33.3</v>
      </c>
      <c r="J3439">
        <v>4</v>
      </c>
      <c r="K3439">
        <v>5.1</v>
      </c>
    </row>
    <row r="3440" spans="1:11">
      <c r="A3440">
        <v>2016</v>
      </c>
      <c r="B3440" t="s">
        <v>79</v>
      </c>
      <c r="C3440" t="s">
        <v>83</v>
      </c>
      <c r="D3440" t="s">
        <v>15</v>
      </c>
      <c r="E3440" t="s">
        <v>18</v>
      </c>
      <c r="F3440">
        <v>7</v>
      </c>
      <c r="G3440">
        <v>7.9</v>
      </c>
      <c r="H3440">
        <v>2</v>
      </c>
      <c r="I3440">
        <v>28.6</v>
      </c>
      <c r="J3440">
        <v>3</v>
      </c>
      <c r="K3440">
        <v>3.4</v>
      </c>
    </row>
    <row r="3441" spans="1:11">
      <c r="A3441">
        <v>2016</v>
      </c>
      <c r="B3441" t="s">
        <v>79</v>
      </c>
      <c r="C3441" t="s">
        <v>83</v>
      </c>
      <c r="D3441" t="s">
        <v>15</v>
      </c>
      <c r="E3441" t="s">
        <v>63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>
      <c r="A3442">
        <v>2016</v>
      </c>
      <c r="B3442" t="s">
        <v>79</v>
      </c>
      <c r="C3442" t="s">
        <v>83</v>
      </c>
      <c r="D3442" t="s">
        <v>15</v>
      </c>
      <c r="E3442" t="s">
        <v>13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>
      <c r="A3443">
        <v>2016</v>
      </c>
      <c r="B3443" t="s">
        <v>79</v>
      </c>
      <c r="C3443" t="s">
        <v>83</v>
      </c>
      <c r="D3443" t="s">
        <v>15</v>
      </c>
      <c r="E3443" t="s">
        <v>64</v>
      </c>
      <c r="F3443">
        <v>7</v>
      </c>
      <c r="G3443">
        <v>38.2</v>
      </c>
      <c r="H3443">
        <v>2</v>
      </c>
      <c r="I3443">
        <v>28.6</v>
      </c>
      <c r="J3443">
        <v>3</v>
      </c>
      <c r="K3443">
        <v>16.4</v>
      </c>
    </row>
    <row r="3444" spans="1:11">
      <c r="A3444">
        <v>2016</v>
      </c>
      <c r="B3444" t="s">
        <v>79</v>
      </c>
      <c r="C3444" t="s">
        <v>83</v>
      </c>
      <c r="D3444" t="s">
        <v>15</v>
      </c>
      <c r="E3444" t="s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</row>
    <row r="3445" spans="1:11">
      <c r="A3445">
        <v>2016</v>
      </c>
      <c r="B3445" t="s">
        <v>79</v>
      </c>
      <c r="C3445" t="s">
        <v>83</v>
      </c>
      <c r="D3445" t="s">
        <v>15</v>
      </c>
      <c r="E3445" t="s">
        <v>36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>
      <c r="A3446">
        <v>2016</v>
      </c>
      <c r="B3446" t="s">
        <v>79</v>
      </c>
      <c r="C3446" t="s">
        <v>83</v>
      </c>
      <c r="D3446" t="s">
        <v>12</v>
      </c>
      <c r="E3446" t="s">
        <v>18</v>
      </c>
      <c r="F3446">
        <v>28</v>
      </c>
      <c r="G3446">
        <v>35.3</v>
      </c>
      <c r="H3446">
        <v>8</v>
      </c>
      <c r="I3446">
        <v>28.6</v>
      </c>
      <c r="J3446">
        <v>13</v>
      </c>
      <c r="K3446">
        <v>16.4</v>
      </c>
    </row>
    <row r="3447" spans="1:11">
      <c r="A3447">
        <v>2016</v>
      </c>
      <c r="B3447" t="s">
        <v>79</v>
      </c>
      <c r="C3447" t="s">
        <v>83</v>
      </c>
      <c r="D3447" t="s">
        <v>12</v>
      </c>
      <c r="E3447" t="s">
        <v>63</v>
      </c>
      <c r="F3447">
        <v>6</v>
      </c>
      <c r="G3447">
        <v>31.9</v>
      </c>
      <c r="H3447">
        <v>1</v>
      </c>
      <c r="I3447">
        <v>16.7</v>
      </c>
      <c r="J3447">
        <v>1</v>
      </c>
      <c r="K3447">
        <v>5.3</v>
      </c>
    </row>
    <row r="3448" spans="1:11">
      <c r="A3448">
        <v>2016</v>
      </c>
      <c r="B3448" t="s">
        <v>79</v>
      </c>
      <c r="C3448" t="s">
        <v>83</v>
      </c>
      <c r="D3448" t="s">
        <v>12</v>
      </c>
      <c r="E3448" t="s">
        <v>13</v>
      </c>
      <c r="F3448">
        <v>5</v>
      </c>
      <c r="G3448">
        <v>88.9</v>
      </c>
      <c r="H3448">
        <v>3</v>
      </c>
      <c r="I3448">
        <v>60</v>
      </c>
      <c r="J3448">
        <v>2</v>
      </c>
      <c r="K3448">
        <v>35.6</v>
      </c>
    </row>
    <row r="3449" spans="1:11">
      <c r="A3449">
        <v>2016</v>
      </c>
      <c r="B3449" t="s">
        <v>79</v>
      </c>
      <c r="C3449" t="s">
        <v>83</v>
      </c>
      <c r="D3449" t="s">
        <v>12</v>
      </c>
      <c r="E3449" t="s">
        <v>64</v>
      </c>
      <c r="F3449">
        <v>7</v>
      </c>
      <c r="G3449">
        <v>46.4</v>
      </c>
      <c r="H3449">
        <v>1</v>
      </c>
      <c r="I3449">
        <v>14.3</v>
      </c>
      <c r="J3449">
        <v>6</v>
      </c>
      <c r="K3449">
        <v>39.8</v>
      </c>
    </row>
    <row r="3450" spans="1:11">
      <c r="A3450">
        <v>2016</v>
      </c>
      <c r="B3450" t="s">
        <v>79</v>
      </c>
      <c r="C3450" t="s">
        <v>83</v>
      </c>
      <c r="D3450" t="s">
        <v>12</v>
      </c>
      <c r="E3450" t="s">
        <v>65</v>
      </c>
      <c r="F3450">
        <v>1</v>
      </c>
      <c r="G3450">
        <v>67.6</v>
      </c>
      <c r="H3450">
        <v>0</v>
      </c>
      <c r="I3450">
        <v>0</v>
      </c>
      <c r="J3450">
        <v>0</v>
      </c>
      <c r="K3450">
        <v>0</v>
      </c>
    </row>
    <row r="3451" spans="1:11">
      <c r="A3451">
        <v>2016</v>
      </c>
      <c r="B3451" t="s">
        <v>79</v>
      </c>
      <c r="C3451" t="s">
        <v>83</v>
      </c>
      <c r="D3451" t="s">
        <v>12</v>
      </c>
      <c r="E3451" t="s">
        <v>36</v>
      </c>
      <c r="F3451">
        <v>9</v>
      </c>
      <c r="G3451">
        <v>23.4</v>
      </c>
      <c r="H3451">
        <v>3</v>
      </c>
      <c r="I3451">
        <v>33.3</v>
      </c>
      <c r="J3451">
        <v>4</v>
      </c>
      <c r="K3451">
        <v>10.4</v>
      </c>
    </row>
    <row r="3452" spans="1:11">
      <c r="A3452">
        <v>2016</v>
      </c>
      <c r="B3452" t="s">
        <v>79</v>
      </c>
      <c r="C3452" t="s">
        <v>84</v>
      </c>
      <c r="D3452" t="s">
        <v>18</v>
      </c>
      <c r="E3452" t="s">
        <v>18</v>
      </c>
      <c r="F3452">
        <v>14</v>
      </c>
      <c r="G3452">
        <v>7.4</v>
      </c>
      <c r="H3452">
        <v>1</v>
      </c>
      <c r="I3452">
        <v>7.1</v>
      </c>
      <c r="J3452">
        <v>5</v>
      </c>
      <c r="K3452">
        <v>2.7</v>
      </c>
    </row>
    <row r="3453" spans="1:11">
      <c r="A3453">
        <v>2016</v>
      </c>
      <c r="B3453" t="s">
        <v>79</v>
      </c>
      <c r="C3453" t="s">
        <v>84</v>
      </c>
      <c r="D3453" t="s">
        <v>18</v>
      </c>
      <c r="E3453" t="s">
        <v>63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>
      <c r="A3454">
        <v>2016</v>
      </c>
      <c r="B3454" t="s">
        <v>79</v>
      </c>
      <c r="C3454" t="s">
        <v>84</v>
      </c>
      <c r="D3454" t="s">
        <v>18</v>
      </c>
      <c r="E3454" t="s">
        <v>13</v>
      </c>
      <c r="F3454">
        <v>4</v>
      </c>
      <c r="G3454">
        <v>84.7</v>
      </c>
      <c r="H3454">
        <v>0</v>
      </c>
      <c r="I3454">
        <v>0</v>
      </c>
      <c r="J3454">
        <v>1</v>
      </c>
      <c r="K3454">
        <v>21.2</v>
      </c>
    </row>
    <row r="3455" spans="1:11">
      <c r="A3455">
        <v>2016</v>
      </c>
      <c r="B3455" t="s">
        <v>79</v>
      </c>
      <c r="C3455" t="s">
        <v>84</v>
      </c>
      <c r="D3455" t="s">
        <v>18</v>
      </c>
      <c r="E3455" t="s">
        <v>64</v>
      </c>
      <c r="F3455">
        <v>4</v>
      </c>
      <c r="G3455">
        <v>21.4</v>
      </c>
      <c r="H3455">
        <v>0</v>
      </c>
      <c r="I3455">
        <v>0</v>
      </c>
      <c r="J3455">
        <v>1</v>
      </c>
      <c r="K3455">
        <v>5.4</v>
      </c>
    </row>
    <row r="3456" spans="1:11">
      <c r="A3456">
        <v>2016</v>
      </c>
      <c r="B3456" t="s">
        <v>79</v>
      </c>
      <c r="C3456" t="s">
        <v>84</v>
      </c>
      <c r="D3456" t="s">
        <v>18</v>
      </c>
      <c r="E3456" t="s">
        <v>65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>
      <c r="A3457">
        <v>2016</v>
      </c>
      <c r="B3457" t="s">
        <v>79</v>
      </c>
      <c r="C3457" t="s">
        <v>84</v>
      </c>
      <c r="D3457" t="s">
        <v>18</v>
      </c>
      <c r="E3457" t="s">
        <v>36</v>
      </c>
      <c r="F3457">
        <v>6</v>
      </c>
      <c r="G3457">
        <v>4.2</v>
      </c>
      <c r="H3457">
        <v>1</v>
      </c>
      <c r="I3457">
        <v>16.7</v>
      </c>
      <c r="J3457">
        <v>3</v>
      </c>
      <c r="K3457">
        <v>2.1</v>
      </c>
    </row>
    <row r="3458" spans="1:11">
      <c r="A3458">
        <v>2016</v>
      </c>
      <c r="B3458" t="s">
        <v>79</v>
      </c>
      <c r="C3458" t="s">
        <v>84</v>
      </c>
      <c r="D3458" t="s">
        <v>15</v>
      </c>
      <c r="E3458" t="s">
        <v>18</v>
      </c>
      <c r="F3458">
        <v>1</v>
      </c>
      <c r="G3458">
        <v>0.9</v>
      </c>
      <c r="H3458">
        <v>0</v>
      </c>
      <c r="I3458">
        <v>0</v>
      </c>
      <c r="J3458">
        <v>0</v>
      </c>
      <c r="K3458">
        <v>0</v>
      </c>
    </row>
    <row r="3459" spans="1:11">
      <c r="A3459">
        <v>2016</v>
      </c>
      <c r="B3459" t="s">
        <v>79</v>
      </c>
      <c r="C3459" t="s">
        <v>84</v>
      </c>
      <c r="D3459" t="s">
        <v>15</v>
      </c>
      <c r="E3459" t="s">
        <v>63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>
      <c r="A3460">
        <v>2016</v>
      </c>
      <c r="B3460" t="s">
        <v>79</v>
      </c>
      <c r="C3460" t="s">
        <v>84</v>
      </c>
      <c r="D3460" t="s">
        <v>15</v>
      </c>
      <c r="E3460" t="s">
        <v>13</v>
      </c>
      <c r="F3460">
        <v>1</v>
      </c>
      <c r="G3460">
        <v>39.3</v>
      </c>
      <c r="H3460">
        <v>0</v>
      </c>
      <c r="I3460">
        <v>0</v>
      </c>
      <c r="J3460">
        <v>0</v>
      </c>
      <c r="K3460">
        <v>0</v>
      </c>
    </row>
    <row r="3461" spans="1:11">
      <c r="A3461">
        <v>2016</v>
      </c>
      <c r="B3461" t="s">
        <v>79</v>
      </c>
      <c r="C3461" t="s">
        <v>84</v>
      </c>
      <c r="D3461" t="s">
        <v>15</v>
      </c>
      <c r="E3461" t="s">
        <v>64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>
      <c r="A3462">
        <v>2016</v>
      </c>
      <c r="B3462" t="s">
        <v>79</v>
      </c>
      <c r="C3462" t="s">
        <v>84</v>
      </c>
      <c r="D3462" t="s">
        <v>15</v>
      </c>
      <c r="E3462" t="s">
        <v>65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>
      <c r="A3463">
        <v>2016</v>
      </c>
      <c r="B3463" t="s">
        <v>79</v>
      </c>
      <c r="C3463" t="s">
        <v>84</v>
      </c>
      <c r="D3463" t="s">
        <v>15</v>
      </c>
      <c r="E3463" t="s">
        <v>36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>
      <c r="A3464">
        <v>2016</v>
      </c>
      <c r="B3464" t="s">
        <v>79</v>
      </c>
      <c r="C3464" t="s">
        <v>84</v>
      </c>
      <c r="D3464" t="s">
        <v>12</v>
      </c>
      <c r="E3464" t="s">
        <v>18</v>
      </c>
      <c r="F3464">
        <v>13</v>
      </c>
      <c r="G3464">
        <v>15.8</v>
      </c>
      <c r="H3464">
        <v>1</v>
      </c>
      <c r="I3464">
        <v>7.7</v>
      </c>
      <c r="J3464">
        <v>5</v>
      </c>
      <c r="K3464">
        <v>6.1</v>
      </c>
    </row>
    <row r="3465" spans="1:11">
      <c r="A3465">
        <v>2016</v>
      </c>
      <c r="B3465" t="s">
        <v>79</v>
      </c>
      <c r="C3465" t="s">
        <v>84</v>
      </c>
      <c r="D3465" t="s">
        <v>12</v>
      </c>
      <c r="E3465" t="s">
        <v>63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</row>
    <row r="3466" spans="1:11">
      <c r="A3466">
        <v>2016</v>
      </c>
      <c r="B3466" t="s">
        <v>79</v>
      </c>
      <c r="C3466" t="s">
        <v>84</v>
      </c>
      <c r="D3466" t="s">
        <v>12</v>
      </c>
      <c r="E3466" t="s">
        <v>13</v>
      </c>
      <c r="F3466">
        <v>3</v>
      </c>
      <c r="G3466">
        <v>137.6</v>
      </c>
      <c r="H3466">
        <v>0</v>
      </c>
      <c r="I3466">
        <v>0</v>
      </c>
      <c r="J3466">
        <v>1</v>
      </c>
      <c r="K3466">
        <v>45.9</v>
      </c>
    </row>
    <row r="3467" spans="1:11">
      <c r="A3467">
        <v>2016</v>
      </c>
      <c r="B3467" t="s">
        <v>79</v>
      </c>
      <c r="C3467" t="s">
        <v>84</v>
      </c>
      <c r="D3467" t="s">
        <v>12</v>
      </c>
      <c r="E3467" t="s">
        <v>64</v>
      </c>
      <c r="F3467">
        <v>4</v>
      </c>
      <c r="G3467">
        <v>48.6</v>
      </c>
      <c r="H3467">
        <v>0</v>
      </c>
      <c r="I3467">
        <v>0</v>
      </c>
      <c r="J3467">
        <v>1</v>
      </c>
      <c r="K3467">
        <v>12.2</v>
      </c>
    </row>
    <row r="3468" spans="1:11">
      <c r="A3468">
        <v>2016</v>
      </c>
      <c r="B3468" t="s">
        <v>79</v>
      </c>
      <c r="C3468" t="s">
        <v>84</v>
      </c>
      <c r="D3468" t="s">
        <v>12</v>
      </c>
      <c r="E3468" t="s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>
      <c r="A3469">
        <v>2016</v>
      </c>
      <c r="B3469" t="s">
        <v>79</v>
      </c>
      <c r="C3469" t="s">
        <v>84</v>
      </c>
      <c r="D3469" t="s">
        <v>12</v>
      </c>
      <c r="E3469" t="s">
        <v>36</v>
      </c>
      <c r="F3469">
        <v>6</v>
      </c>
      <c r="G3469">
        <v>9.7</v>
      </c>
      <c r="H3469">
        <v>1</v>
      </c>
      <c r="I3469">
        <v>16.7</v>
      </c>
      <c r="J3469">
        <v>3</v>
      </c>
      <c r="K3469">
        <v>4.8</v>
      </c>
    </row>
    <row r="3470" spans="1:11">
      <c r="A3470">
        <v>2016</v>
      </c>
      <c r="B3470" t="s">
        <v>79</v>
      </c>
      <c r="C3470" t="s">
        <v>85</v>
      </c>
      <c r="D3470" t="s">
        <v>18</v>
      </c>
      <c r="E3470" t="s">
        <v>18</v>
      </c>
      <c r="F3470">
        <v>27</v>
      </c>
      <c r="G3470">
        <v>14</v>
      </c>
      <c r="H3470">
        <v>5</v>
      </c>
      <c r="I3470">
        <v>18.5</v>
      </c>
      <c r="J3470">
        <v>20</v>
      </c>
      <c r="K3470">
        <v>10.4</v>
      </c>
    </row>
    <row r="3471" spans="1:11">
      <c r="A3471">
        <v>2016</v>
      </c>
      <c r="B3471" t="s">
        <v>79</v>
      </c>
      <c r="C3471" t="s">
        <v>85</v>
      </c>
      <c r="D3471" t="s">
        <v>18</v>
      </c>
      <c r="E3471" t="s">
        <v>63</v>
      </c>
      <c r="F3471">
        <v>2</v>
      </c>
      <c r="G3471">
        <v>10</v>
      </c>
      <c r="H3471">
        <v>0</v>
      </c>
      <c r="I3471">
        <v>0</v>
      </c>
      <c r="J3471">
        <v>2</v>
      </c>
      <c r="K3471">
        <v>10</v>
      </c>
    </row>
    <row r="3472" spans="1:11">
      <c r="A3472">
        <v>2016</v>
      </c>
      <c r="B3472" t="s">
        <v>79</v>
      </c>
      <c r="C3472" t="s">
        <v>85</v>
      </c>
      <c r="D3472" t="s">
        <v>18</v>
      </c>
      <c r="E3472" t="s">
        <v>13</v>
      </c>
      <c r="F3472">
        <v>3</v>
      </c>
      <c r="G3472">
        <v>24.3</v>
      </c>
      <c r="H3472">
        <v>1</v>
      </c>
      <c r="I3472">
        <v>33.3</v>
      </c>
      <c r="J3472">
        <v>3</v>
      </c>
      <c r="K3472">
        <v>24.3</v>
      </c>
    </row>
    <row r="3473" spans="1:11">
      <c r="A3473">
        <v>2016</v>
      </c>
      <c r="B3473" t="s">
        <v>79</v>
      </c>
      <c r="C3473" t="s">
        <v>85</v>
      </c>
      <c r="D3473" t="s">
        <v>18</v>
      </c>
      <c r="E3473" t="s">
        <v>64</v>
      </c>
      <c r="F3473">
        <v>7</v>
      </c>
      <c r="G3473">
        <v>22.8</v>
      </c>
      <c r="H3473">
        <v>2</v>
      </c>
      <c r="I3473">
        <v>28.6</v>
      </c>
      <c r="J3473">
        <v>8</v>
      </c>
      <c r="K3473">
        <v>26.1</v>
      </c>
    </row>
    <row r="3474" spans="1:11">
      <c r="A3474">
        <v>2016</v>
      </c>
      <c r="B3474" t="s">
        <v>79</v>
      </c>
      <c r="C3474" t="s">
        <v>85</v>
      </c>
      <c r="D3474" t="s">
        <v>18</v>
      </c>
      <c r="E3474" t="s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>
      <c r="A3475">
        <v>2016</v>
      </c>
      <c r="B3475" t="s">
        <v>79</v>
      </c>
      <c r="C3475" t="s">
        <v>85</v>
      </c>
      <c r="D3475" t="s">
        <v>18</v>
      </c>
      <c r="E3475" t="s">
        <v>36</v>
      </c>
      <c r="F3475">
        <v>15</v>
      </c>
      <c r="G3475">
        <v>11.9</v>
      </c>
      <c r="H3475">
        <v>2</v>
      </c>
      <c r="I3475">
        <v>13.3</v>
      </c>
      <c r="J3475">
        <v>7</v>
      </c>
      <c r="K3475">
        <v>5.5</v>
      </c>
    </row>
    <row r="3476" spans="1:11">
      <c r="A3476">
        <v>2016</v>
      </c>
      <c r="B3476" t="s">
        <v>79</v>
      </c>
      <c r="C3476" t="s">
        <v>85</v>
      </c>
      <c r="D3476" t="s">
        <v>15</v>
      </c>
      <c r="E3476" t="s">
        <v>18</v>
      </c>
      <c r="F3476">
        <v>3</v>
      </c>
      <c r="G3476">
        <v>2.8</v>
      </c>
      <c r="H3476">
        <v>2</v>
      </c>
      <c r="I3476">
        <v>66.7</v>
      </c>
      <c r="J3476">
        <v>4</v>
      </c>
      <c r="K3476">
        <v>3.8</v>
      </c>
    </row>
    <row r="3477" spans="1:11">
      <c r="A3477">
        <v>2016</v>
      </c>
      <c r="B3477" t="s">
        <v>79</v>
      </c>
      <c r="C3477" t="s">
        <v>85</v>
      </c>
      <c r="D3477" t="s">
        <v>15</v>
      </c>
      <c r="E3477" t="s">
        <v>63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>
      <c r="A3478">
        <v>2016</v>
      </c>
      <c r="B3478" t="s">
        <v>79</v>
      </c>
      <c r="C3478" t="s">
        <v>85</v>
      </c>
      <c r="D3478" t="s">
        <v>15</v>
      </c>
      <c r="E3478" t="s">
        <v>13</v>
      </c>
      <c r="F3478">
        <v>2</v>
      </c>
      <c r="G3478">
        <v>28.3</v>
      </c>
      <c r="H3478">
        <v>1</v>
      </c>
      <c r="I3478">
        <v>50</v>
      </c>
      <c r="J3478">
        <v>2</v>
      </c>
      <c r="K3478">
        <v>28.3</v>
      </c>
    </row>
    <row r="3479" spans="1:11">
      <c r="A3479">
        <v>2016</v>
      </c>
      <c r="B3479" t="s">
        <v>79</v>
      </c>
      <c r="C3479" t="s">
        <v>85</v>
      </c>
      <c r="D3479" t="s">
        <v>15</v>
      </c>
      <c r="E3479" t="s">
        <v>64</v>
      </c>
      <c r="F3479">
        <v>1</v>
      </c>
      <c r="G3479">
        <v>6</v>
      </c>
      <c r="H3479">
        <v>1</v>
      </c>
      <c r="I3479">
        <v>100</v>
      </c>
      <c r="J3479">
        <v>2</v>
      </c>
      <c r="K3479">
        <v>11.9</v>
      </c>
    </row>
    <row r="3480" spans="1:11">
      <c r="A3480">
        <v>2016</v>
      </c>
      <c r="B3480" t="s">
        <v>79</v>
      </c>
      <c r="C3480" t="s">
        <v>85</v>
      </c>
      <c r="D3480" t="s">
        <v>15</v>
      </c>
      <c r="E3480" t="s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>
      <c r="A3481">
        <v>2016</v>
      </c>
      <c r="B3481" t="s">
        <v>79</v>
      </c>
      <c r="C3481" t="s">
        <v>85</v>
      </c>
      <c r="D3481" t="s">
        <v>15</v>
      </c>
      <c r="E3481" t="s">
        <v>36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>
      <c r="A3482">
        <v>2016</v>
      </c>
      <c r="B3482" t="s">
        <v>79</v>
      </c>
      <c r="C3482" t="s">
        <v>85</v>
      </c>
      <c r="D3482" t="s">
        <v>12</v>
      </c>
      <c r="E3482" t="s">
        <v>18</v>
      </c>
      <c r="F3482">
        <v>24</v>
      </c>
      <c r="G3482">
        <v>27.6</v>
      </c>
      <c r="H3482">
        <v>3</v>
      </c>
      <c r="I3482">
        <v>12.5</v>
      </c>
      <c r="J3482">
        <v>16</v>
      </c>
      <c r="K3482">
        <v>18.4</v>
      </c>
    </row>
    <row r="3483" spans="1:11">
      <c r="A3483">
        <v>2016</v>
      </c>
      <c r="B3483" t="s">
        <v>79</v>
      </c>
      <c r="C3483" t="s">
        <v>85</v>
      </c>
      <c r="D3483" t="s">
        <v>12</v>
      </c>
      <c r="E3483" t="s">
        <v>63</v>
      </c>
      <c r="F3483">
        <v>2</v>
      </c>
      <c r="G3483">
        <v>25.3</v>
      </c>
      <c r="H3483">
        <v>0</v>
      </c>
      <c r="I3483">
        <v>0</v>
      </c>
      <c r="J3483">
        <v>2</v>
      </c>
      <c r="K3483">
        <v>25.3</v>
      </c>
    </row>
    <row r="3484" spans="1:11">
      <c r="A3484">
        <v>2016</v>
      </c>
      <c r="B3484" t="s">
        <v>79</v>
      </c>
      <c r="C3484" t="s">
        <v>85</v>
      </c>
      <c r="D3484" t="s">
        <v>12</v>
      </c>
      <c r="E3484" t="s">
        <v>13</v>
      </c>
      <c r="F3484">
        <v>1</v>
      </c>
      <c r="G3484">
        <v>18.9</v>
      </c>
      <c r="H3484">
        <v>0</v>
      </c>
      <c r="I3484">
        <v>0</v>
      </c>
      <c r="J3484">
        <v>1</v>
      </c>
      <c r="K3484">
        <v>18.9</v>
      </c>
    </row>
    <row r="3485" spans="1:11">
      <c r="A3485">
        <v>2016</v>
      </c>
      <c r="B3485" t="s">
        <v>79</v>
      </c>
      <c r="C3485" t="s">
        <v>85</v>
      </c>
      <c r="D3485" t="s">
        <v>12</v>
      </c>
      <c r="E3485" t="s">
        <v>64</v>
      </c>
      <c r="F3485">
        <v>6</v>
      </c>
      <c r="G3485">
        <v>43</v>
      </c>
      <c r="H3485">
        <v>1</v>
      </c>
      <c r="I3485">
        <v>16.7</v>
      </c>
      <c r="J3485">
        <v>6</v>
      </c>
      <c r="K3485">
        <v>43</v>
      </c>
    </row>
    <row r="3486" spans="1:11">
      <c r="A3486">
        <v>2016</v>
      </c>
      <c r="B3486" t="s">
        <v>79</v>
      </c>
      <c r="C3486" t="s">
        <v>85</v>
      </c>
      <c r="D3486" t="s">
        <v>12</v>
      </c>
      <c r="E3486" t="s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</row>
    <row r="3487" spans="1:11">
      <c r="A3487">
        <v>2016</v>
      </c>
      <c r="B3487" t="s">
        <v>79</v>
      </c>
      <c r="C3487" t="s">
        <v>85</v>
      </c>
      <c r="D3487" t="s">
        <v>12</v>
      </c>
      <c r="E3487" t="s">
        <v>36</v>
      </c>
      <c r="F3487">
        <v>15</v>
      </c>
      <c r="G3487">
        <v>25.6</v>
      </c>
      <c r="H3487">
        <v>2</v>
      </c>
      <c r="I3487">
        <v>13.3</v>
      </c>
      <c r="J3487">
        <v>7</v>
      </c>
      <c r="K3487">
        <v>11.9</v>
      </c>
    </row>
    <row r="3488" spans="1:11">
      <c r="A3488">
        <v>2016</v>
      </c>
      <c r="B3488" t="s">
        <v>79</v>
      </c>
      <c r="C3488" t="s">
        <v>86</v>
      </c>
      <c r="D3488" t="s">
        <v>18</v>
      </c>
      <c r="E3488" t="s">
        <v>18</v>
      </c>
      <c r="F3488">
        <v>81</v>
      </c>
      <c r="G3488">
        <v>34.6</v>
      </c>
      <c r="H3488">
        <v>8</v>
      </c>
      <c r="I3488">
        <v>9.9</v>
      </c>
      <c r="J3488">
        <v>36</v>
      </c>
      <c r="K3488">
        <v>15.4</v>
      </c>
    </row>
    <row r="3489" spans="1:11">
      <c r="A3489">
        <v>2016</v>
      </c>
      <c r="B3489" t="s">
        <v>79</v>
      </c>
      <c r="C3489" t="s">
        <v>86</v>
      </c>
      <c r="D3489" t="s">
        <v>18</v>
      </c>
      <c r="E3489" t="s">
        <v>63</v>
      </c>
      <c r="F3489">
        <v>1</v>
      </c>
      <c r="G3489">
        <v>11.4</v>
      </c>
      <c r="H3489">
        <v>0</v>
      </c>
      <c r="I3489">
        <v>0</v>
      </c>
      <c r="J3489">
        <v>0</v>
      </c>
      <c r="K3489">
        <v>0</v>
      </c>
    </row>
    <row r="3490" spans="1:11">
      <c r="A3490">
        <v>2016</v>
      </c>
      <c r="B3490" t="s">
        <v>79</v>
      </c>
      <c r="C3490" t="s">
        <v>86</v>
      </c>
      <c r="D3490" t="s">
        <v>18</v>
      </c>
      <c r="E3490" t="s">
        <v>13</v>
      </c>
      <c r="F3490">
        <v>15</v>
      </c>
      <c r="G3490">
        <v>57.7</v>
      </c>
      <c r="H3490">
        <v>3</v>
      </c>
      <c r="I3490">
        <v>20</v>
      </c>
      <c r="J3490">
        <v>11</v>
      </c>
      <c r="K3490">
        <v>42.3</v>
      </c>
    </row>
    <row r="3491" spans="1:11">
      <c r="A3491">
        <v>2016</v>
      </c>
      <c r="B3491" t="s">
        <v>79</v>
      </c>
      <c r="C3491" t="s">
        <v>86</v>
      </c>
      <c r="D3491" t="s">
        <v>18</v>
      </c>
      <c r="E3491" t="s">
        <v>64</v>
      </c>
      <c r="F3491">
        <v>48</v>
      </c>
      <c r="G3491">
        <v>32.5</v>
      </c>
      <c r="H3491">
        <v>4</v>
      </c>
      <c r="I3491">
        <v>8.3</v>
      </c>
      <c r="J3491">
        <v>18</v>
      </c>
      <c r="K3491">
        <v>12.2</v>
      </c>
    </row>
    <row r="3492" spans="1:11">
      <c r="A3492">
        <v>2016</v>
      </c>
      <c r="B3492" t="s">
        <v>79</v>
      </c>
      <c r="C3492" t="s">
        <v>86</v>
      </c>
      <c r="D3492" t="s">
        <v>18</v>
      </c>
      <c r="E3492" t="s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</row>
    <row r="3493" spans="1:11">
      <c r="A3493">
        <v>2016</v>
      </c>
      <c r="B3493" t="s">
        <v>79</v>
      </c>
      <c r="C3493" t="s">
        <v>86</v>
      </c>
      <c r="D3493" t="s">
        <v>18</v>
      </c>
      <c r="E3493" t="s">
        <v>36</v>
      </c>
      <c r="F3493">
        <v>17</v>
      </c>
      <c r="G3493">
        <v>35</v>
      </c>
      <c r="H3493">
        <v>1</v>
      </c>
      <c r="I3493">
        <v>5.9</v>
      </c>
      <c r="J3493">
        <v>7</v>
      </c>
      <c r="K3493">
        <v>14.4</v>
      </c>
    </row>
    <row r="3494" spans="1:11">
      <c r="A3494">
        <v>2016</v>
      </c>
      <c r="B3494" t="s">
        <v>79</v>
      </c>
      <c r="C3494" t="s">
        <v>86</v>
      </c>
      <c r="D3494" t="s">
        <v>15</v>
      </c>
      <c r="E3494" t="s">
        <v>18</v>
      </c>
      <c r="F3494">
        <v>9</v>
      </c>
      <c r="G3494">
        <v>7.4</v>
      </c>
      <c r="H3494">
        <v>2</v>
      </c>
      <c r="I3494">
        <v>22.2</v>
      </c>
      <c r="J3494">
        <v>4</v>
      </c>
      <c r="K3494">
        <v>3.3</v>
      </c>
    </row>
    <row r="3495" spans="1:11">
      <c r="A3495">
        <v>2016</v>
      </c>
      <c r="B3495" t="s">
        <v>79</v>
      </c>
      <c r="C3495" t="s">
        <v>86</v>
      </c>
      <c r="D3495" t="s">
        <v>15</v>
      </c>
      <c r="E3495" t="s">
        <v>63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</row>
    <row r="3496" spans="1:11">
      <c r="A3496">
        <v>2016</v>
      </c>
      <c r="B3496" t="s">
        <v>79</v>
      </c>
      <c r="C3496" t="s">
        <v>86</v>
      </c>
      <c r="D3496" t="s">
        <v>15</v>
      </c>
      <c r="E3496" t="s">
        <v>13</v>
      </c>
      <c r="F3496">
        <v>2</v>
      </c>
      <c r="G3496">
        <v>14.4</v>
      </c>
      <c r="H3496">
        <v>0</v>
      </c>
      <c r="I3496">
        <v>0</v>
      </c>
      <c r="J3496">
        <v>1</v>
      </c>
      <c r="K3496">
        <v>7.2</v>
      </c>
    </row>
    <row r="3497" spans="1:11">
      <c r="A3497">
        <v>2016</v>
      </c>
      <c r="B3497" t="s">
        <v>79</v>
      </c>
      <c r="C3497" t="s">
        <v>86</v>
      </c>
      <c r="D3497" t="s">
        <v>15</v>
      </c>
      <c r="E3497" t="s">
        <v>64</v>
      </c>
      <c r="F3497">
        <v>7</v>
      </c>
      <c r="G3497">
        <v>9.1</v>
      </c>
      <c r="H3497">
        <v>2</v>
      </c>
      <c r="I3497">
        <v>28.6</v>
      </c>
      <c r="J3497">
        <v>3</v>
      </c>
      <c r="K3497">
        <v>3.9</v>
      </c>
    </row>
    <row r="3498" spans="1:11">
      <c r="A3498">
        <v>2016</v>
      </c>
      <c r="B3498" t="s">
        <v>79</v>
      </c>
      <c r="C3498" t="s">
        <v>86</v>
      </c>
      <c r="D3498" t="s">
        <v>15</v>
      </c>
      <c r="E3498" t="s">
        <v>65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</row>
    <row r="3499" spans="1:11">
      <c r="A3499">
        <v>2016</v>
      </c>
      <c r="B3499" t="s">
        <v>79</v>
      </c>
      <c r="C3499" t="s">
        <v>86</v>
      </c>
      <c r="D3499" t="s">
        <v>15</v>
      </c>
      <c r="E3499" t="s">
        <v>36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</row>
    <row r="3500" spans="1:11">
      <c r="A3500">
        <v>2016</v>
      </c>
      <c r="B3500" t="s">
        <v>79</v>
      </c>
      <c r="C3500" t="s">
        <v>86</v>
      </c>
      <c r="D3500" t="s">
        <v>12</v>
      </c>
      <c r="E3500" t="s">
        <v>18</v>
      </c>
      <c r="F3500">
        <v>72</v>
      </c>
      <c r="G3500">
        <v>64.1</v>
      </c>
      <c r="H3500">
        <v>6</v>
      </c>
      <c r="I3500">
        <v>8.3</v>
      </c>
      <c r="J3500">
        <v>32</v>
      </c>
      <c r="K3500">
        <v>28.5</v>
      </c>
    </row>
    <row r="3501" spans="1:11">
      <c r="A3501">
        <v>2016</v>
      </c>
      <c r="B3501" t="s">
        <v>79</v>
      </c>
      <c r="C3501" t="s">
        <v>86</v>
      </c>
      <c r="D3501" t="s">
        <v>12</v>
      </c>
      <c r="E3501" t="s">
        <v>63</v>
      </c>
      <c r="F3501">
        <v>1</v>
      </c>
      <c r="G3501">
        <v>26.2</v>
      </c>
      <c r="H3501">
        <v>0</v>
      </c>
      <c r="I3501">
        <v>0</v>
      </c>
      <c r="J3501">
        <v>0</v>
      </c>
      <c r="K3501">
        <v>0</v>
      </c>
    </row>
    <row r="3502" spans="1:11">
      <c r="A3502">
        <v>2016</v>
      </c>
      <c r="B3502" t="s">
        <v>79</v>
      </c>
      <c r="C3502" t="s">
        <v>86</v>
      </c>
      <c r="D3502" t="s">
        <v>12</v>
      </c>
      <c r="E3502" t="s">
        <v>13</v>
      </c>
      <c r="F3502">
        <v>13</v>
      </c>
      <c r="G3502">
        <v>107.7</v>
      </c>
      <c r="H3502">
        <v>3</v>
      </c>
      <c r="I3502">
        <v>23.1</v>
      </c>
      <c r="J3502">
        <v>10</v>
      </c>
      <c r="K3502">
        <v>82.9</v>
      </c>
    </row>
    <row r="3503" spans="1:11">
      <c r="A3503">
        <v>2016</v>
      </c>
      <c r="B3503" t="s">
        <v>79</v>
      </c>
      <c r="C3503" t="s">
        <v>86</v>
      </c>
      <c r="D3503" t="s">
        <v>12</v>
      </c>
      <c r="E3503" t="s">
        <v>64</v>
      </c>
      <c r="F3503">
        <v>41</v>
      </c>
      <c r="G3503">
        <v>58.3</v>
      </c>
      <c r="H3503">
        <v>2</v>
      </c>
      <c r="I3503">
        <v>4.9</v>
      </c>
      <c r="J3503">
        <v>15</v>
      </c>
      <c r="K3503">
        <v>21.3</v>
      </c>
    </row>
    <row r="3504" spans="1:11">
      <c r="A3504">
        <v>2016</v>
      </c>
      <c r="B3504" t="s">
        <v>79</v>
      </c>
      <c r="C3504" t="s">
        <v>86</v>
      </c>
      <c r="D3504" t="s">
        <v>12</v>
      </c>
      <c r="E3504" t="s">
        <v>65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</row>
    <row r="3505" spans="1:11">
      <c r="A3505">
        <v>2016</v>
      </c>
      <c r="B3505" t="s">
        <v>79</v>
      </c>
      <c r="C3505" t="s">
        <v>86</v>
      </c>
      <c r="D3505" t="s">
        <v>12</v>
      </c>
      <c r="E3505" t="s">
        <v>36</v>
      </c>
      <c r="F3505">
        <v>17</v>
      </c>
      <c r="G3505">
        <v>68.8</v>
      </c>
      <c r="H3505">
        <v>1</v>
      </c>
      <c r="I3505">
        <v>5.9</v>
      </c>
      <c r="J3505">
        <v>7</v>
      </c>
      <c r="K3505">
        <v>28.3</v>
      </c>
    </row>
    <row r="3506" spans="1:11">
      <c r="A3506">
        <v>2016</v>
      </c>
      <c r="B3506" t="s">
        <v>87</v>
      </c>
      <c r="C3506" t="s">
        <v>18</v>
      </c>
      <c r="D3506" t="s">
        <v>18</v>
      </c>
      <c r="E3506" t="s">
        <v>18</v>
      </c>
      <c r="F3506">
        <v>399</v>
      </c>
      <c r="G3506">
        <v>20.2</v>
      </c>
      <c r="H3506">
        <v>76</v>
      </c>
      <c r="I3506">
        <v>19</v>
      </c>
      <c r="J3506">
        <v>207</v>
      </c>
      <c r="K3506">
        <v>10.5</v>
      </c>
    </row>
    <row r="3507" spans="1:11">
      <c r="A3507">
        <v>2016</v>
      </c>
      <c r="B3507" t="s">
        <v>87</v>
      </c>
      <c r="C3507" t="s">
        <v>18</v>
      </c>
      <c r="D3507" t="s">
        <v>18</v>
      </c>
      <c r="E3507" t="s">
        <v>63</v>
      </c>
      <c r="F3507">
        <v>67</v>
      </c>
      <c r="G3507">
        <v>12.9</v>
      </c>
      <c r="H3507">
        <v>20</v>
      </c>
      <c r="I3507">
        <v>29.9</v>
      </c>
      <c r="J3507">
        <v>26</v>
      </c>
      <c r="K3507">
        <v>5</v>
      </c>
    </row>
    <row r="3508" spans="1:11">
      <c r="A3508">
        <v>2016</v>
      </c>
      <c r="B3508" t="s">
        <v>87</v>
      </c>
      <c r="C3508" t="s">
        <v>18</v>
      </c>
      <c r="D3508" t="s">
        <v>18</v>
      </c>
      <c r="E3508" t="s">
        <v>13</v>
      </c>
      <c r="F3508">
        <v>97</v>
      </c>
      <c r="G3508">
        <v>26.8</v>
      </c>
      <c r="H3508">
        <v>16</v>
      </c>
      <c r="I3508">
        <v>16.5</v>
      </c>
      <c r="J3508">
        <v>70</v>
      </c>
      <c r="K3508">
        <v>19.4</v>
      </c>
    </row>
    <row r="3509" spans="1:11">
      <c r="A3509">
        <v>2016</v>
      </c>
      <c r="B3509" t="s">
        <v>87</v>
      </c>
      <c r="C3509" t="s">
        <v>18</v>
      </c>
      <c r="D3509" t="s">
        <v>18</v>
      </c>
      <c r="E3509" t="s">
        <v>64</v>
      </c>
      <c r="F3509">
        <v>190</v>
      </c>
      <c r="G3509">
        <v>36</v>
      </c>
      <c r="H3509">
        <v>31</v>
      </c>
      <c r="I3509">
        <v>16.3</v>
      </c>
      <c r="J3509">
        <v>87</v>
      </c>
      <c r="K3509">
        <v>16.5</v>
      </c>
    </row>
    <row r="3510" spans="1:11">
      <c r="A3510">
        <v>2016</v>
      </c>
      <c r="B3510" t="s">
        <v>87</v>
      </c>
      <c r="C3510" t="s">
        <v>18</v>
      </c>
      <c r="D3510" t="s">
        <v>18</v>
      </c>
      <c r="E3510" t="s">
        <v>65</v>
      </c>
      <c r="F3510">
        <v>2</v>
      </c>
      <c r="G3510">
        <v>5</v>
      </c>
      <c r="H3510">
        <v>2</v>
      </c>
      <c r="I3510">
        <v>100</v>
      </c>
      <c r="J3510">
        <v>3</v>
      </c>
      <c r="K3510">
        <v>7.5</v>
      </c>
    </row>
    <row r="3511" spans="1:11">
      <c r="A3511">
        <v>2016</v>
      </c>
      <c r="B3511" t="s">
        <v>87</v>
      </c>
      <c r="C3511" t="s">
        <v>18</v>
      </c>
      <c r="D3511" t="s">
        <v>18</v>
      </c>
      <c r="E3511" t="s">
        <v>36</v>
      </c>
      <c r="F3511">
        <v>43</v>
      </c>
      <c r="G3511">
        <v>8.1</v>
      </c>
      <c r="H3511">
        <v>7</v>
      </c>
      <c r="I3511">
        <v>16.3</v>
      </c>
      <c r="J3511">
        <v>21</v>
      </c>
      <c r="K3511">
        <v>4</v>
      </c>
    </row>
    <row r="3512" spans="1:11">
      <c r="A3512">
        <v>2016</v>
      </c>
      <c r="B3512" t="s">
        <v>87</v>
      </c>
      <c r="C3512" t="s">
        <v>18</v>
      </c>
      <c r="D3512" t="s">
        <v>15</v>
      </c>
      <c r="E3512" t="s">
        <v>18</v>
      </c>
      <c r="F3512">
        <v>61</v>
      </c>
      <c r="G3512">
        <v>6</v>
      </c>
      <c r="H3512">
        <v>19</v>
      </c>
      <c r="I3512">
        <v>31.1</v>
      </c>
      <c r="J3512">
        <v>44</v>
      </c>
      <c r="K3512">
        <v>4.3</v>
      </c>
    </row>
    <row r="3513" spans="1:11">
      <c r="A3513">
        <v>2016</v>
      </c>
      <c r="B3513" t="s">
        <v>87</v>
      </c>
      <c r="C3513" t="s">
        <v>18</v>
      </c>
      <c r="D3513" t="s">
        <v>15</v>
      </c>
      <c r="E3513" t="s">
        <v>63</v>
      </c>
      <c r="F3513">
        <v>10</v>
      </c>
      <c r="G3513">
        <v>3.7</v>
      </c>
      <c r="H3513">
        <v>5</v>
      </c>
      <c r="I3513">
        <v>50</v>
      </c>
      <c r="J3513">
        <v>6</v>
      </c>
      <c r="K3513">
        <v>2.2</v>
      </c>
    </row>
    <row r="3514" spans="1:11">
      <c r="A3514">
        <v>2016</v>
      </c>
      <c r="B3514" t="s">
        <v>87</v>
      </c>
      <c r="C3514" t="s">
        <v>18</v>
      </c>
      <c r="D3514" t="s">
        <v>15</v>
      </c>
      <c r="E3514" t="s">
        <v>13</v>
      </c>
      <c r="F3514">
        <v>25</v>
      </c>
      <c r="G3514">
        <v>12.6</v>
      </c>
      <c r="H3514">
        <v>6</v>
      </c>
      <c r="I3514">
        <v>24</v>
      </c>
      <c r="J3514">
        <v>21</v>
      </c>
      <c r="K3514">
        <v>10.6</v>
      </c>
    </row>
    <row r="3515" spans="1:11">
      <c r="A3515">
        <v>2016</v>
      </c>
      <c r="B3515" t="s">
        <v>87</v>
      </c>
      <c r="C3515" t="s">
        <v>18</v>
      </c>
      <c r="D3515" t="s">
        <v>15</v>
      </c>
      <c r="E3515" t="s">
        <v>64</v>
      </c>
      <c r="F3515">
        <v>24</v>
      </c>
      <c r="G3515">
        <v>9.1</v>
      </c>
      <c r="H3515">
        <v>7</v>
      </c>
      <c r="I3515">
        <v>29.2</v>
      </c>
      <c r="J3515">
        <v>13</v>
      </c>
      <c r="K3515">
        <v>4.9</v>
      </c>
    </row>
    <row r="3516" spans="1:11">
      <c r="A3516">
        <v>2016</v>
      </c>
      <c r="B3516" t="s">
        <v>87</v>
      </c>
      <c r="C3516" t="s">
        <v>18</v>
      </c>
      <c r="D3516" t="s">
        <v>15</v>
      </c>
      <c r="E3516" t="s">
        <v>65</v>
      </c>
      <c r="F3516">
        <v>1</v>
      </c>
      <c r="G3516">
        <v>4.8</v>
      </c>
      <c r="H3516">
        <v>1</v>
      </c>
      <c r="I3516">
        <v>100</v>
      </c>
      <c r="J3516">
        <v>1</v>
      </c>
      <c r="K3516">
        <v>4.8</v>
      </c>
    </row>
    <row r="3517" spans="1:11">
      <c r="A3517">
        <v>2016</v>
      </c>
      <c r="B3517" t="s">
        <v>87</v>
      </c>
      <c r="C3517" t="s">
        <v>18</v>
      </c>
      <c r="D3517" t="s">
        <v>15</v>
      </c>
      <c r="E3517" t="s">
        <v>36</v>
      </c>
      <c r="F3517">
        <v>1</v>
      </c>
      <c r="G3517">
        <v>0.4</v>
      </c>
      <c r="H3517">
        <v>0</v>
      </c>
      <c r="I3517">
        <v>0</v>
      </c>
      <c r="J3517">
        <v>3</v>
      </c>
      <c r="K3517">
        <v>1.1</v>
      </c>
    </row>
    <row r="3518" spans="1:11">
      <c r="A3518">
        <v>2016</v>
      </c>
      <c r="B3518" t="s">
        <v>87</v>
      </c>
      <c r="C3518" t="s">
        <v>18</v>
      </c>
      <c r="D3518" t="s">
        <v>12</v>
      </c>
      <c r="E3518" t="s">
        <v>18</v>
      </c>
      <c r="F3518">
        <v>338</v>
      </c>
      <c r="G3518">
        <v>35.5</v>
      </c>
      <c r="H3518">
        <v>57</v>
      </c>
      <c r="I3518">
        <v>16.9</v>
      </c>
      <c r="J3518">
        <v>163</v>
      </c>
      <c r="K3518">
        <v>17.1</v>
      </c>
    </row>
    <row r="3519" spans="1:11">
      <c r="A3519">
        <v>2016</v>
      </c>
      <c r="B3519" t="s">
        <v>87</v>
      </c>
      <c r="C3519" t="s">
        <v>18</v>
      </c>
      <c r="D3519" t="s">
        <v>12</v>
      </c>
      <c r="E3519" t="s">
        <v>63</v>
      </c>
      <c r="F3519">
        <v>57</v>
      </c>
      <c r="G3519">
        <v>23.1</v>
      </c>
      <c r="H3519">
        <v>15</v>
      </c>
      <c r="I3519">
        <v>26.3</v>
      </c>
      <c r="J3519">
        <v>20</v>
      </c>
      <c r="K3519">
        <v>8.1</v>
      </c>
    </row>
    <row r="3520" spans="1:11">
      <c r="A3520">
        <v>2016</v>
      </c>
      <c r="B3520" t="s">
        <v>87</v>
      </c>
      <c r="C3520" t="s">
        <v>18</v>
      </c>
      <c r="D3520" t="s">
        <v>12</v>
      </c>
      <c r="E3520" t="s">
        <v>13</v>
      </c>
      <c r="F3520">
        <v>72</v>
      </c>
      <c r="G3520">
        <v>44.2</v>
      </c>
      <c r="H3520">
        <v>10</v>
      </c>
      <c r="I3520">
        <v>13.9</v>
      </c>
      <c r="J3520">
        <v>49</v>
      </c>
      <c r="K3520">
        <v>30.1</v>
      </c>
    </row>
    <row r="3521" spans="1:11">
      <c r="A3521">
        <v>2016</v>
      </c>
      <c r="B3521" t="s">
        <v>87</v>
      </c>
      <c r="C3521" t="s">
        <v>18</v>
      </c>
      <c r="D3521" t="s">
        <v>12</v>
      </c>
      <c r="E3521" t="s">
        <v>64</v>
      </c>
      <c r="F3521">
        <v>166</v>
      </c>
      <c r="G3521">
        <v>62.6</v>
      </c>
      <c r="H3521">
        <v>24</v>
      </c>
      <c r="I3521">
        <v>14.5</v>
      </c>
      <c r="J3521">
        <v>74</v>
      </c>
      <c r="K3521">
        <v>27.9</v>
      </c>
    </row>
    <row r="3522" spans="1:11">
      <c r="A3522">
        <v>2016</v>
      </c>
      <c r="B3522" t="s">
        <v>87</v>
      </c>
      <c r="C3522" t="s">
        <v>18</v>
      </c>
      <c r="D3522" t="s">
        <v>12</v>
      </c>
      <c r="E3522" t="s">
        <v>65</v>
      </c>
      <c r="F3522">
        <v>1</v>
      </c>
      <c r="G3522">
        <v>5.2</v>
      </c>
      <c r="H3522">
        <v>1</v>
      </c>
      <c r="I3522">
        <v>100</v>
      </c>
      <c r="J3522">
        <v>2</v>
      </c>
      <c r="K3522">
        <v>10.5</v>
      </c>
    </row>
    <row r="3523" spans="1:11">
      <c r="A3523">
        <v>2016</v>
      </c>
      <c r="B3523" t="s">
        <v>87</v>
      </c>
      <c r="C3523" t="s">
        <v>18</v>
      </c>
      <c r="D3523" t="s">
        <v>12</v>
      </c>
      <c r="E3523" t="s">
        <v>36</v>
      </c>
      <c r="F3523">
        <v>42</v>
      </c>
      <c r="G3523">
        <v>16.3</v>
      </c>
      <c r="H3523">
        <v>7</v>
      </c>
      <c r="I3523">
        <v>16.7</v>
      </c>
      <c r="J3523">
        <v>18</v>
      </c>
      <c r="K3523">
        <v>7</v>
      </c>
    </row>
    <row r="3524" spans="1:11">
      <c r="A3524">
        <v>2016</v>
      </c>
      <c r="B3524" t="s">
        <v>87</v>
      </c>
      <c r="C3524" t="s">
        <v>48</v>
      </c>
      <c r="D3524" t="s">
        <v>18</v>
      </c>
      <c r="E3524" t="s">
        <v>18</v>
      </c>
      <c r="F3524">
        <v>4</v>
      </c>
      <c r="G3524">
        <v>5.2</v>
      </c>
      <c r="H3524">
        <v>2</v>
      </c>
      <c r="I3524">
        <v>50</v>
      </c>
      <c r="J3524">
        <v>3</v>
      </c>
      <c r="K3524">
        <v>3.9</v>
      </c>
    </row>
    <row r="3525" spans="1:11">
      <c r="A3525">
        <v>2016</v>
      </c>
      <c r="B3525" t="s">
        <v>87</v>
      </c>
      <c r="C3525" t="s">
        <v>48</v>
      </c>
      <c r="D3525" t="s">
        <v>18</v>
      </c>
      <c r="E3525" t="s">
        <v>63</v>
      </c>
      <c r="F3525">
        <v>1</v>
      </c>
      <c r="G3525">
        <v>3.1</v>
      </c>
      <c r="H3525">
        <v>1</v>
      </c>
      <c r="I3525">
        <v>100</v>
      </c>
      <c r="J3525">
        <v>1</v>
      </c>
      <c r="K3525">
        <v>3.1</v>
      </c>
    </row>
    <row r="3526" spans="1:11">
      <c r="A3526">
        <v>2016</v>
      </c>
      <c r="B3526" t="s">
        <v>87</v>
      </c>
      <c r="C3526" t="s">
        <v>48</v>
      </c>
      <c r="D3526" t="s">
        <v>18</v>
      </c>
      <c r="E3526" t="s">
        <v>13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</row>
    <row r="3527" spans="1:11">
      <c r="A3527">
        <v>2016</v>
      </c>
      <c r="B3527" t="s">
        <v>87</v>
      </c>
      <c r="C3527" t="s">
        <v>48</v>
      </c>
      <c r="D3527" t="s">
        <v>18</v>
      </c>
      <c r="E3527" t="s">
        <v>64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</row>
    <row r="3528" spans="1:11">
      <c r="A3528">
        <v>2016</v>
      </c>
      <c r="B3528" t="s">
        <v>87</v>
      </c>
      <c r="C3528" t="s">
        <v>48</v>
      </c>
      <c r="D3528" t="s">
        <v>18</v>
      </c>
      <c r="E3528" t="s">
        <v>65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</row>
    <row r="3529" spans="1:11">
      <c r="A3529">
        <v>2016</v>
      </c>
      <c r="B3529" t="s">
        <v>87</v>
      </c>
      <c r="C3529" t="s">
        <v>48</v>
      </c>
      <c r="D3529" t="s">
        <v>18</v>
      </c>
      <c r="E3529" t="s">
        <v>36</v>
      </c>
      <c r="F3529">
        <v>3</v>
      </c>
      <c r="G3529">
        <v>9.4</v>
      </c>
      <c r="H3529">
        <v>1</v>
      </c>
      <c r="I3529">
        <v>33.3</v>
      </c>
      <c r="J3529">
        <v>2</v>
      </c>
      <c r="K3529">
        <v>6.3</v>
      </c>
    </row>
    <row r="3530" spans="1:11">
      <c r="A3530">
        <v>2016</v>
      </c>
      <c r="B3530" t="s">
        <v>87</v>
      </c>
      <c r="C3530" t="s">
        <v>48</v>
      </c>
      <c r="D3530" t="s">
        <v>15</v>
      </c>
      <c r="E3530" t="s">
        <v>18</v>
      </c>
      <c r="F3530">
        <v>1</v>
      </c>
      <c r="G3530">
        <v>2.4</v>
      </c>
      <c r="H3530">
        <v>1</v>
      </c>
      <c r="I3530">
        <v>100</v>
      </c>
      <c r="J3530">
        <v>1</v>
      </c>
      <c r="K3530">
        <v>2.4</v>
      </c>
    </row>
    <row r="3531" spans="1:11">
      <c r="A3531">
        <v>2016</v>
      </c>
      <c r="B3531" t="s">
        <v>87</v>
      </c>
      <c r="C3531" t="s">
        <v>48</v>
      </c>
      <c r="D3531" t="s">
        <v>15</v>
      </c>
      <c r="E3531" t="s">
        <v>63</v>
      </c>
      <c r="F3531">
        <v>1</v>
      </c>
      <c r="G3531">
        <v>5.8</v>
      </c>
      <c r="H3531">
        <v>1</v>
      </c>
      <c r="I3531">
        <v>100</v>
      </c>
      <c r="J3531">
        <v>1</v>
      </c>
      <c r="K3531">
        <v>5.8</v>
      </c>
    </row>
    <row r="3532" spans="1:11">
      <c r="A3532">
        <v>2016</v>
      </c>
      <c r="B3532" t="s">
        <v>87</v>
      </c>
      <c r="C3532" t="s">
        <v>48</v>
      </c>
      <c r="D3532" t="s">
        <v>15</v>
      </c>
      <c r="E3532" t="s">
        <v>13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>
      <c r="A3533">
        <v>2016</v>
      </c>
      <c r="B3533" t="s">
        <v>87</v>
      </c>
      <c r="C3533" t="s">
        <v>48</v>
      </c>
      <c r="D3533" t="s">
        <v>15</v>
      </c>
      <c r="E3533" t="s">
        <v>64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</row>
    <row r="3534" spans="1:11">
      <c r="A3534">
        <v>2016</v>
      </c>
      <c r="B3534" t="s">
        <v>87</v>
      </c>
      <c r="C3534" t="s">
        <v>48</v>
      </c>
      <c r="D3534" t="s">
        <v>15</v>
      </c>
      <c r="E3534" t="s">
        <v>65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</row>
    <row r="3535" spans="1:11">
      <c r="A3535">
        <v>2016</v>
      </c>
      <c r="B3535" t="s">
        <v>87</v>
      </c>
      <c r="C3535" t="s">
        <v>48</v>
      </c>
      <c r="D3535" t="s">
        <v>15</v>
      </c>
      <c r="E3535" t="s">
        <v>36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</row>
    <row r="3536" spans="1:11">
      <c r="A3536">
        <v>2016</v>
      </c>
      <c r="B3536" t="s">
        <v>87</v>
      </c>
      <c r="C3536" t="s">
        <v>48</v>
      </c>
      <c r="D3536" t="s">
        <v>12</v>
      </c>
      <c r="E3536" t="s">
        <v>18</v>
      </c>
      <c r="F3536">
        <v>3</v>
      </c>
      <c r="G3536">
        <v>8.3</v>
      </c>
      <c r="H3536">
        <v>1</v>
      </c>
      <c r="I3536">
        <v>33.3</v>
      </c>
      <c r="J3536">
        <v>2</v>
      </c>
      <c r="K3536">
        <v>5.6</v>
      </c>
    </row>
    <row r="3537" spans="1:11">
      <c r="A3537">
        <v>2016</v>
      </c>
      <c r="B3537" t="s">
        <v>87</v>
      </c>
      <c r="C3537" t="s">
        <v>48</v>
      </c>
      <c r="D3537" t="s">
        <v>12</v>
      </c>
      <c r="E3537" t="s">
        <v>63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</row>
    <row r="3538" spans="1:11">
      <c r="A3538">
        <v>2016</v>
      </c>
      <c r="B3538" t="s">
        <v>87</v>
      </c>
      <c r="C3538" t="s">
        <v>48</v>
      </c>
      <c r="D3538" t="s">
        <v>12</v>
      </c>
      <c r="E3538" t="s">
        <v>13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</row>
    <row r="3539" spans="1:11">
      <c r="A3539">
        <v>2016</v>
      </c>
      <c r="B3539" t="s">
        <v>87</v>
      </c>
      <c r="C3539" t="s">
        <v>48</v>
      </c>
      <c r="D3539" t="s">
        <v>12</v>
      </c>
      <c r="E3539" t="s">
        <v>64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</row>
    <row r="3540" spans="1:11">
      <c r="A3540">
        <v>2016</v>
      </c>
      <c r="B3540" t="s">
        <v>87</v>
      </c>
      <c r="C3540" t="s">
        <v>48</v>
      </c>
      <c r="D3540" t="s">
        <v>12</v>
      </c>
      <c r="E3540" t="s">
        <v>65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</row>
    <row r="3541" spans="1:11">
      <c r="A3541">
        <v>2016</v>
      </c>
      <c r="B3541" t="s">
        <v>87</v>
      </c>
      <c r="C3541" t="s">
        <v>48</v>
      </c>
      <c r="D3541" t="s">
        <v>12</v>
      </c>
      <c r="E3541" t="s">
        <v>36</v>
      </c>
      <c r="F3541">
        <v>3</v>
      </c>
      <c r="G3541">
        <v>19.7</v>
      </c>
      <c r="H3541">
        <v>1</v>
      </c>
      <c r="I3541">
        <v>33.3</v>
      </c>
      <c r="J3541">
        <v>2</v>
      </c>
      <c r="K3541">
        <v>13.1</v>
      </c>
    </row>
    <row r="3542" spans="1:11">
      <c r="A3542">
        <v>2016</v>
      </c>
      <c r="B3542" t="s">
        <v>87</v>
      </c>
      <c r="C3542" t="s">
        <v>25</v>
      </c>
      <c r="D3542" t="s">
        <v>18</v>
      </c>
      <c r="E3542" t="s">
        <v>18</v>
      </c>
      <c r="F3542">
        <v>21</v>
      </c>
      <c r="G3542">
        <v>9.6</v>
      </c>
      <c r="H3542">
        <v>6</v>
      </c>
      <c r="I3542">
        <v>28.6</v>
      </c>
      <c r="J3542">
        <v>6</v>
      </c>
      <c r="K3542">
        <v>2.7</v>
      </c>
    </row>
    <row r="3543" spans="1:11">
      <c r="A3543">
        <v>2016</v>
      </c>
      <c r="B3543" t="s">
        <v>87</v>
      </c>
      <c r="C3543" t="s">
        <v>25</v>
      </c>
      <c r="D3543" t="s">
        <v>18</v>
      </c>
      <c r="E3543" t="s">
        <v>63</v>
      </c>
      <c r="F3543">
        <v>11</v>
      </c>
      <c r="G3543">
        <v>9.6</v>
      </c>
      <c r="H3543">
        <v>4</v>
      </c>
      <c r="I3543">
        <v>36.4</v>
      </c>
      <c r="J3543">
        <v>4</v>
      </c>
      <c r="K3543">
        <v>3.5</v>
      </c>
    </row>
    <row r="3544" spans="1:11">
      <c r="A3544">
        <v>2016</v>
      </c>
      <c r="B3544" t="s">
        <v>87</v>
      </c>
      <c r="C3544" t="s">
        <v>25</v>
      </c>
      <c r="D3544" t="s">
        <v>18</v>
      </c>
      <c r="E3544" t="s">
        <v>13</v>
      </c>
      <c r="F3544">
        <v>2</v>
      </c>
      <c r="G3544">
        <v>45.3</v>
      </c>
      <c r="H3544">
        <v>0</v>
      </c>
      <c r="I3544">
        <v>0</v>
      </c>
      <c r="J3544">
        <v>0</v>
      </c>
      <c r="K3544">
        <v>0</v>
      </c>
    </row>
    <row r="3545" spans="1:11">
      <c r="A3545">
        <v>2016</v>
      </c>
      <c r="B3545" t="s">
        <v>87</v>
      </c>
      <c r="C3545" t="s">
        <v>25</v>
      </c>
      <c r="D3545" t="s">
        <v>18</v>
      </c>
      <c r="E3545" t="s">
        <v>64</v>
      </c>
      <c r="F3545">
        <v>4</v>
      </c>
      <c r="G3545">
        <v>10.9</v>
      </c>
      <c r="H3545">
        <v>1</v>
      </c>
      <c r="I3545">
        <v>25</v>
      </c>
      <c r="J3545">
        <v>1</v>
      </c>
      <c r="K3545">
        <v>2.7</v>
      </c>
    </row>
    <row r="3546" spans="1:11">
      <c r="A3546">
        <v>2016</v>
      </c>
      <c r="B3546" t="s">
        <v>87</v>
      </c>
      <c r="C3546" t="s">
        <v>25</v>
      </c>
      <c r="D3546" t="s">
        <v>18</v>
      </c>
      <c r="E3546" t="s">
        <v>65</v>
      </c>
      <c r="F3546">
        <v>1</v>
      </c>
      <c r="G3546">
        <v>32.4</v>
      </c>
      <c r="H3546">
        <v>1</v>
      </c>
      <c r="I3546">
        <v>100</v>
      </c>
      <c r="J3546">
        <v>1</v>
      </c>
      <c r="K3546">
        <v>32.4</v>
      </c>
    </row>
    <row r="3547" spans="1:11">
      <c r="A3547">
        <v>2016</v>
      </c>
      <c r="B3547" t="s">
        <v>87</v>
      </c>
      <c r="C3547" t="s">
        <v>25</v>
      </c>
      <c r="D3547" t="s">
        <v>18</v>
      </c>
      <c r="E3547" t="s">
        <v>36</v>
      </c>
      <c r="F3547">
        <v>3</v>
      </c>
      <c r="G3547">
        <v>5</v>
      </c>
      <c r="H3547">
        <v>0</v>
      </c>
      <c r="I3547">
        <v>0</v>
      </c>
      <c r="J3547">
        <v>0</v>
      </c>
      <c r="K3547">
        <v>0</v>
      </c>
    </row>
    <row r="3548" spans="1:11">
      <c r="A3548">
        <v>2016</v>
      </c>
      <c r="B3548" t="s">
        <v>87</v>
      </c>
      <c r="C3548" t="s">
        <v>25</v>
      </c>
      <c r="D3548" t="s">
        <v>15</v>
      </c>
      <c r="E3548" t="s">
        <v>18</v>
      </c>
      <c r="F3548">
        <v>2</v>
      </c>
      <c r="G3548">
        <v>1.7</v>
      </c>
      <c r="H3548">
        <v>2</v>
      </c>
      <c r="I3548">
        <v>100</v>
      </c>
      <c r="J3548">
        <v>2</v>
      </c>
      <c r="K3548">
        <v>1.7</v>
      </c>
    </row>
    <row r="3549" spans="1:11">
      <c r="A3549">
        <v>2016</v>
      </c>
      <c r="B3549" t="s">
        <v>87</v>
      </c>
      <c r="C3549" t="s">
        <v>25</v>
      </c>
      <c r="D3549" t="s">
        <v>15</v>
      </c>
      <c r="E3549" t="s">
        <v>63</v>
      </c>
      <c r="F3549">
        <v>2</v>
      </c>
      <c r="G3549">
        <v>3.3</v>
      </c>
      <c r="H3549">
        <v>2</v>
      </c>
      <c r="I3549">
        <v>100</v>
      </c>
      <c r="J3549">
        <v>2</v>
      </c>
      <c r="K3549">
        <v>3.3</v>
      </c>
    </row>
    <row r="3550" spans="1:11">
      <c r="A3550">
        <v>2016</v>
      </c>
      <c r="B3550" t="s">
        <v>87</v>
      </c>
      <c r="C3550" t="s">
        <v>25</v>
      </c>
      <c r="D3550" t="s">
        <v>15</v>
      </c>
      <c r="E3550" t="s">
        <v>13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</row>
    <row r="3551" spans="1:11">
      <c r="A3551">
        <v>2016</v>
      </c>
      <c r="B3551" t="s">
        <v>87</v>
      </c>
      <c r="C3551" t="s">
        <v>25</v>
      </c>
      <c r="D3551" t="s">
        <v>15</v>
      </c>
      <c r="E3551" t="s">
        <v>64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</row>
    <row r="3552" spans="1:11">
      <c r="A3552">
        <v>2016</v>
      </c>
      <c r="B3552" t="s">
        <v>87</v>
      </c>
      <c r="C3552" t="s">
        <v>25</v>
      </c>
      <c r="D3552" t="s">
        <v>15</v>
      </c>
      <c r="E3552" t="s">
        <v>65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</row>
    <row r="3553" spans="1:11">
      <c r="A3553">
        <v>2016</v>
      </c>
      <c r="B3553" t="s">
        <v>87</v>
      </c>
      <c r="C3553" t="s">
        <v>25</v>
      </c>
      <c r="D3553" t="s">
        <v>15</v>
      </c>
      <c r="E3553" t="s">
        <v>36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</row>
    <row r="3554" spans="1:11">
      <c r="A3554">
        <v>2016</v>
      </c>
      <c r="B3554" t="s">
        <v>87</v>
      </c>
      <c r="C3554" t="s">
        <v>25</v>
      </c>
      <c r="D3554" t="s">
        <v>12</v>
      </c>
      <c r="E3554" t="s">
        <v>18</v>
      </c>
      <c r="F3554">
        <v>19</v>
      </c>
      <c r="G3554">
        <v>18.5</v>
      </c>
      <c r="H3554">
        <v>4</v>
      </c>
      <c r="I3554">
        <v>21.1</v>
      </c>
      <c r="J3554">
        <v>4</v>
      </c>
      <c r="K3554">
        <v>3.9</v>
      </c>
    </row>
    <row r="3555" spans="1:11">
      <c r="A3555">
        <v>2016</v>
      </c>
      <c r="B3555" t="s">
        <v>87</v>
      </c>
      <c r="C3555" t="s">
        <v>25</v>
      </c>
      <c r="D3555" t="s">
        <v>12</v>
      </c>
      <c r="E3555" t="s">
        <v>63</v>
      </c>
      <c r="F3555">
        <v>9</v>
      </c>
      <c r="G3555">
        <v>16.9</v>
      </c>
      <c r="H3555">
        <v>2</v>
      </c>
      <c r="I3555">
        <v>22.2</v>
      </c>
      <c r="J3555">
        <v>2</v>
      </c>
      <c r="K3555">
        <v>3.7</v>
      </c>
    </row>
    <row r="3556" spans="1:11">
      <c r="A3556">
        <v>2016</v>
      </c>
      <c r="B3556" t="s">
        <v>87</v>
      </c>
      <c r="C3556" t="s">
        <v>25</v>
      </c>
      <c r="D3556" t="s">
        <v>12</v>
      </c>
      <c r="E3556" t="s">
        <v>13</v>
      </c>
      <c r="F3556">
        <v>2</v>
      </c>
      <c r="G3556">
        <v>107.5</v>
      </c>
      <c r="H3556">
        <v>0</v>
      </c>
      <c r="I3556">
        <v>0</v>
      </c>
      <c r="J3556">
        <v>0</v>
      </c>
      <c r="K3556">
        <v>0</v>
      </c>
    </row>
    <row r="3557" spans="1:11">
      <c r="A3557">
        <v>2016</v>
      </c>
      <c r="B3557" t="s">
        <v>87</v>
      </c>
      <c r="C3557" t="s">
        <v>25</v>
      </c>
      <c r="D3557" t="s">
        <v>12</v>
      </c>
      <c r="E3557" t="s">
        <v>64</v>
      </c>
      <c r="F3557">
        <v>4</v>
      </c>
      <c r="G3557">
        <v>23.1</v>
      </c>
      <c r="H3557">
        <v>1</v>
      </c>
      <c r="I3557">
        <v>25</v>
      </c>
      <c r="J3557">
        <v>1</v>
      </c>
      <c r="K3557">
        <v>5.8</v>
      </c>
    </row>
    <row r="3558" spans="1:11">
      <c r="A3558">
        <v>2016</v>
      </c>
      <c r="B3558" t="s">
        <v>87</v>
      </c>
      <c r="C3558" t="s">
        <v>25</v>
      </c>
      <c r="D3558" t="s">
        <v>12</v>
      </c>
      <c r="E3558" t="s">
        <v>65</v>
      </c>
      <c r="F3558">
        <v>1</v>
      </c>
      <c r="G3558">
        <v>66.1</v>
      </c>
      <c r="H3558">
        <v>1</v>
      </c>
      <c r="I3558">
        <v>100</v>
      </c>
      <c r="J3558">
        <v>1</v>
      </c>
      <c r="K3558">
        <v>66.1</v>
      </c>
    </row>
    <row r="3559" spans="1:11">
      <c r="A3559">
        <v>2016</v>
      </c>
      <c r="B3559" t="s">
        <v>87</v>
      </c>
      <c r="C3559" t="s">
        <v>25</v>
      </c>
      <c r="D3559" t="s">
        <v>12</v>
      </c>
      <c r="E3559" t="s">
        <v>36</v>
      </c>
      <c r="F3559">
        <v>3</v>
      </c>
      <c r="G3559">
        <v>10.5</v>
      </c>
      <c r="H3559">
        <v>0</v>
      </c>
      <c r="I3559">
        <v>0</v>
      </c>
      <c r="J3559">
        <v>0</v>
      </c>
      <c r="K3559">
        <v>0</v>
      </c>
    </row>
    <row r="3560" spans="1:11">
      <c r="A3560">
        <v>2016</v>
      </c>
      <c r="B3560" t="s">
        <v>87</v>
      </c>
      <c r="C3560" t="s">
        <v>47</v>
      </c>
      <c r="D3560" t="s">
        <v>18</v>
      </c>
      <c r="E3560" t="s">
        <v>18</v>
      </c>
      <c r="F3560">
        <v>6</v>
      </c>
      <c r="G3560">
        <v>7.1</v>
      </c>
      <c r="H3560">
        <v>1</v>
      </c>
      <c r="I3560">
        <v>16.7</v>
      </c>
      <c r="J3560">
        <v>2</v>
      </c>
      <c r="K3560">
        <v>2.4</v>
      </c>
    </row>
    <row r="3561" spans="1:11">
      <c r="A3561">
        <v>2016</v>
      </c>
      <c r="B3561" t="s">
        <v>87</v>
      </c>
      <c r="C3561" t="s">
        <v>47</v>
      </c>
      <c r="D3561" t="s">
        <v>18</v>
      </c>
      <c r="E3561" t="s">
        <v>63</v>
      </c>
      <c r="F3561">
        <v>2</v>
      </c>
      <c r="G3561">
        <v>6.4</v>
      </c>
      <c r="H3561">
        <v>1</v>
      </c>
      <c r="I3561">
        <v>50</v>
      </c>
      <c r="J3561">
        <v>1</v>
      </c>
      <c r="K3561">
        <v>3.2</v>
      </c>
    </row>
    <row r="3562" spans="1:11">
      <c r="A3562">
        <v>2016</v>
      </c>
      <c r="B3562" t="s">
        <v>87</v>
      </c>
      <c r="C3562" t="s">
        <v>47</v>
      </c>
      <c r="D3562" t="s">
        <v>18</v>
      </c>
      <c r="E3562" t="s">
        <v>13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</row>
    <row r="3563" spans="1:11">
      <c r="A3563">
        <v>2016</v>
      </c>
      <c r="B3563" t="s">
        <v>87</v>
      </c>
      <c r="C3563" t="s">
        <v>47</v>
      </c>
      <c r="D3563" t="s">
        <v>18</v>
      </c>
      <c r="E3563" t="s">
        <v>64</v>
      </c>
      <c r="F3563">
        <v>4</v>
      </c>
      <c r="G3563">
        <v>27.3</v>
      </c>
      <c r="H3563">
        <v>0</v>
      </c>
      <c r="I3563">
        <v>0</v>
      </c>
      <c r="J3563">
        <v>1</v>
      </c>
      <c r="K3563">
        <v>6.8</v>
      </c>
    </row>
    <row r="3564" spans="1:11">
      <c r="A3564">
        <v>2016</v>
      </c>
      <c r="B3564" t="s">
        <v>87</v>
      </c>
      <c r="C3564" t="s">
        <v>47</v>
      </c>
      <c r="D3564" t="s">
        <v>18</v>
      </c>
      <c r="E3564" t="s">
        <v>65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</row>
    <row r="3565" spans="1:11">
      <c r="A3565">
        <v>2016</v>
      </c>
      <c r="B3565" t="s">
        <v>87</v>
      </c>
      <c r="C3565" t="s">
        <v>47</v>
      </c>
      <c r="D3565" t="s">
        <v>18</v>
      </c>
      <c r="E3565" t="s">
        <v>36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</row>
    <row r="3566" spans="1:11">
      <c r="A3566">
        <v>2016</v>
      </c>
      <c r="B3566" t="s">
        <v>87</v>
      </c>
      <c r="C3566" t="s">
        <v>47</v>
      </c>
      <c r="D3566" t="s">
        <v>15</v>
      </c>
      <c r="E3566" t="s">
        <v>18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</row>
    <row r="3567" spans="1:11">
      <c r="A3567">
        <v>2016</v>
      </c>
      <c r="B3567" t="s">
        <v>87</v>
      </c>
      <c r="C3567" t="s">
        <v>47</v>
      </c>
      <c r="D3567" t="s">
        <v>15</v>
      </c>
      <c r="E3567" t="s">
        <v>63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</row>
    <row r="3568" spans="1:11">
      <c r="A3568">
        <v>2016</v>
      </c>
      <c r="B3568" t="s">
        <v>87</v>
      </c>
      <c r="C3568" t="s">
        <v>47</v>
      </c>
      <c r="D3568" t="s">
        <v>15</v>
      </c>
      <c r="E3568" t="s">
        <v>13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</row>
    <row r="3569" spans="1:11">
      <c r="A3569">
        <v>2016</v>
      </c>
      <c r="B3569" t="s">
        <v>87</v>
      </c>
      <c r="C3569" t="s">
        <v>47</v>
      </c>
      <c r="D3569" t="s">
        <v>15</v>
      </c>
      <c r="E3569" t="s">
        <v>64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</row>
    <row r="3570" spans="1:11">
      <c r="A3570">
        <v>2016</v>
      </c>
      <c r="B3570" t="s">
        <v>87</v>
      </c>
      <c r="C3570" t="s">
        <v>47</v>
      </c>
      <c r="D3570" t="s">
        <v>15</v>
      </c>
      <c r="E3570" t="s">
        <v>65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</row>
    <row r="3571" spans="1:11">
      <c r="A3571">
        <v>2016</v>
      </c>
      <c r="B3571" t="s">
        <v>87</v>
      </c>
      <c r="C3571" t="s">
        <v>47</v>
      </c>
      <c r="D3571" t="s">
        <v>15</v>
      </c>
      <c r="E3571" t="s">
        <v>36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</row>
    <row r="3572" spans="1:11">
      <c r="A3572">
        <v>2016</v>
      </c>
      <c r="B3572" t="s">
        <v>87</v>
      </c>
      <c r="C3572" t="s">
        <v>47</v>
      </c>
      <c r="D3572" t="s">
        <v>12</v>
      </c>
      <c r="E3572" t="s">
        <v>18</v>
      </c>
      <c r="F3572">
        <v>6</v>
      </c>
      <c r="G3572">
        <v>15.2</v>
      </c>
      <c r="H3572">
        <v>1</v>
      </c>
      <c r="I3572">
        <v>16.7</v>
      </c>
      <c r="J3572">
        <v>2</v>
      </c>
      <c r="K3572">
        <v>5.1</v>
      </c>
    </row>
    <row r="3573" spans="1:11">
      <c r="A3573">
        <v>2016</v>
      </c>
      <c r="B3573" t="s">
        <v>87</v>
      </c>
      <c r="C3573" t="s">
        <v>47</v>
      </c>
      <c r="D3573" t="s">
        <v>12</v>
      </c>
      <c r="E3573" t="s">
        <v>63</v>
      </c>
      <c r="F3573">
        <v>2</v>
      </c>
      <c r="G3573">
        <v>13.7</v>
      </c>
      <c r="H3573">
        <v>1</v>
      </c>
      <c r="I3573">
        <v>50</v>
      </c>
      <c r="J3573">
        <v>1</v>
      </c>
      <c r="K3573">
        <v>6.9</v>
      </c>
    </row>
    <row r="3574" spans="1:11">
      <c r="A3574">
        <v>2016</v>
      </c>
      <c r="B3574" t="s">
        <v>87</v>
      </c>
      <c r="C3574" t="s">
        <v>47</v>
      </c>
      <c r="D3574" t="s">
        <v>12</v>
      </c>
      <c r="E3574" t="s">
        <v>13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</row>
    <row r="3575" spans="1:11">
      <c r="A3575">
        <v>2016</v>
      </c>
      <c r="B3575" t="s">
        <v>87</v>
      </c>
      <c r="C3575" t="s">
        <v>47</v>
      </c>
      <c r="D3575" t="s">
        <v>12</v>
      </c>
      <c r="E3575" t="s">
        <v>64</v>
      </c>
      <c r="F3575">
        <v>4</v>
      </c>
      <c r="G3575">
        <v>61.7</v>
      </c>
      <c r="H3575">
        <v>0</v>
      </c>
      <c r="I3575">
        <v>0</v>
      </c>
      <c r="J3575">
        <v>1</v>
      </c>
      <c r="K3575">
        <v>15.4</v>
      </c>
    </row>
    <row r="3576" spans="1:11">
      <c r="A3576">
        <v>2016</v>
      </c>
      <c r="B3576" t="s">
        <v>87</v>
      </c>
      <c r="C3576" t="s">
        <v>47</v>
      </c>
      <c r="D3576" t="s">
        <v>12</v>
      </c>
      <c r="E3576" t="s">
        <v>65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</row>
    <row r="3577" spans="1:11">
      <c r="A3577">
        <v>2016</v>
      </c>
      <c r="B3577" t="s">
        <v>87</v>
      </c>
      <c r="C3577" t="s">
        <v>47</v>
      </c>
      <c r="D3577" t="s">
        <v>12</v>
      </c>
      <c r="E3577" t="s">
        <v>36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</row>
    <row r="3578" spans="1:11">
      <c r="A3578">
        <v>2016</v>
      </c>
      <c r="B3578" t="s">
        <v>87</v>
      </c>
      <c r="C3578" t="s">
        <v>32</v>
      </c>
      <c r="D3578" t="s">
        <v>18</v>
      </c>
      <c r="E3578" t="s">
        <v>18</v>
      </c>
      <c r="F3578">
        <v>49</v>
      </c>
      <c r="G3578">
        <v>18.1</v>
      </c>
      <c r="H3578">
        <v>7</v>
      </c>
      <c r="I3578">
        <v>14.3</v>
      </c>
      <c r="J3578">
        <v>38</v>
      </c>
      <c r="K3578">
        <v>14</v>
      </c>
    </row>
    <row r="3579" spans="1:11">
      <c r="A3579">
        <v>2016</v>
      </c>
      <c r="B3579" t="s">
        <v>87</v>
      </c>
      <c r="C3579" t="s">
        <v>32</v>
      </c>
      <c r="D3579" t="s">
        <v>18</v>
      </c>
      <c r="E3579" t="s">
        <v>63</v>
      </c>
      <c r="F3579">
        <v>3</v>
      </c>
      <c r="G3579">
        <v>5.1</v>
      </c>
      <c r="H3579">
        <v>0</v>
      </c>
      <c r="I3579">
        <v>0</v>
      </c>
      <c r="J3579">
        <v>0</v>
      </c>
      <c r="K3579">
        <v>0</v>
      </c>
    </row>
    <row r="3580" spans="1:11">
      <c r="A3580">
        <v>2016</v>
      </c>
      <c r="B3580" t="s">
        <v>87</v>
      </c>
      <c r="C3580" t="s">
        <v>32</v>
      </c>
      <c r="D3580" t="s">
        <v>18</v>
      </c>
      <c r="E3580" t="s">
        <v>13</v>
      </c>
      <c r="F3580">
        <v>32</v>
      </c>
      <c r="G3580">
        <v>22.5</v>
      </c>
      <c r="H3580">
        <v>7</v>
      </c>
      <c r="I3580">
        <v>21.9</v>
      </c>
      <c r="J3580">
        <v>28</v>
      </c>
      <c r="K3580">
        <v>19.7</v>
      </c>
    </row>
    <row r="3581" spans="1:11">
      <c r="A3581">
        <v>2016</v>
      </c>
      <c r="B3581" t="s">
        <v>87</v>
      </c>
      <c r="C3581" t="s">
        <v>32</v>
      </c>
      <c r="D3581" t="s">
        <v>18</v>
      </c>
      <c r="E3581" t="s">
        <v>64</v>
      </c>
      <c r="F3581">
        <v>11</v>
      </c>
      <c r="G3581">
        <v>24.8</v>
      </c>
      <c r="H3581">
        <v>0</v>
      </c>
      <c r="I3581">
        <v>0</v>
      </c>
      <c r="J3581">
        <v>9</v>
      </c>
      <c r="K3581">
        <v>20.3</v>
      </c>
    </row>
    <row r="3582" spans="1:11">
      <c r="A3582">
        <v>2016</v>
      </c>
      <c r="B3582" t="s">
        <v>87</v>
      </c>
      <c r="C3582" t="s">
        <v>32</v>
      </c>
      <c r="D3582" t="s">
        <v>18</v>
      </c>
      <c r="E3582" t="s">
        <v>65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</row>
    <row r="3583" spans="1:11">
      <c r="A3583">
        <v>2016</v>
      </c>
      <c r="B3583" t="s">
        <v>87</v>
      </c>
      <c r="C3583" t="s">
        <v>32</v>
      </c>
      <c r="D3583" t="s">
        <v>18</v>
      </c>
      <c r="E3583" t="s">
        <v>36</v>
      </c>
      <c r="F3583">
        <v>3</v>
      </c>
      <c r="G3583">
        <v>15.7</v>
      </c>
      <c r="H3583">
        <v>0</v>
      </c>
      <c r="I3583">
        <v>0</v>
      </c>
      <c r="J3583">
        <v>1</v>
      </c>
      <c r="K3583">
        <v>5.2</v>
      </c>
    </row>
    <row r="3584" spans="1:11">
      <c r="A3584">
        <v>2016</v>
      </c>
      <c r="B3584" t="s">
        <v>87</v>
      </c>
      <c r="C3584" t="s">
        <v>32</v>
      </c>
      <c r="D3584" t="s">
        <v>15</v>
      </c>
      <c r="E3584" t="s">
        <v>18</v>
      </c>
      <c r="F3584">
        <v>11</v>
      </c>
      <c r="G3584">
        <v>7.6</v>
      </c>
      <c r="H3584">
        <v>2</v>
      </c>
      <c r="I3584">
        <v>18.2</v>
      </c>
      <c r="J3584">
        <v>11</v>
      </c>
      <c r="K3584">
        <v>7.6</v>
      </c>
    </row>
    <row r="3585" spans="1:11">
      <c r="A3585">
        <v>2016</v>
      </c>
      <c r="B3585" t="s">
        <v>87</v>
      </c>
      <c r="C3585" t="s">
        <v>32</v>
      </c>
      <c r="D3585" t="s">
        <v>15</v>
      </c>
      <c r="E3585" t="s">
        <v>63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</row>
    <row r="3586" spans="1:11">
      <c r="A3586">
        <v>2016</v>
      </c>
      <c r="B3586" t="s">
        <v>87</v>
      </c>
      <c r="C3586" t="s">
        <v>32</v>
      </c>
      <c r="D3586" t="s">
        <v>15</v>
      </c>
      <c r="E3586" t="s">
        <v>13</v>
      </c>
      <c r="F3586">
        <v>8</v>
      </c>
      <c r="G3586">
        <v>10</v>
      </c>
      <c r="H3586">
        <v>2</v>
      </c>
      <c r="I3586">
        <v>25</v>
      </c>
      <c r="J3586">
        <v>8</v>
      </c>
      <c r="K3586">
        <v>10</v>
      </c>
    </row>
    <row r="3587" spans="1:11">
      <c r="A3587">
        <v>2016</v>
      </c>
      <c r="B3587" t="s">
        <v>87</v>
      </c>
      <c r="C3587" t="s">
        <v>32</v>
      </c>
      <c r="D3587" t="s">
        <v>15</v>
      </c>
      <c r="E3587" t="s">
        <v>64</v>
      </c>
      <c r="F3587">
        <v>3</v>
      </c>
      <c r="G3587">
        <v>13.5</v>
      </c>
      <c r="H3587">
        <v>0</v>
      </c>
      <c r="I3587">
        <v>0</v>
      </c>
      <c r="J3587">
        <v>2</v>
      </c>
      <c r="K3587">
        <v>9</v>
      </c>
    </row>
    <row r="3588" spans="1:11">
      <c r="A3588">
        <v>2016</v>
      </c>
      <c r="B3588" t="s">
        <v>87</v>
      </c>
      <c r="C3588" t="s">
        <v>32</v>
      </c>
      <c r="D3588" t="s">
        <v>15</v>
      </c>
      <c r="E3588" t="s">
        <v>65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</row>
    <row r="3589" spans="1:11">
      <c r="A3589">
        <v>2016</v>
      </c>
      <c r="B3589" t="s">
        <v>87</v>
      </c>
      <c r="C3589" t="s">
        <v>32</v>
      </c>
      <c r="D3589" t="s">
        <v>15</v>
      </c>
      <c r="E3589" t="s">
        <v>36</v>
      </c>
      <c r="F3589">
        <v>0</v>
      </c>
      <c r="G3589">
        <v>0</v>
      </c>
      <c r="H3589">
        <v>0</v>
      </c>
      <c r="I3589">
        <v>0</v>
      </c>
      <c r="J3589">
        <v>1</v>
      </c>
      <c r="K3589">
        <v>10.7</v>
      </c>
    </row>
    <row r="3590" spans="1:11">
      <c r="A3590">
        <v>2016</v>
      </c>
      <c r="B3590" t="s">
        <v>87</v>
      </c>
      <c r="C3590" t="s">
        <v>32</v>
      </c>
      <c r="D3590" t="s">
        <v>12</v>
      </c>
      <c r="E3590" t="s">
        <v>18</v>
      </c>
      <c r="F3590">
        <v>38</v>
      </c>
      <c r="G3590">
        <v>30.1</v>
      </c>
      <c r="H3590">
        <v>5</v>
      </c>
      <c r="I3590">
        <v>13.2</v>
      </c>
      <c r="J3590">
        <v>27</v>
      </c>
      <c r="K3590">
        <v>21.4</v>
      </c>
    </row>
    <row r="3591" spans="1:11">
      <c r="A3591">
        <v>2016</v>
      </c>
      <c r="B3591" t="s">
        <v>87</v>
      </c>
      <c r="C3591" t="s">
        <v>32</v>
      </c>
      <c r="D3591" t="s">
        <v>12</v>
      </c>
      <c r="E3591" t="s">
        <v>63</v>
      </c>
      <c r="F3591">
        <v>3</v>
      </c>
      <c r="G3591">
        <v>10.5</v>
      </c>
      <c r="H3591">
        <v>0</v>
      </c>
      <c r="I3591">
        <v>0</v>
      </c>
      <c r="J3591">
        <v>0</v>
      </c>
      <c r="K3591">
        <v>0</v>
      </c>
    </row>
    <row r="3592" spans="1:11">
      <c r="A3592">
        <v>2016</v>
      </c>
      <c r="B3592" t="s">
        <v>87</v>
      </c>
      <c r="C3592" t="s">
        <v>32</v>
      </c>
      <c r="D3592" t="s">
        <v>12</v>
      </c>
      <c r="E3592" t="s">
        <v>13</v>
      </c>
      <c r="F3592">
        <v>24</v>
      </c>
      <c r="G3592">
        <v>38.4</v>
      </c>
      <c r="H3592">
        <v>5</v>
      </c>
      <c r="I3592">
        <v>20.8</v>
      </c>
      <c r="J3592">
        <v>20</v>
      </c>
      <c r="K3592">
        <v>32</v>
      </c>
    </row>
    <row r="3593" spans="1:11">
      <c r="A3593">
        <v>2016</v>
      </c>
      <c r="B3593" t="s">
        <v>87</v>
      </c>
      <c r="C3593" t="s">
        <v>32</v>
      </c>
      <c r="D3593" t="s">
        <v>12</v>
      </c>
      <c r="E3593" t="s">
        <v>64</v>
      </c>
      <c r="F3593">
        <v>8</v>
      </c>
      <c r="G3593">
        <v>36</v>
      </c>
      <c r="H3593">
        <v>0</v>
      </c>
      <c r="I3593">
        <v>0</v>
      </c>
      <c r="J3593">
        <v>7</v>
      </c>
      <c r="K3593">
        <v>31.5</v>
      </c>
    </row>
    <row r="3594" spans="1:11">
      <c r="A3594">
        <v>2016</v>
      </c>
      <c r="B3594" t="s">
        <v>87</v>
      </c>
      <c r="C3594" t="s">
        <v>32</v>
      </c>
      <c r="D3594" t="s">
        <v>12</v>
      </c>
      <c r="E3594" t="s">
        <v>65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</row>
    <row r="3595" spans="1:11">
      <c r="A3595">
        <v>2016</v>
      </c>
      <c r="B3595" t="s">
        <v>87</v>
      </c>
      <c r="C3595" t="s">
        <v>32</v>
      </c>
      <c r="D3595" t="s">
        <v>12</v>
      </c>
      <c r="E3595" t="s">
        <v>36</v>
      </c>
      <c r="F3595">
        <v>3</v>
      </c>
      <c r="G3595">
        <v>31</v>
      </c>
      <c r="H3595">
        <v>0</v>
      </c>
      <c r="I3595">
        <v>0</v>
      </c>
      <c r="J3595">
        <v>0</v>
      </c>
      <c r="K3595">
        <v>0</v>
      </c>
    </row>
    <row r="3596" spans="1:11">
      <c r="A3596">
        <v>2016</v>
      </c>
      <c r="B3596" t="s">
        <v>87</v>
      </c>
      <c r="C3596" t="s">
        <v>88</v>
      </c>
      <c r="D3596" t="s">
        <v>18</v>
      </c>
      <c r="E3596" t="s">
        <v>18</v>
      </c>
      <c r="F3596">
        <v>54</v>
      </c>
      <c r="G3596">
        <v>29.4</v>
      </c>
      <c r="H3596">
        <v>9</v>
      </c>
      <c r="I3596">
        <v>16.7</v>
      </c>
      <c r="J3596">
        <v>19</v>
      </c>
      <c r="K3596">
        <v>10.4</v>
      </c>
    </row>
    <row r="3597" spans="1:11">
      <c r="A3597">
        <v>2016</v>
      </c>
      <c r="B3597" t="s">
        <v>87</v>
      </c>
      <c r="C3597" t="s">
        <v>88</v>
      </c>
      <c r="D3597" t="s">
        <v>18</v>
      </c>
      <c r="E3597" t="s">
        <v>63</v>
      </c>
      <c r="F3597">
        <v>5</v>
      </c>
      <c r="G3597">
        <v>15.1</v>
      </c>
      <c r="H3597">
        <v>2</v>
      </c>
      <c r="I3597">
        <v>40</v>
      </c>
      <c r="J3597">
        <v>3</v>
      </c>
      <c r="K3597">
        <v>9.1</v>
      </c>
    </row>
    <row r="3598" spans="1:11">
      <c r="A3598">
        <v>2016</v>
      </c>
      <c r="B3598" t="s">
        <v>87</v>
      </c>
      <c r="C3598" t="s">
        <v>88</v>
      </c>
      <c r="D3598" t="s">
        <v>18</v>
      </c>
      <c r="E3598" t="s">
        <v>13</v>
      </c>
      <c r="F3598">
        <v>5</v>
      </c>
      <c r="G3598">
        <v>49.1</v>
      </c>
      <c r="H3598">
        <v>0</v>
      </c>
      <c r="I3598">
        <v>0</v>
      </c>
      <c r="J3598">
        <v>0</v>
      </c>
      <c r="K3598">
        <v>0</v>
      </c>
    </row>
    <row r="3599" spans="1:11">
      <c r="A3599">
        <v>2016</v>
      </c>
      <c r="B3599" t="s">
        <v>87</v>
      </c>
      <c r="C3599" t="s">
        <v>88</v>
      </c>
      <c r="D3599" t="s">
        <v>18</v>
      </c>
      <c r="E3599" t="s">
        <v>64</v>
      </c>
      <c r="F3599">
        <v>23</v>
      </c>
      <c r="G3599">
        <v>54.4</v>
      </c>
      <c r="H3599">
        <v>6</v>
      </c>
      <c r="I3599">
        <v>26.1</v>
      </c>
      <c r="J3599">
        <v>12</v>
      </c>
      <c r="K3599">
        <v>28.4</v>
      </c>
    </row>
    <row r="3600" spans="1:11">
      <c r="A3600">
        <v>2016</v>
      </c>
      <c r="B3600" t="s">
        <v>87</v>
      </c>
      <c r="C3600" t="s">
        <v>88</v>
      </c>
      <c r="D3600" t="s">
        <v>18</v>
      </c>
      <c r="E3600" t="s">
        <v>65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</row>
    <row r="3601" spans="1:11">
      <c r="A3601">
        <v>2016</v>
      </c>
      <c r="B3601" t="s">
        <v>87</v>
      </c>
      <c r="C3601" t="s">
        <v>88</v>
      </c>
      <c r="D3601" t="s">
        <v>18</v>
      </c>
      <c r="E3601" t="s">
        <v>36</v>
      </c>
      <c r="F3601">
        <v>21</v>
      </c>
      <c r="G3601">
        <v>22.2</v>
      </c>
      <c r="H3601">
        <v>1</v>
      </c>
      <c r="I3601">
        <v>4.8</v>
      </c>
      <c r="J3601">
        <v>4</v>
      </c>
      <c r="K3601">
        <v>4.2</v>
      </c>
    </row>
    <row r="3602" spans="1:11">
      <c r="A3602">
        <v>2016</v>
      </c>
      <c r="B3602" t="s">
        <v>87</v>
      </c>
      <c r="C3602" t="s">
        <v>88</v>
      </c>
      <c r="D3602" t="s">
        <v>15</v>
      </c>
      <c r="E3602" t="s">
        <v>18</v>
      </c>
      <c r="F3602">
        <v>4</v>
      </c>
      <c r="G3602">
        <v>4.3</v>
      </c>
      <c r="H3602">
        <v>1</v>
      </c>
      <c r="I3602">
        <v>25</v>
      </c>
      <c r="J3602">
        <v>2</v>
      </c>
      <c r="K3602">
        <v>2.2</v>
      </c>
    </row>
    <row r="3603" spans="1:11">
      <c r="A3603">
        <v>2016</v>
      </c>
      <c r="B3603" t="s">
        <v>87</v>
      </c>
      <c r="C3603" t="s">
        <v>88</v>
      </c>
      <c r="D3603" t="s">
        <v>15</v>
      </c>
      <c r="E3603" t="s">
        <v>63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>
      <c r="A3604">
        <v>2016</v>
      </c>
      <c r="B3604" t="s">
        <v>87</v>
      </c>
      <c r="C3604" t="s">
        <v>88</v>
      </c>
      <c r="D3604" t="s">
        <v>15</v>
      </c>
      <c r="E3604" t="s">
        <v>13</v>
      </c>
      <c r="F3604">
        <v>1</v>
      </c>
      <c r="G3604">
        <v>17.7</v>
      </c>
      <c r="H3604">
        <v>0</v>
      </c>
      <c r="I3604">
        <v>0</v>
      </c>
      <c r="J3604">
        <v>0</v>
      </c>
      <c r="K3604">
        <v>0</v>
      </c>
    </row>
    <row r="3605" spans="1:11">
      <c r="A3605">
        <v>2016</v>
      </c>
      <c r="B3605" t="s">
        <v>87</v>
      </c>
      <c r="C3605" t="s">
        <v>88</v>
      </c>
      <c r="D3605" t="s">
        <v>15</v>
      </c>
      <c r="E3605" t="s">
        <v>64</v>
      </c>
      <c r="F3605">
        <v>2</v>
      </c>
      <c r="G3605">
        <v>9.3</v>
      </c>
      <c r="H3605">
        <v>1</v>
      </c>
      <c r="I3605">
        <v>50</v>
      </c>
      <c r="J3605">
        <v>2</v>
      </c>
      <c r="K3605">
        <v>9.3</v>
      </c>
    </row>
    <row r="3606" spans="1:11">
      <c r="A3606">
        <v>2016</v>
      </c>
      <c r="B3606" t="s">
        <v>87</v>
      </c>
      <c r="C3606" t="s">
        <v>88</v>
      </c>
      <c r="D3606" t="s">
        <v>15</v>
      </c>
      <c r="E3606" t="s">
        <v>65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>
      <c r="A3607">
        <v>2016</v>
      </c>
      <c r="B3607" t="s">
        <v>87</v>
      </c>
      <c r="C3607" t="s">
        <v>88</v>
      </c>
      <c r="D3607" t="s">
        <v>15</v>
      </c>
      <c r="E3607" t="s">
        <v>36</v>
      </c>
      <c r="F3607">
        <v>1</v>
      </c>
      <c r="G3607">
        <v>2.1</v>
      </c>
      <c r="H3607">
        <v>0</v>
      </c>
      <c r="I3607">
        <v>0</v>
      </c>
      <c r="J3607">
        <v>0</v>
      </c>
      <c r="K3607">
        <v>0</v>
      </c>
    </row>
    <row r="3608" spans="1:11">
      <c r="A3608">
        <v>2016</v>
      </c>
      <c r="B3608" t="s">
        <v>87</v>
      </c>
      <c r="C3608" t="s">
        <v>88</v>
      </c>
      <c r="D3608" t="s">
        <v>12</v>
      </c>
      <c r="E3608" t="s">
        <v>18</v>
      </c>
      <c r="F3608">
        <v>50</v>
      </c>
      <c r="G3608">
        <v>55.2</v>
      </c>
      <c r="H3608">
        <v>8</v>
      </c>
      <c r="I3608">
        <v>16</v>
      </c>
      <c r="J3608">
        <v>17</v>
      </c>
      <c r="K3608">
        <v>18.8</v>
      </c>
    </row>
    <row r="3609" spans="1:11">
      <c r="A3609">
        <v>2016</v>
      </c>
      <c r="B3609" t="s">
        <v>87</v>
      </c>
      <c r="C3609" t="s">
        <v>88</v>
      </c>
      <c r="D3609" t="s">
        <v>12</v>
      </c>
      <c r="E3609" t="s">
        <v>63</v>
      </c>
      <c r="F3609">
        <v>5</v>
      </c>
      <c r="G3609">
        <v>32.2</v>
      </c>
      <c r="H3609">
        <v>2</v>
      </c>
      <c r="I3609">
        <v>40</v>
      </c>
      <c r="J3609">
        <v>3</v>
      </c>
      <c r="K3609">
        <v>19.3</v>
      </c>
    </row>
    <row r="3610" spans="1:11">
      <c r="A3610">
        <v>2016</v>
      </c>
      <c r="B3610" t="s">
        <v>87</v>
      </c>
      <c r="C3610" t="s">
        <v>88</v>
      </c>
      <c r="D3610" t="s">
        <v>12</v>
      </c>
      <c r="E3610" t="s">
        <v>13</v>
      </c>
      <c r="F3610">
        <v>4</v>
      </c>
      <c r="G3610">
        <v>88.3</v>
      </c>
      <c r="H3610">
        <v>0</v>
      </c>
      <c r="I3610">
        <v>0</v>
      </c>
      <c r="J3610">
        <v>0</v>
      </c>
      <c r="K3610">
        <v>0</v>
      </c>
    </row>
    <row r="3611" spans="1:11">
      <c r="A3611">
        <v>2016</v>
      </c>
      <c r="B3611" t="s">
        <v>87</v>
      </c>
      <c r="C3611" t="s">
        <v>88</v>
      </c>
      <c r="D3611" t="s">
        <v>12</v>
      </c>
      <c r="E3611" t="s">
        <v>64</v>
      </c>
      <c r="F3611">
        <v>21</v>
      </c>
      <c r="G3611">
        <v>100.9</v>
      </c>
      <c r="H3611">
        <v>5</v>
      </c>
      <c r="I3611">
        <v>23.8</v>
      </c>
      <c r="J3611">
        <v>10</v>
      </c>
      <c r="K3611">
        <v>48.1</v>
      </c>
    </row>
    <row r="3612" spans="1:11">
      <c r="A3612">
        <v>2016</v>
      </c>
      <c r="B3612" t="s">
        <v>87</v>
      </c>
      <c r="C3612" t="s">
        <v>88</v>
      </c>
      <c r="D3612" t="s">
        <v>12</v>
      </c>
      <c r="E3612" t="s">
        <v>65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>
      <c r="A3613">
        <v>2016</v>
      </c>
      <c r="B3613" t="s">
        <v>87</v>
      </c>
      <c r="C3613" t="s">
        <v>88</v>
      </c>
      <c r="D3613" t="s">
        <v>12</v>
      </c>
      <c r="E3613" t="s">
        <v>36</v>
      </c>
      <c r="F3613">
        <v>20</v>
      </c>
      <c r="G3613">
        <v>41.6</v>
      </c>
      <c r="H3613">
        <v>1</v>
      </c>
      <c r="I3613">
        <v>5</v>
      </c>
      <c r="J3613">
        <v>4</v>
      </c>
      <c r="K3613">
        <v>8.3</v>
      </c>
    </row>
    <row r="3614" spans="1:11">
      <c r="A3614">
        <v>2016</v>
      </c>
      <c r="B3614" t="s">
        <v>87</v>
      </c>
      <c r="C3614" t="s">
        <v>89</v>
      </c>
      <c r="D3614" t="s">
        <v>18</v>
      </c>
      <c r="E3614" t="s">
        <v>18</v>
      </c>
      <c r="F3614">
        <v>40</v>
      </c>
      <c r="G3614">
        <v>17.7</v>
      </c>
      <c r="H3614">
        <v>6</v>
      </c>
      <c r="I3614">
        <v>15</v>
      </c>
      <c r="J3614">
        <v>19</v>
      </c>
      <c r="K3614">
        <v>8.4</v>
      </c>
    </row>
    <row r="3615" spans="1:11">
      <c r="A3615">
        <v>2016</v>
      </c>
      <c r="B3615" t="s">
        <v>87</v>
      </c>
      <c r="C3615" t="s">
        <v>89</v>
      </c>
      <c r="D3615" t="s">
        <v>18</v>
      </c>
      <c r="E3615" t="s">
        <v>63</v>
      </c>
      <c r="F3615">
        <v>5</v>
      </c>
      <c r="G3615">
        <v>12.8</v>
      </c>
      <c r="H3615">
        <v>1</v>
      </c>
      <c r="I3615">
        <v>20</v>
      </c>
      <c r="J3615">
        <v>1</v>
      </c>
      <c r="K3615">
        <v>2.6</v>
      </c>
    </row>
    <row r="3616" spans="1:11">
      <c r="A3616">
        <v>2016</v>
      </c>
      <c r="B3616" t="s">
        <v>87</v>
      </c>
      <c r="C3616" t="s">
        <v>89</v>
      </c>
      <c r="D3616" t="s">
        <v>18</v>
      </c>
      <c r="E3616" t="s">
        <v>13</v>
      </c>
      <c r="F3616">
        <v>7</v>
      </c>
      <c r="G3616">
        <v>132.8</v>
      </c>
      <c r="H3616">
        <v>0</v>
      </c>
      <c r="I3616">
        <v>0</v>
      </c>
      <c r="J3616">
        <v>2</v>
      </c>
      <c r="K3616">
        <v>37.9</v>
      </c>
    </row>
    <row r="3617" spans="1:11">
      <c r="A3617">
        <v>2016</v>
      </c>
      <c r="B3617" t="s">
        <v>87</v>
      </c>
      <c r="C3617" t="s">
        <v>89</v>
      </c>
      <c r="D3617" t="s">
        <v>18</v>
      </c>
      <c r="E3617" t="s">
        <v>64</v>
      </c>
      <c r="F3617">
        <v>26</v>
      </c>
      <c r="G3617">
        <v>43</v>
      </c>
      <c r="H3617">
        <v>4</v>
      </c>
      <c r="I3617">
        <v>15.4</v>
      </c>
      <c r="J3617">
        <v>10</v>
      </c>
      <c r="K3617">
        <v>16.5</v>
      </c>
    </row>
    <row r="3618" spans="1:11">
      <c r="A3618">
        <v>2016</v>
      </c>
      <c r="B3618" t="s">
        <v>87</v>
      </c>
      <c r="C3618" t="s">
        <v>89</v>
      </c>
      <c r="D3618" t="s">
        <v>18</v>
      </c>
      <c r="E3618" t="s">
        <v>65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</row>
    <row r="3619" spans="1:11">
      <c r="A3619">
        <v>2016</v>
      </c>
      <c r="B3619" t="s">
        <v>87</v>
      </c>
      <c r="C3619" t="s">
        <v>89</v>
      </c>
      <c r="D3619" t="s">
        <v>18</v>
      </c>
      <c r="E3619" t="s">
        <v>36</v>
      </c>
      <c r="F3619">
        <v>2</v>
      </c>
      <c r="G3619">
        <v>1.7</v>
      </c>
      <c r="H3619">
        <v>1</v>
      </c>
      <c r="I3619">
        <v>50</v>
      </c>
      <c r="J3619">
        <v>6</v>
      </c>
      <c r="K3619">
        <v>5.1</v>
      </c>
    </row>
    <row r="3620" spans="1:11">
      <c r="A3620">
        <v>2016</v>
      </c>
      <c r="B3620" t="s">
        <v>87</v>
      </c>
      <c r="C3620" t="s">
        <v>89</v>
      </c>
      <c r="D3620" t="s">
        <v>15</v>
      </c>
      <c r="E3620" t="s">
        <v>18</v>
      </c>
      <c r="F3620">
        <v>6</v>
      </c>
      <c r="G3620">
        <v>5</v>
      </c>
      <c r="H3620">
        <v>2</v>
      </c>
      <c r="I3620">
        <v>33.3</v>
      </c>
      <c r="J3620">
        <v>2</v>
      </c>
      <c r="K3620">
        <v>1.7</v>
      </c>
    </row>
    <row r="3621" spans="1:11">
      <c r="A3621">
        <v>2016</v>
      </c>
      <c r="B3621" t="s">
        <v>87</v>
      </c>
      <c r="C3621" t="s">
        <v>89</v>
      </c>
      <c r="D3621" t="s">
        <v>15</v>
      </c>
      <c r="E3621" t="s">
        <v>63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</row>
    <row r="3622" spans="1:11">
      <c r="A3622">
        <v>2016</v>
      </c>
      <c r="B3622" t="s">
        <v>87</v>
      </c>
      <c r="C3622" t="s">
        <v>89</v>
      </c>
      <c r="D3622" t="s">
        <v>15</v>
      </c>
      <c r="E3622" t="s">
        <v>13</v>
      </c>
      <c r="F3622">
        <v>2</v>
      </c>
      <c r="G3622">
        <v>71.2</v>
      </c>
      <c r="H3622">
        <v>0</v>
      </c>
      <c r="I3622">
        <v>0</v>
      </c>
      <c r="J3622">
        <v>0</v>
      </c>
      <c r="K3622">
        <v>0</v>
      </c>
    </row>
    <row r="3623" spans="1:11">
      <c r="A3623">
        <v>2016</v>
      </c>
      <c r="B3623" t="s">
        <v>87</v>
      </c>
      <c r="C3623" t="s">
        <v>89</v>
      </c>
      <c r="D3623" t="s">
        <v>15</v>
      </c>
      <c r="E3623" t="s">
        <v>64</v>
      </c>
      <c r="F3623">
        <v>4</v>
      </c>
      <c r="G3623">
        <v>12.5</v>
      </c>
      <c r="H3623">
        <v>2</v>
      </c>
      <c r="I3623">
        <v>50</v>
      </c>
      <c r="J3623">
        <v>2</v>
      </c>
      <c r="K3623">
        <v>6.3</v>
      </c>
    </row>
    <row r="3624" spans="1:11">
      <c r="A3624">
        <v>2016</v>
      </c>
      <c r="B3624" t="s">
        <v>87</v>
      </c>
      <c r="C3624" t="s">
        <v>89</v>
      </c>
      <c r="D3624" t="s">
        <v>15</v>
      </c>
      <c r="E3624" t="s">
        <v>65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</row>
    <row r="3625" spans="1:11">
      <c r="A3625">
        <v>2016</v>
      </c>
      <c r="B3625" t="s">
        <v>87</v>
      </c>
      <c r="C3625" t="s">
        <v>89</v>
      </c>
      <c r="D3625" t="s">
        <v>15</v>
      </c>
      <c r="E3625" t="s">
        <v>36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</row>
    <row r="3626" spans="1:11">
      <c r="A3626">
        <v>2016</v>
      </c>
      <c r="B3626" t="s">
        <v>87</v>
      </c>
      <c r="C3626" t="s">
        <v>89</v>
      </c>
      <c r="D3626" t="s">
        <v>12</v>
      </c>
      <c r="E3626" t="s">
        <v>18</v>
      </c>
      <c r="F3626">
        <v>34</v>
      </c>
      <c r="G3626">
        <v>31.8</v>
      </c>
      <c r="H3626">
        <v>4</v>
      </c>
      <c r="I3626">
        <v>11.8</v>
      </c>
      <c r="J3626">
        <v>17</v>
      </c>
      <c r="K3626">
        <v>15.9</v>
      </c>
    </row>
    <row r="3627" spans="1:11">
      <c r="A3627">
        <v>2016</v>
      </c>
      <c r="B3627" t="s">
        <v>87</v>
      </c>
      <c r="C3627" t="s">
        <v>89</v>
      </c>
      <c r="D3627" t="s">
        <v>12</v>
      </c>
      <c r="E3627" t="s">
        <v>63</v>
      </c>
      <c r="F3627">
        <v>5</v>
      </c>
      <c r="G3627">
        <v>28.2</v>
      </c>
      <c r="H3627">
        <v>1</v>
      </c>
      <c r="I3627">
        <v>20</v>
      </c>
      <c r="J3627">
        <v>1</v>
      </c>
      <c r="K3627">
        <v>5.6</v>
      </c>
    </row>
    <row r="3628" spans="1:11">
      <c r="A3628">
        <v>2016</v>
      </c>
      <c r="B3628" t="s">
        <v>87</v>
      </c>
      <c r="C3628" t="s">
        <v>89</v>
      </c>
      <c r="D3628" t="s">
        <v>12</v>
      </c>
      <c r="E3628" t="s">
        <v>13</v>
      </c>
      <c r="F3628">
        <v>5</v>
      </c>
      <c r="G3628">
        <v>203</v>
      </c>
      <c r="H3628">
        <v>0</v>
      </c>
      <c r="I3628">
        <v>0</v>
      </c>
      <c r="J3628">
        <v>2</v>
      </c>
      <c r="K3628">
        <v>81.2</v>
      </c>
    </row>
    <row r="3629" spans="1:11">
      <c r="A3629">
        <v>2016</v>
      </c>
      <c r="B3629" t="s">
        <v>87</v>
      </c>
      <c r="C3629" t="s">
        <v>89</v>
      </c>
      <c r="D3629" t="s">
        <v>12</v>
      </c>
      <c r="E3629" t="s">
        <v>64</v>
      </c>
      <c r="F3629">
        <v>22</v>
      </c>
      <c r="G3629">
        <v>76.9</v>
      </c>
      <c r="H3629">
        <v>2</v>
      </c>
      <c r="I3629">
        <v>9.1</v>
      </c>
      <c r="J3629">
        <v>8</v>
      </c>
      <c r="K3629">
        <v>28</v>
      </c>
    </row>
    <row r="3630" spans="1:11">
      <c r="A3630">
        <v>2016</v>
      </c>
      <c r="B3630" t="s">
        <v>87</v>
      </c>
      <c r="C3630" t="s">
        <v>89</v>
      </c>
      <c r="D3630" t="s">
        <v>12</v>
      </c>
      <c r="E3630" t="s">
        <v>65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</row>
    <row r="3631" spans="1:11">
      <c r="A3631">
        <v>2016</v>
      </c>
      <c r="B3631" t="s">
        <v>87</v>
      </c>
      <c r="C3631" t="s">
        <v>89</v>
      </c>
      <c r="D3631" t="s">
        <v>12</v>
      </c>
      <c r="E3631" t="s">
        <v>36</v>
      </c>
      <c r="F3631">
        <v>2</v>
      </c>
      <c r="G3631">
        <v>3.5</v>
      </c>
      <c r="H3631">
        <v>1</v>
      </c>
      <c r="I3631">
        <v>50</v>
      </c>
      <c r="J3631">
        <v>6</v>
      </c>
      <c r="K3631">
        <v>10.6</v>
      </c>
    </row>
    <row r="3632" spans="1:11">
      <c r="A3632">
        <v>2016</v>
      </c>
      <c r="B3632" t="s">
        <v>87</v>
      </c>
      <c r="C3632" t="s">
        <v>61</v>
      </c>
      <c r="D3632" t="s">
        <v>18</v>
      </c>
      <c r="E3632" t="s">
        <v>18</v>
      </c>
      <c r="F3632">
        <v>16</v>
      </c>
      <c r="G3632">
        <v>14.9</v>
      </c>
      <c r="H3632">
        <v>3</v>
      </c>
      <c r="I3632">
        <v>18.8</v>
      </c>
      <c r="J3632">
        <v>11</v>
      </c>
      <c r="K3632">
        <v>10.3</v>
      </c>
    </row>
    <row r="3633" spans="1:11">
      <c r="A3633">
        <v>2016</v>
      </c>
      <c r="B3633" t="s">
        <v>87</v>
      </c>
      <c r="C3633" t="s">
        <v>61</v>
      </c>
      <c r="D3633" t="s">
        <v>18</v>
      </c>
      <c r="E3633" t="s">
        <v>63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</row>
    <row r="3634" spans="1:11">
      <c r="A3634">
        <v>2016</v>
      </c>
      <c r="B3634" t="s">
        <v>87</v>
      </c>
      <c r="C3634" t="s">
        <v>61</v>
      </c>
      <c r="D3634" t="s">
        <v>18</v>
      </c>
      <c r="E3634" t="s">
        <v>13</v>
      </c>
      <c r="F3634">
        <v>9</v>
      </c>
      <c r="G3634">
        <v>22.2</v>
      </c>
      <c r="H3634">
        <v>1</v>
      </c>
      <c r="I3634">
        <v>11.1</v>
      </c>
      <c r="J3634">
        <v>6</v>
      </c>
      <c r="K3634">
        <v>14.8</v>
      </c>
    </row>
    <row r="3635" spans="1:11">
      <c r="A3635">
        <v>2016</v>
      </c>
      <c r="B3635" t="s">
        <v>87</v>
      </c>
      <c r="C3635" t="s">
        <v>61</v>
      </c>
      <c r="D3635" t="s">
        <v>18</v>
      </c>
      <c r="E3635" t="s">
        <v>64</v>
      </c>
      <c r="F3635">
        <v>7</v>
      </c>
      <c r="G3635">
        <v>29.1</v>
      </c>
      <c r="H3635">
        <v>2</v>
      </c>
      <c r="I3635">
        <v>28.6</v>
      </c>
      <c r="J3635">
        <v>5</v>
      </c>
      <c r="K3635">
        <v>20.8</v>
      </c>
    </row>
    <row r="3636" spans="1:11">
      <c r="A3636">
        <v>2016</v>
      </c>
      <c r="B3636" t="s">
        <v>87</v>
      </c>
      <c r="C3636" t="s">
        <v>61</v>
      </c>
      <c r="D3636" t="s">
        <v>18</v>
      </c>
      <c r="E3636" t="s">
        <v>65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</row>
    <row r="3637" spans="1:11">
      <c r="A3637">
        <v>2016</v>
      </c>
      <c r="B3637" t="s">
        <v>87</v>
      </c>
      <c r="C3637" t="s">
        <v>61</v>
      </c>
      <c r="D3637" t="s">
        <v>18</v>
      </c>
      <c r="E3637" t="s">
        <v>36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</row>
    <row r="3638" spans="1:11">
      <c r="A3638">
        <v>2016</v>
      </c>
      <c r="B3638" t="s">
        <v>87</v>
      </c>
      <c r="C3638" t="s">
        <v>61</v>
      </c>
      <c r="D3638" t="s">
        <v>15</v>
      </c>
      <c r="E3638" t="s">
        <v>18</v>
      </c>
      <c r="F3638">
        <v>6</v>
      </c>
      <c r="G3638">
        <v>10.5</v>
      </c>
      <c r="H3638">
        <v>1</v>
      </c>
      <c r="I3638">
        <v>16.7</v>
      </c>
      <c r="J3638">
        <v>4</v>
      </c>
      <c r="K3638">
        <v>7</v>
      </c>
    </row>
    <row r="3639" spans="1:11">
      <c r="A3639">
        <v>2016</v>
      </c>
      <c r="B3639" t="s">
        <v>87</v>
      </c>
      <c r="C3639" t="s">
        <v>61</v>
      </c>
      <c r="D3639" t="s">
        <v>15</v>
      </c>
      <c r="E3639" t="s">
        <v>63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</row>
    <row r="3640" spans="1:11">
      <c r="A3640">
        <v>2016</v>
      </c>
      <c r="B3640" t="s">
        <v>87</v>
      </c>
      <c r="C3640" t="s">
        <v>61</v>
      </c>
      <c r="D3640" t="s">
        <v>15</v>
      </c>
      <c r="E3640" t="s">
        <v>13</v>
      </c>
      <c r="F3640">
        <v>3</v>
      </c>
      <c r="G3640">
        <v>13.1</v>
      </c>
      <c r="H3640">
        <v>1</v>
      </c>
      <c r="I3640">
        <v>33.3</v>
      </c>
      <c r="J3640">
        <v>3</v>
      </c>
      <c r="K3640">
        <v>13.1</v>
      </c>
    </row>
    <row r="3641" spans="1:11">
      <c r="A3641">
        <v>2016</v>
      </c>
      <c r="B3641" t="s">
        <v>87</v>
      </c>
      <c r="C3641" t="s">
        <v>61</v>
      </c>
      <c r="D3641" t="s">
        <v>15</v>
      </c>
      <c r="E3641" t="s">
        <v>64</v>
      </c>
      <c r="F3641">
        <v>3</v>
      </c>
      <c r="G3641">
        <v>23.9</v>
      </c>
      <c r="H3641">
        <v>0</v>
      </c>
      <c r="I3641">
        <v>0</v>
      </c>
      <c r="J3641">
        <v>1</v>
      </c>
      <c r="K3641">
        <v>8</v>
      </c>
    </row>
    <row r="3642" spans="1:11">
      <c r="A3642">
        <v>2016</v>
      </c>
      <c r="B3642" t="s">
        <v>87</v>
      </c>
      <c r="C3642" t="s">
        <v>61</v>
      </c>
      <c r="D3642" t="s">
        <v>15</v>
      </c>
      <c r="E3642" t="s">
        <v>65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</row>
    <row r="3643" spans="1:11">
      <c r="A3643">
        <v>2016</v>
      </c>
      <c r="B3643" t="s">
        <v>87</v>
      </c>
      <c r="C3643" t="s">
        <v>61</v>
      </c>
      <c r="D3643" t="s">
        <v>15</v>
      </c>
      <c r="E3643" t="s">
        <v>36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</row>
    <row r="3644" spans="1:11">
      <c r="A3644">
        <v>2016</v>
      </c>
      <c r="B3644" t="s">
        <v>87</v>
      </c>
      <c r="C3644" t="s">
        <v>61</v>
      </c>
      <c r="D3644" t="s">
        <v>12</v>
      </c>
      <c r="E3644" t="s">
        <v>18</v>
      </c>
      <c r="F3644">
        <v>10</v>
      </c>
      <c r="G3644">
        <v>20</v>
      </c>
      <c r="H3644">
        <v>2</v>
      </c>
      <c r="I3644">
        <v>20</v>
      </c>
      <c r="J3644">
        <v>7</v>
      </c>
      <c r="K3644">
        <v>14</v>
      </c>
    </row>
    <row r="3645" spans="1:11">
      <c r="A3645">
        <v>2016</v>
      </c>
      <c r="B3645" t="s">
        <v>87</v>
      </c>
      <c r="C3645" t="s">
        <v>61</v>
      </c>
      <c r="D3645" t="s">
        <v>12</v>
      </c>
      <c r="E3645" t="s">
        <v>63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</row>
    <row r="3646" spans="1:11">
      <c r="A3646">
        <v>2016</v>
      </c>
      <c r="B3646" t="s">
        <v>87</v>
      </c>
      <c r="C3646" t="s">
        <v>61</v>
      </c>
      <c r="D3646" t="s">
        <v>12</v>
      </c>
      <c r="E3646" t="s">
        <v>13</v>
      </c>
      <c r="F3646">
        <v>6</v>
      </c>
      <c r="G3646">
        <v>33.8</v>
      </c>
      <c r="H3646">
        <v>0</v>
      </c>
      <c r="I3646">
        <v>0</v>
      </c>
      <c r="J3646">
        <v>3</v>
      </c>
      <c r="K3646">
        <v>16.9</v>
      </c>
    </row>
    <row r="3647" spans="1:11">
      <c r="A3647">
        <v>2016</v>
      </c>
      <c r="B3647" t="s">
        <v>87</v>
      </c>
      <c r="C3647" t="s">
        <v>61</v>
      </c>
      <c r="D3647" t="s">
        <v>12</v>
      </c>
      <c r="E3647" t="s">
        <v>64</v>
      </c>
      <c r="F3647">
        <v>4</v>
      </c>
      <c r="G3647">
        <v>34.9</v>
      </c>
      <c r="H3647">
        <v>2</v>
      </c>
      <c r="I3647">
        <v>50</v>
      </c>
      <c r="J3647">
        <v>4</v>
      </c>
      <c r="K3647">
        <v>34.9</v>
      </c>
    </row>
    <row r="3648" spans="1:11">
      <c r="A3648">
        <v>2016</v>
      </c>
      <c r="B3648" t="s">
        <v>87</v>
      </c>
      <c r="C3648" t="s">
        <v>61</v>
      </c>
      <c r="D3648" t="s">
        <v>12</v>
      </c>
      <c r="E3648" t="s">
        <v>65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</row>
    <row r="3649" spans="1:11">
      <c r="A3649">
        <v>2016</v>
      </c>
      <c r="B3649" t="s">
        <v>87</v>
      </c>
      <c r="C3649" t="s">
        <v>61</v>
      </c>
      <c r="D3649" t="s">
        <v>12</v>
      </c>
      <c r="E3649" t="s">
        <v>36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</row>
    <row r="3650" spans="1:11">
      <c r="A3650">
        <v>2016</v>
      </c>
      <c r="B3650" t="s">
        <v>87</v>
      </c>
      <c r="C3650" t="s">
        <v>17</v>
      </c>
      <c r="D3650" t="s">
        <v>18</v>
      </c>
      <c r="E3650" t="s">
        <v>18</v>
      </c>
      <c r="F3650">
        <v>31</v>
      </c>
      <c r="G3650">
        <v>16.7</v>
      </c>
      <c r="H3650">
        <v>6</v>
      </c>
      <c r="I3650">
        <v>19.4</v>
      </c>
      <c r="J3650">
        <v>16</v>
      </c>
      <c r="K3650">
        <v>8.6</v>
      </c>
    </row>
    <row r="3651" spans="1:11">
      <c r="A3651">
        <v>2016</v>
      </c>
      <c r="B3651" t="s">
        <v>87</v>
      </c>
      <c r="C3651" t="s">
        <v>17</v>
      </c>
      <c r="D3651" t="s">
        <v>18</v>
      </c>
      <c r="E3651" t="s">
        <v>63</v>
      </c>
      <c r="F3651">
        <v>3</v>
      </c>
      <c r="G3651">
        <v>9.5</v>
      </c>
      <c r="H3651">
        <v>0</v>
      </c>
      <c r="I3651">
        <v>0</v>
      </c>
      <c r="J3651">
        <v>1</v>
      </c>
      <c r="K3651">
        <v>3.2</v>
      </c>
    </row>
    <row r="3652" spans="1:11">
      <c r="A3652">
        <v>2016</v>
      </c>
      <c r="B3652" t="s">
        <v>87</v>
      </c>
      <c r="C3652" t="s">
        <v>17</v>
      </c>
      <c r="D3652" t="s">
        <v>18</v>
      </c>
      <c r="E3652" t="s">
        <v>13</v>
      </c>
      <c r="F3652">
        <v>23</v>
      </c>
      <c r="G3652">
        <v>22.3</v>
      </c>
      <c r="H3652">
        <v>4</v>
      </c>
      <c r="I3652">
        <v>17.4</v>
      </c>
      <c r="J3652">
        <v>10</v>
      </c>
      <c r="K3652">
        <v>9.7</v>
      </c>
    </row>
    <row r="3653" spans="1:11">
      <c r="A3653">
        <v>2016</v>
      </c>
      <c r="B3653" t="s">
        <v>87</v>
      </c>
      <c r="C3653" t="s">
        <v>17</v>
      </c>
      <c r="D3653" t="s">
        <v>18</v>
      </c>
      <c r="E3653" t="s">
        <v>64</v>
      </c>
      <c r="F3653">
        <v>4</v>
      </c>
      <c r="G3653">
        <v>17.8</v>
      </c>
      <c r="H3653">
        <v>1</v>
      </c>
      <c r="I3653">
        <v>25</v>
      </c>
      <c r="J3653">
        <v>3</v>
      </c>
      <c r="K3653">
        <v>13.4</v>
      </c>
    </row>
    <row r="3654" spans="1:11">
      <c r="A3654">
        <v>2016</v>
      </c>
      <c r="B3654" t="s">
        <v>87</v>
      </c>
      <c r="C3654" t="s">
        <v>17</v>
      </c>
      <c r="D3654" t="s">
        <v>18</v>
      </c>
      <c r="E3654" t="s">
        <v>65</v>
      </c>
      <c r="F3654">
        <v>1</v>
      </c>
      <c r="G3654">
        <v>20.6</v>
      </c>
      <c r="H3654">
        <v>1</v>
      </c>
      <c r="I3654">
        <v>100</v>
      </c>
      <c r="J3654">
        <v>1</v>
      </c>
      <c r="K3654">
        <v>20.6</v>
      </c>
    </row>
    <row r="3655" spans="1:11">
      <c r="A3655">
        <v>2016</v>
      </c>
      <c r="B3655" t="s">
        <v>87</v>
      </c>
      <c r="C3655" t="s">
        <v>17</v>
      </c>
      <c r="D3655" t="s">
        <v>18</v>
      </c>
      <c r="E3655" t="s">
        <v>36</v>
      </c>
      <c r="F3655">
        <v>0</v>
      </c>
      <c r="G3655">
        <v>0</v>
      </c>
      <c r="H3655">
        <v>0</v>
      </c>
      <c r="I3655">
        <v>0</v>
      </c>
      <c r="J3655">
        <v>1</v>
      </c>
      <c r="K3655">
        <v>4.2</v>
      </c>
    </row>
    <row r="3656" spans="1:11">
      <c r="A3656">
        <v>2016</v>
      </c>
      <c r="B3656" t="s">
        <v>87</v>
      </c>
      <c r="C3656" t="s">
        <v>17</v>
      </c>
      <c r="D3656" t="s">
        <v>15</v>
      </c>
      <c r="E3656" t="s">
        <v>18</v>
      </c>
      <c r="F3656">
        <v>8</v>
      </c>
      <c r="G3656">
        <v>8</v>
      </c>
      <c r="H3656">
        <v>5</v>
      </c>
      <c r="I3656">
        <v>62.5</v>
      </c>
      <c r="J3656">
        <v>8</v>
      </c>
      <c r="K3656">
        <v>8</v>
      </c>
    </row>
    <row r="3657" spans="1:11">
      <c r="A3657">
        <v>2016</v>
      </c>
      <c r="B3657" t="s">
        <v>87</v>
      </c>
      <c r="C3657" t="s">
        <v>17</v>
      </c>
      <c r="D3657" t="s">
        <v>15</v>
      </c>
      <c r="E3657" t="s">
        <v>63</v>
      </c>
      <c r="F3657">
        <v>0</v>
      </c>
      <c r="G3657">
        <v>0</v>
      </c>
      <c r="H3657">
        <v>0</v>
      </c>
      <c r="I3657">
        <v>0</v>
      </c>
      <c r="J3657">
        <v>1</v>
      </c>
      <c r="K3657">
        <v>6.1</v>
      </c>
    </row>
    <row r="3658" spans="1:11">
      <c r="A3658">
        <v>2016</v>
      </c>
      <c r="B3658" t="s">
        <v>87</v>
      </c>
      <c r="C3658" t="s">
        <v>17</v>
      </c>
      <c r="D3658" t="s">
        <v>15</v>
      </c>
      <c r="E3658" t="s">
        <v>13</v>
      </c>
      <c r="F3658">
        <v>6</v>
      </c>
      <c r="G3658">
        <v>10.6</v>
      </c>
      <c r="H3658">
        <v>3</v>
      </c>
      <c r="I3658">
        <v>50</v>
      </c>
      <c r="J3658">
        <v>5</v>
      </c>
      <c r="K3658">
        <v>8.8</v>
      </c>
    </row>
    <row r="3659" spans="1:11">
      <c r="A3659">
        <v>2016</v>
      </c>
      <c r="B3659" t="s">
        <v>87</v>
      </c>
      <c r="C3659" t="s">
        <v>17</v>
      </c>
      <c r="D3659" t="s">
        <v>15</v>
      </c>
      <c r="E3659" t="s">
        <v>64</v>
      </c>
      <c r="F3659">
        <v>1</v>
      </c>
      <c r="G3659">
        <v>8.4</v>
      </c>
      <c r="H3659">
        <v>1</v>
      </c>
      <c r="I3659">
        <v>100</v>
      </c>
      <c r="J3659">
        <v>1</v>
      </c>
      <c r="K3659">
        <v>8.4</v>
      </c>
    </row>
    <row r="3660" spans="1:11">
      <c r="A3660">
        <v>2016</v>
      </c>
      <c r="B3660" t="s">
        <v>87</v>
      </c>
      <c r="C3660" t="s">
        <v>17</v>
      </c>
      <c r="D3660" t="s">
        <v>15</v>
      </c>
      <c r="E3660" t="s">
        <v>65</v>
      </c>
      <c r="F3660">
        <v>1</v>
      </c>
      <c r="G3660">
        <v>39</v>
      </c>
      <c r="H3660">
        <v>1</v>
      </c>
      <c r="I3660">
        <v>100</v>
      </c>
      <c r="J3660">
        <v>1</v>
      </c>
      <c r="K3660">
        <v>39</v>
      </c>
    </row>
    <row r="3661" spans="1:11">
      <c r="A3661">
        <v>2016</v>
      </c>
      <c r="B3661" t="s">
        <v>87</v>
      </c>
      <c r="C3661" t="s">
        <v>17</v>
      </c>
      <c r="D3661" t="s">
        <v>15</v>
      </c>
      <c r="E3661" t="s">
        <v>36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</row>
    <row r="3662" spans="1:11">
      <c r="A3662">
        <v>2016</v>
      </c>
      <c r="B3662" t="s">
        <v>87</v>
      </c>
      <c r="C3662" t="s">
        <v>17</v>
      </c>
      <c r="D3662" t="s">
        <v>12</v>
      </c>
      <c r="E3662" t="s">
        <v>18</v>
      </c>
      <c r="F3662">
        <v>23</v>
      </c>
      <c r="G3662">
        <v>26.9</v>
      </c>
      <c r="H3662">
        <v>1</v>
      </c>
      <c r="I3662">
        <v>4.3</v>
      </c>
      <c r="J3662">
        <v>8</v>
      </c>
      <c r="K3662">
        <v>9.3</v>
      </c>
    </row>
    <row r="3663" spans="1:11">
      <c r="A3663">
        <v>2016</v>
      </c>
      <c r="B3663" t="s">
        <v>87</v>
      </c>
      <c r="C3663" t="s">
        <v>17</v>
      </c>
      <c r="D3663" t="s">
        <v>12</v>
      </c>
      <c r="E3663" t="s">
        <v>63</v>
      </c>
      <c r="F3663">
        <v>3</v>
      </c>
      <c r="G3663">
        <v>19.6</v>
      </c>
      <c r="H3663">
        <v>0</v>
      </c>
      <c r="I3663">
        <v>0</v>
      </c>
      <c r="J3663">
        <v>0</v>
      </c>
      <c r="K3663">
        <v>0</v>
      </c>
    </row>
    <row r="3664" spans="1:11">
      <c r="A3664">
        <v>2016</v>
      </c>
      <c r="B3664" t="s">
        <v>87</v>
      </c>
      <c r="C3664" t="s">
        <v>17</v>
      </c>
      <c r="D3664" t="s">
        <v>12</v>
      </c>
      <c r="E3664" t="s">
        <v>13</v>
      </c>
      <c r="F3664">
        <v>17</v>
      </c>
      <c r="G3664">
        <v>36.7</v>
      </c>
      <c r="H3664">
        <v>1</v>
      </c>
      <c r="I3664">
        <v>5.9</v>
      </c>
      <c r="J3664">
        <v>5</v>
      </c>
      <c r="K3664">
        <v>10.8</v>
      </c>
    </row>
    <row r="3665" spans="1:11">
      <c r="A3665">
        <v>2016</v>
      </c>
      <c r="B3665" t="s">
        <v>87</v>
      </c>
      <c r="C3665" t="s">
        <v>17</v>
      </c>
      <c r="D3665" t="s">
        <v>12</v>
      </c>
      <c r="E3665" t="s">
        <v>64</v>
      </c>
      <c r="F3665">
        <v>3</v>
      </c>
      <c r="G3665">
        <v>28.4</v>
      </c>
      <c r="H3665">
        <v>0</v>
      </c>
      <c r="I3665">
        <v>0</v>
      </c>
      <c r="J3665">
        <v>2</v>
      </c>
      <c r="K3665">
        <v>18.9</v>
      </c>
    </row>
    <row r="3666" spans="1:11">
      <c r="A3666">
        <v>2016</v>
      </c>
      <c r="B3666" t="s">
        <v>87</v>
      </c>
      <c r="C3666" t="s">
        <v>17</v>
      </c>
      <c r="D3666" t="s">
        <v>12</v>
      </c>
      <c r="E3666" t="s">
        <v>65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</row>
    <row r="3667" spans="1:11">
      <c r="A3667">
        <v>2016</v>
      </c>
      <c r="B3667" t="s">
        <v>87</v>
      </c>
      <c r="C3667" t="s">
        <v>17</v>
      </c>
      <c r="D3667" t="s">
        <v>12</v>
      </c>
      <c r="E3667" t="s">
        <v>36</v>
      </c>
      <c r="F3667">
        <v>0</v>
      </c>
      <c r="G3667">
        <v>0</v>
      </c>
      <c r="H3667">
        <v>0</v>
      </c>
      <c r="I3667">
        <v>0</v>
      </c>
      <c r="J3667">
        <v>1</v>
      </c>
      <c r="K3667">
        <v>9</v>
      </c>
    </row>
    <row r="3668" spans="1:11">
      <c r="A3668">
        <v>2016</v>
      </c>
      <c r="B3668" t="s">
        <v>87</v>
      </c>
      <c r="C3668" t="s">
        <v>23</v>
      </c>
      <c r="D3668" t="s">
        <v>18</v>
      </c>
      <c r="E3668" t="s">
        <v>18</v>
      </c>
      <c r="F3668">
        <v>45</v>
      </c>
      <c r="G3668">
        <v>19</v>
      </c>
      <c r="H3668">
        <v>14</v>
      </c>
      <c r="I3668">
        <v>31.1</v>
      </c>
      <c r="J3668">
        <v>30</v>
      </c>
      <c r="K3668">
        <v>12.7</v>
      </c>
    </row>
    <row r="3669" spans="1:11">
      <c r="A3669">
        <v>2016</v>
      </c>
      <c r="B3669" t="s">
        <v>87</v>
      </c>
      <c r="C3669" t="s">
        <v>23</v>
      </c>
      <c r="D3669" t="s">
        <v>18</v>
      </c>
      <c r="E3669" t="s">
        <v>63</v>
      </c>
      <c r="F3669">
        <v>17</v>
      </c>
      <c r="G3669">
        <v>23.1</v>
      </c>
      <c r="H3669">
        <v>6</v>
      </c>
      <c r="I3669">
        <v>35.3</v>
      </c>
      <c r="J3669">
        <v>8</v>
      </c>
      <c r="K3669">
        <v>10.9</v>
      </c>
    </row>
    <row r="3670" spans="1:11">
      <c r="A3670">
        <v>2016</v>
      </c>
      <c r="B3670" t="s">
        <v>87</v>
      </c>
      <c r="C3670" t="s">
        <v>23</v>
      </c>
      <c r="D3670" t="s">
        <v>18</v>
      </c>
      <c r="E3670" t="s">
        <v>13</v>
      </c>
      <c r="F3670">
        <v>7</v>
      </c>
      <c r="G3670">
        <v>28.2</v>
      </c>
      <c r="H3670">
        <v>2</v>
      </c>
      <c r="I3670">
        <v>28.6</v>
      </c>
      <c r="J3670">
        <v>9</v>
      </c>
      <c r="K3670">
        <v>36.3</v>
      </c>
    </row>
    <row r="3671" spans="1:11">
      <c r="A3671">
        <v>2016</v>
      </c>
      <c r="B3671" t="s">
        <v>87</v>
      </c>
      <c r="C3671" t="s">
        <v>23</v>
      </c>
      <c r="D3671" t="s">
        <v>18</v>
      </c>
      <c r="E3671" t="s">
        <v>64</v>
      </c>
      <c r="F3671">
        <v>18</v>
      </c>
      <c r="G3671">
        <v>22.7</v>
      </c>
      <c r="H3671">
        <v>5</v>
      </c>
      <c r="I3671">
        <v>27.8</v>
      </c>
      <c r="J3671">
        <v>11</v>
      </c>
      <c r="K3671">
        <v>13.9</v>
      </c>
    </row>
    <row r="3672" spans="1:11">
      <c r="A3672">
        <v>2016</v>
      </c>
      <c r="B3672" t="s">
        <v>87</v>
      </c>
      <c r="C3672" t="s">
        <v>23</v>
      </c>
      <c r="D3672" t="s">
        <v>18</v>
      </c>
      <c r="E3672" t="s">
        <v>65</v>
      </c>
      <c r="F3672">
        <v>0</v>
      </c>
      <c r="G3672">
        <v>0</v>
      </c>
      <c r="H3672">
        <v>0</v>
      </c>
      <c r="I3672">
        <v>0</v>
      </c>
      <c r="J3672">
        <v>1</v>
      </c>
      <c r="K3672">
        <v>11.6</v>
      </c>
    </row>
    <row r="3673" spans="1:11">
      <c r="A3673">
        <v>2016</v>
      </c>
      <c r="B3673" t="s">
        <v>87</v>
      </c>
      <c r="C3673" t="s">
        <v>23</v>
      </c>
      <c r="D3673" t="s">
        <v>18</v>
      </c>
      <c r="E3673" t="s">
        <v>36</v>
      </c>
      <c r="F3673">
        <v>3</v>
      </c>
      <c r="G3673">
        <v>6</v>
      </c>
      <c r="H3673">
        <v>1</v>
      </c>
      <c r="I3673">
        <v>33.3</v>
      </c>
      <c r="J3673">
        <v>1</v>
      </c>
      <c r="K3673">
        <v>2</v>
      </c>
    </row>
    <row r="3674" spans="1:11">
      <c r="A3674">
        <v>2016</v>
      </c>
      <c r="B3674" t="s">
        <v>87</v>
      </c>
      <c r="C3674" t="s">
        <v>23</v>
      </c>
      <c r="D3674" t="s">
        <v>15</v>
      </c>
      <c r="E3674" t="s">
        <v>18</v>
      </c>
      <c r="F3674">
        <v>12</v>
      </c>
      <c r="G3674">
        <v>9.9</v>
      </c>
      <c r="H3674">
        <v>3</v>
      </c>
      <c r="I3674">
        <v>25</v>
      </c>
      <c r="J3674">
        <v>8</v>
      </c>
      <c r="K3674">
        <v>6.6</v>
      </c>
    </row>
    <row r="3675" spans="1:11">
      <c r="A3675">
        <v>2016</v>
      </c>
      <c r="B3675" t="s">
        <v>87</v>
      </c>
      <c r="C3675" t="s">
        <v>23</v>
      </c>
      <c r="D3675" t="s">
        <v>15</v>
      </c>
      <c r="E3675" t="s">
        <v>63</v>
      </c>
      <c r="F3675">
        <v>5</v>
      </c>
      <c r="G3675">
        <v>13.5</v>
      </c>
      <c r="H3675">
        <v>2</v>
      </c>
      <c r="I3675">
        <v>40</v>
      </c>
      <c r="J3675">
        <v>2</v>
      </c>
      <c r="K3675">
        <v>5.4</v>
      </c>
    </row>
    <row r="3676" spans="1:11">
      <c r="A3676">
        <v>2016</v>
      </c>
      <c r="B3676" t="s">
        <v>87</v>
      </c>
      <c r="C3676" t="s">
        <v>23</v>
      </c>
      <c r="D3676" t="s">
        <v>15</v>
      </c>
      <c r="E3676" t="s">
        <v>13</v>
      </c>
      <c r="F3676">
        <v>2</v>
      </c>
      <c r="G3676">
        <v>15.3</v>
      </c>
      <c r="H3676">
        <v>0</v>
      </c>
      <c r="I3676">
        <v>0</v>
      </c>
      <c r="J3676">
        <v>4</v>
      </c>
      <c r="K3676">
        <v>30.6</v>
      </c>
    </row>
    <row r="3677" spans="1:11">
      <c r="A3677">
        <v>2016</v>
      </c>
      <c r="B3677" t="s">
        <v>87</v>
      </c>
      <c r="C3677" t="s">
        <v>23</v>
      </c>
      <c r="D3677" t="s">
        <v>15</v>
      </c>
      <c r="E3677" t="s">
        <v>64</v>
      </c>
      <c r="F3677">
        <v>5</v>
      </c>
      <c r="G3677">
        <v>12.3</v>
      </c>
      <c r="H3677">
        <v>1</v>
      </c>
      <c r="I3677">
        <v>20</v>
      </c>
      <c r="J3677">
        <v>2</v>
      </c>
      <c r="K3677">
        <v>4.9</v>
      </c>
    </row>
    <row r="3678" spans="1:11">
      <c r="A3678">
        <v>2016</v>
      </c>
      <c r="B3678" t="s">
        <v>87</v>
      </c>
      <c r="C3678" t="s">
        <v>23</v>
      </c>
      <c r="D3678" t="s">
        <v>15</v>
      </c>
      <c r="E3678" t="s">
        <v>65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</row>
    <row r="3679" spans="1:11">
      <c r="A3679">
        <v>2016</v>
      </c>
      <c r="B3679" t="s">
        <v>87</v>
      </c>
      <c r="C3679" t="s">
        <v>23</v>
      </c>
      <c r="D3679" t="s">
        <v>15</v>
      </c>
      <c r="E3679" t="s">
        <v>36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>
      <c r="A3680">
        <v>2016</v>
      </c>
      <c r="B3680" t="s">
        <v>87</v>
      </c>
      <c r="C3680" t="s">
        <v>23</v>
      </c>
      <c r="D3680" t="s">
        <v>12</v>
      </c>
      <c r="E3680" t="s">
        <v>18</v>
      </c>
      <c r="F3680">
        <v>33</v>
      </c>
      <c r="G3680">
        <v>28.6</v>
      </c>
      <c r="H3680">
        <v>11</v>
      </c>
      <c r="I3680">
        <v>33.3</v>
      </c>
      <c r="J3680">
        <v>22</v>
      </c>
      <c r="K3680">
        <v>19</v>
      </c>
    </row>
    <row r="3681" spans="1:11">
      <c r="A3681">
        <v>2016</v>
      </c>
      <c r="B3681" t="s">
        <v>87</v>
      </c>
      <c r="C3681" t="s">
        <v>23</v>
      </c>
      <c r="D3681" t="s">
        <v>12</v>
      </c>
      <c r="E3681" t="s">
        <v>63</v>
      </c>
      <c r="F3681">
        <v>12</v>
      </c>
      <c r="G3681">
        <v>32.8</v>
      </c>
      <c r="H3681">
        <v>4</v>
      </c>
      <c r="I3681">
        <v>33.3</v>
      </c>
      <c r="J3681">
        <v>6</v>
      </c>
      <c r="K3681">
        <v>16.4</v>
      </c>
    </row>
    <row r="3682" spans="1:11">
      <c r="A3682">
        <v>2016</v>
      </c>
      <c r="B3682" t="s">
        <v>87</v>
      </c>
      <c r="C3682" t="s">
        <v>23</v>
      </c>
      <c r="D3682" t="s">
        <v>12</v>
      </c>
      <c r="E3682" t="s">
        <v>13</v>
      </c>
      <c r="F3682">
        <v>5</v>
      </c>
      <c r="G3682">
        <v>42.6</v>
      </c>
      <c r="H3682">
        <v>2</v>
      </c>
      <c r="I3682">
        <v>40</v>
      </c>
      <c r="J3682">
        <v>5</v>
      </c>
      <c r="K3682">
        <v>42.6</v>
      </c>
    </row>
    <row r="3683" spans="1:11">
      <c r="A3683">
        <v>2016</v>
      </c>
      <c r="B3683" t="s">
        <v>87</v>
      </c>
      <c r="C3683" t="s">
        <v>23</v>
      </c>
      <c r="D3683" t="s">
        <v>12</v>
      </c>
      <c r="E3683" t="s">
        <v>64</v>
      </c>
      <c r="F3683">
        <v>13</v>
      </c>
      <c r="G3683">
        <v>33.5</v>
      </c>
      <c r="H3683">
        <v>4</v>
      </c>
      <c r="I3683">
        <v>30.8</v>
      </c>
      <c r="J3683">
        <v>9</v>
      </c>
      <c r="K3683">
        <v>23.2</v>
      </c>
    </row>
    <row r="3684" spans="1:11">
      <c r="A3684">
        <v>2016</v>
      </c>
      <c r="B3684" t="s">
        <v>87</v>
      </c>
      <c r="C3684" t="s">
        <v>23</v>
      </c>
      <c r="D3684" t="s">
        <v>12</v>
      </c>
      <c r="E3684" t="s">
        <v>65</v>
      </c>
      <c r="F3684">
        <v>0</v>
      </c>
      <c r="G3684">
        <v>0</v>
      </c>
      <c r="H3684">
        <v>0</v>
      </c>
      <c r="I3684">
        <v>0</v>
      </c>
      <c r="J3684">
        <v>1</v>
      </c>
      <c r="K3684">
        <v>23.8</v>
      </c>
    </row>
    <row r="3685" spans="1:11">
      <c r="A3685">
        <v>2016</v>
      </c>
      <c r="B3685" t="s">
        <v>87</v>
      </c>
      <c r="C3685" t="s">
        <v>23</v>
      </c>
      <c r="D3685" t="s">
        <v>12</v>
      </c>
      <c r="E3685" t="s">
        <v>36</v>
      </c>
      <c r="F3685">
        <v>3</v>
      </c>
      <c r="G3685">
        <v>12.4</v>
      </c>
      <c r="H3685">
        <v>1</v>
      </c>
      <c r="I3685">
        <v>33.3</v>
      </c>
      <c r="J3685">
        <v>1</v>
      </c>
      <c r="K3685">
        <v>4.1</v>
      </c>
    </row>
    <row r="3686" spans="1:11">
      <c r="A3686">
        <v>2016</v>
      </c>
      <c r="B3686" t="s">
        <v>87</v>
      </c>
      <c r="C3686" t="s">
        <v>45</v>
      </c>
      <c r="D3686" t="s">
        <v>18</v>
      </c>
      <c r="E3686" t="s">
        <v>18</v>
      </c>
      <c r="F3686">
        <v>132</v>
      </c>
      <c r="G3686">
        <v>34.3</v>
      </c>
      <c r="H3686">
        <v>22</v>
      </c>
      <c r="I3686">
        <v>16.7</v>
      </c>
      <c r="J3686">
        <v>63</v>
      </c>
      <c r="K3686">
        <v>16.4</v>
      </c>
    </row>
    <row r="3687" spans="1:11">
      <c r="A3687">
        <v>2016</v>
      </c>
      <c r="B3687" t="s">
        <v>87</v>
      </c>
      <c r="C3687" t="s">
        <v>45</v>
      </c>
      <c r="D3687" t="s">
        <v>18</v>
      </c>
      <c r="E3687" t="s">
        <v>63</v>
      </c>
      <c r="F3687">
        <v>20</v>
      </c>
      <c r="G3687">
        <v>20.1</v>
      </c>
      <c r="H3687">
        <v>5</v>
      </c>
      <c r="I3687">
        <v>25</v>
      </c>
      <c r="J3687">
        <v>7</v>
      </c>
      <c r="K3687">
        <v>7</v>
      </c>
    </row>
    <row r="3688" spans="1:11">
      <c r="A3688">
        <v>2016</v>
      </c>
      <c r="B3688" t="s">
        <v>87</v>
      </c>
      <c r="C3688" t="s">
        <v>45</v>
      </c>
      <c r="D3688" t="s">
        <v>18</v>
      </c>
      <c r="E3688" t="s">
        <v>13</v>
      </c>
      <c r="F3688">
        <v>11</v>
      </c>
      <c r="G3688">
        <v>51</v>
      </c>
      <c r="H3688">
        <v>2</v>
      </c>
      <c r="I3688">
        <v>18.2</v>
      </c>
      <c r="J3688">
        <v>15</v>
      </c>
      <c r="K3688">
        <v>69.5</v>
      </c>
    </row>
    <row r="3689" spans="1:11">
      <c r="A3689">
        <v>2016</v>
      </c>
      <c r="B3689" t="s">
        <v>87</v>
      </c>
      <c r="C3689" t="s">
        <v>45</v>
      </c>
      <c r="D3689" t="s">
        <v>18</v>
      </c>
      <c r="E3689" t="s">
        <v>64</v>
      </c>
      <c r="F3689">
        <v>93</v>
      </c>
      <c r="G3689">
        <v>47.7</v>
      </c>
      <c r="H3689">
        <v>12</v>
      </c>
      <c r="I3689">
        <v>12.9</v>
      </c>
      <c r="J3689">
        <v>35</v>
      </c>
      <c r="K3689">
        <v>17.9</v>
      </c>
    </row>
    <row r="3690" spans="1:11">
      <c r="A3690">
        <v>2016</v>
      </c>
      <c r="B3690" t="s">
        <v>87</v>
      </c>
      <c r="C3690" t="s">
        <v>45</v>
      </c>
      <c r="D3690" t="s">
        <v>18</v>
      </c>
      <c r="E3690" t="s">
        <v>65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</row>
    <row r="3691" spans="1:11">
      <c r="A3691">
        <v>2016</v>
      </c>
      <c r="B3691" t="s">
        <v>87</v>
      </c>
      <c r="C3691" t="s">
        <v>45</v>
      </c>
      <c r="D3691" t="s">
        <v>18</v>
      </c>
      <c r="E3691" t="s">
        <v>36</v>
      </c>
      <c r="F3691">
        <v>8</v>
      </c>
      <c r="G3691">
        <v>12.6</v>
      </c>
      <c r="H3691">
        <v>3</v>
      </c>
      <c r="I3691">
        <v>37.5</v>
      </c>
      <c r="J3691">
        <v>6</v>
      </c>
      <c r="K3691">
        <v>9.4</v>
      </c>
    </row>
    <row r="3692" spans="1:11">
      <c r="A3692">
        <v>2016</v>
      </c>
      <c r="B3692" t="s">
        <v>87</v>
      </c>
      <c r="C3692" t="s">
        <v>45</v>
      </c>
      <c r="D3692" t="s">
        <v>15</v>
      </c>
      <c r="E3692" t="s">
        <v>18</v>
      </c>
      <c r="F3692">
        <v>10</v>
      </c>
      <c r="G3692">
        <v>5.4</v>
      </c>
      <c r="H3692">
        <v>2</v>
      </c>
      <c r="I3692">
        <v>20</v>
      </c>
      <c r="J3692">
        <v>6</v>
      </c>
      <c r="K3692">
        <v>3.2</v>
      </c>
    </row>
    <row r="3693" spans="1:11">
      <c r="A3693">
        <v>2016</v>
      </c>
      <c r="B3693" t="s">
        <v>87</v>
      </c>
      <c r="C3693" t="s">
        <v>45</v>
      </c>
      <c r="D3693" t="s">
        <v>15</v>
      </c>
      <c r="E3693" t="s">
        <v>63</v>
      </c>
      <c r="F3693">
        <v>2</v>
      </c>
      <c r="G3693">
        <v>3.9</v>
      </c>
      <c r="H3693">
        <v>0</v>
      </c>
      <c r="I3693">
        <v>0</v>
      </c>
      <c r="J3693">
        <v>0</v>
      </c>
      <c r="K3693">
        <v>0</v>
      </c>
    </row>
    <row r="3694" spans="1:11">
      <c r="A3694">
        <v>2016</v>
      </c>
      <c r="B3694" t="s">
        <v>87</v>
      </c>
      <c r="C3694" t="s">
        <v>45</v>
      </c>
      <c r="D3694" t="s">
        <v>15</v>
      </c>
      <c r="E3694" t="s">
        <v>13</v>
      </c>
      <c r="F3694">
        <v>2</v>
      </c>
      <c r="G3694">
        <v>20.5</v>
      </c>
      <c r="H3694">
        <v>0</v>
      </c>
      <c r="I3694">
        <v>0</v>
      </c>
      <c r="J3694">
        <v>1</v>
      </c>
      <c r="K3694">
        <v>10.3</v>
      </c>
    </row>
    <row r="3695" spans="1:11">
      <c r="A3695">
        <v>2016</v>
      </c>
      <c r="B3695" t="s">
        <v>87</v>
      </c>
      <c r="C3695" t="s">
        <v>45</v>
      </c>
      <c r="D3695" t="s">
        <v>15</v>
      </c>
      <c r="E3695" t="s">
        <v>64</v>
      </c>
      <c r="F3695">
        <v>6</v>
      </c>
      <c r="G3695">
        <v>6.6</v>
      </c>
      <c r="H3695">
        <v>2</v>
      </c>
      <c r="I3695">
        <v>33.3</v>
      </c>
      <c r="J3695">
        <v>3</v>
      </c>
      <c r="K3695">
        <v>3.3</v>
      </c>
    </row>
    <row r="3696" spans="1:11">
      <c r="A3696">
        <v>2016</v>
      </c>
      <c r="B3696" t="s">
        <v>87</v>
      </c>
      <c r="C3696" t="s">
        <v>45</v>
      </c>
      <c r="D3696" t="s">
        <v>15</v>
      </c>
      <c r="E3696" t="s">
        <v>65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</row>
    <row r="3697" spans="1:11">
      <c r="A3697">
        <v>2016</v>
      </c>
      <c r="B3697" t="s">
        <v>87</v>
      </c>
      <c r="C3697" t="s">
        <v>45</v>
      </c>
      <c r="D3697" t="s">
        <v>15</v>
      </c>
      <c r="E3697" t="s">
        <v>36</v>
      </c>
      <c r="F3697">
        <v>0</v>
      </c>
      <c r="G3697">
        <v>0</v>
      </c>
      <c r="H3697">
        <v>0</v>
      </c>
      <c r="I3697">
        <v>0</v>
      </c>
      <c r="J3697">
        <v>2</v>
      </c>
      <c r="K3697">
        <v>6.3</v>
      </c>
    </row>
    <row r="3698" spans="1:11">
      <c r="A3698">
        <v>2016</v>
      </c>
      <c r="B3698" t="s">
        <v>87</v>
      </c>
      <c r="C3698" t="s">
        <v>45</v>
      </c>
      <c r="D3698" t="s">
        <v>12</v>
      </c>
      <c r="E3698" t="s">
        <v>18</v>
      </c>
      <c r="F3698">
        <v>122</v>
      </c>
      <c r="G3698">
        <v>61.4</v>
      </c>
      <c r="H3698">
        <v>20</v>
      </c>
      <c r="I3698">
        <v>16.4</v>
      </c>
      <c r="J3698">
        <v>57</v>
      </c>
      <c r="K3698">
        <v>28.7</v>
      </c>
    </row>
    <row r="3699" spans="1:11">
      <c r="A3699">
        <v>2016</v>
      </c>
      <c r="B3699" t="s">
        <v>87</v>
      </c>
      <c r="C3699" t="s">
        <v>45</v>
      </c>
      <c r="D3699" t="s">
        <v>12</v>
      </c>
      <c r="E3699" t="s">
        <v>63</v>
      </c>
      <c r="F3699">
        <v>18</v>
      </c>
      <c r="G3699">
        <v>37.4</v>
      </c>
      <c r="H3699">
        <v>5</v>
      </c>
      <c r="I3699">
        <v>27.8</v>
      </c>
      <c r="J3699">
        <v>7</v>
      </c>
      <c r="K3699">
        <v>14.5</v>
      </c>
    </row>
    <row r="3700" spans="1:11">
      <c r="A3700">
        <v>2016</v>
      </c>
      <c r="B3700" t="s">
        <v>87</v>
      </c>
      <c r="C3700" t="s">
        <v>45</v>
      </c>
      <c r="D3700" t="s">
        <v>12</v>
      </c>
      <c r="E3700" t="s">
        <v>13</v>
      </c>
      <c r="F3700">
        <v>9</v>
      </c>
      <c r="G3700">
        <v>75.9</v>
      </c>
      <c r="H3700">
        <v>2</v>
      </c>
      <c r="I3700">
        <v>22.2</v>
      </c>
      <c r="J3700">
        <v>14</v>
      </c>
      <c r="K3700">
        <v>118.1</v>
      </c>
    </row>
    <row r="3701" spans="1:11">
      <c r="A3701">
        <v>2016</v>
      </c>
      <c r="B3701" t="s">
        <v>87</v>
      </c>
      <c r="C3701" t="s">
        <v>45</v>
      </c>
      <c r="D3701" t="s">
        <v>12</v>
      </c>
      <c r="E3701" t="s">
        <v>64</v>
      </c>
      <c r="F3701">
        <v>87</v>
      </c>
      <c r="G3701">
        <v>83</v>
      </c>
      <c r="H3701">
        <v>10</v>
      </c>
      <c r="I3701">
        <v>11.5</v>
      </c>
      <c r="J3701">
        <v>32</v>
      </c>
      <c r="K3701">
        <v>30.5</v>
      </c>
    </row>
    <row r="3702" spans="1:11">
      <c r="A3702">
        <v>2016</v>
      </c>
      <c r="B3702" t="s">
        <v>87</v>
      </c>
      <c r="C3702" t="s">
        <v>45</v>
      </c>
      <c r="D3702" t="s">
        <v>12</v>
      </c>
      <c r="E3702" t="s">
        <v>65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</row>
    <row r="3703" spans="1:11">
      <c r="A3703">
        <v>2016</v>
      </c>
      <c r="B3703" t="s">
        <v>87</v>
      </c>
      <c r="C3703" t="s">
        <v>45</v>
      </c>
      <c r="D3703" t="s">
        <v>12</v>
      </c>
      <c r="E3703" t="s">
        <v>36</v>
      </c>
      <c r="F3703">
        <v>8</v>
      </c>
      <c r="G3703">
        <v>25.3</v>
      </c>
      <c r="H3703">
        <v>3</v>
      </c>
      <c r="I3703">
        <v>37.5</v>
      </c>
      <c r="J3703">
        <v>4</v>
      </c>
      <c r="K3703">
        <v>12.6</v>
      </c>
    </row>
    <row r="3704" spans="1:11">
      <c r="A3704">
        <v>2016</v>
      </c>
      <c r="B3704" t="s">
        <v>90</v>
      </c>
      <c r="C3704" t="s">
        <v>18</v>
      </c>
      <c r="D3704" t="s">
        <v>18</v>
      </c>
      <c r="E3704" t="s">
        <v>18</v>
      </c>
      <c r="F3704">
        <v>78</v>
      </c>
      <c r="G3704">
        <v>19.5</v>
      </c>
      <c r="H3704">
        <v>16</v>
      </c>
      <c r="I3704">
        <v>20.5</v>
      </c>
      <c r="J3704">
        <v>36</v>
      </c>
      <c r="K3704">
        <v>9</v>
      </c>
    </row>
    <row r="3705" spans="1:11">
      <c r="A3705">
        <v>2016</v>
      </c>
      <c r="B3705" t="s">
        <v>90</v>
      </c>
      <c r="C3705" t="s">
        <v>18</v>
      </c>
      <c r="D3705" t="s">
        <v>18</v>
      </c>
      <c r="E3705" t="s">
        <v>63</v>
      </c>
      <c r="F3705">
        <v>1</v>
      </c>
      <c r="G3705">
        <v>2.9</v>
      </c>
      <c r="H3705">
        <v>0</v>
      </c>
      <c r="I3705">
        <v>0</v>
      </c>
      <c r="J3705">
        <v>0</v>
      </c>
      <c r="K3705">
        <v>0</v>
      </c>
    </row>
    <row r="3706" spans="1:11">
      <c r="A3706">
        <v>2016</v>
      </c>
      <c r="B3706" t="s">
        <v>90</v>
      </c>
      <c r="C3706" t="s">
        <v>18</v>
      </c>
      <c r="D3706" t="s">
        <v>18</v>
      </c>
      <c r="E3706" t="s">
        <v>13</v>
      </c>
      <c r="F3706">
        <v>34</v>
      </c>
      <c r="G3706">
        <v>91.3</v>
      </c>
      <c r="H3706">
        <v>8</v>
      </c>
      <c r="I3706">
        <v>23.5</v>
      </c>
      <c r="J3706">
        <v>21</v>
      </c>
      <c r="K3706">
        <v>56.4</v>
      </c>
    </row>
    <row r="3707" spans="1:11">
      <c r="A3707">
        <v>2016</v>
      </c>
      <c r="B3707" t="s">
        <v>90</v>
      </c>
      <c r="C3707" t="s">
        <v>18</v>
      </c>
      <c r="D3707" t="s">
        <v>18</v>
      </c>
      <c r="E3707" t="s">
        <v>64</v>
      </c>
      <c r="F3707">
        <v>21</v>
      </c>
      <c r="G3707">
        <v>31.1</v>
      </c>
      <c r="H3707">
        <v>5</v>
      </c>
      <c r="I3707">
        <v>23.8</v>
      </c>
      <c r="J3707">
        <v>10</v>
      </c>
      <c r="K3707">
        <v>14.8</v>
      </c>
    </row>
    <row r="3708" spans="1:11">
      <c r="A3708">
        <v>2016</v>
      </c>
      <c r="B3708" t="s">
        <v>90</v>
      </c>
      <c r="C3708" t="s">
        <v>18</v>
      </c>
      <c r="D3708" t="s">
        <v>18</v>
      </c>
      <c r="E3708" t="s">
        <v>65</v>
      </c>
      <c r="F3708">
        <v>2</v>
      </c>
      <c r="G3708">
        <v>38.9</v>
      </c>
      <c r="H3708">
        <v>0</v>
      </c>
      <c r="I3708">
        <v>0</v>
      </c>
      <c r="J3708">
        <v>0</v>
      </c>
      <c r="K3708">
        <v>0</v>
      </c>
    </row>
    <row r="3709" spans="1:11">
      <c r="A3709">
        <v>2016</v>
      </c>
      <c r="B3709" t="s">
        <v>90</v>
      </c>
      <c r="C3709" t="s">
        <v>18</v>
      </c>
      <c r="D3709" t="s">
        <v>18</v>
      </c>
      <c r="E3709" t="s">
        <v>36</v>
      </c>
      <c r="F3709">
        <v>20</v>
      </c>
      <c r="G3709">
        <v>7.8</v>
      </c>
      <c r="H3709">
        <v>3</v>
      </c>
      <c r="I3709">
        <v>15</v>
      </c>
      <c r="J3709">
        <v>5</v>
      </c>
      <c r="K3709">
        <v>2</v>
      </c>
    </row>
    <row r="3710" spans="1:11">
      <c r="A3710">
        <v>2016</v>
      </c>
      <c r="B3710" t="s">
        <v>90</v>
      </c>
      <c r="C3710" t="s">
        <v>18</v>
      </c>
      <c r="D3710" t="s">
        <v>15</v>
      </c>
      <c r="E3710" t="s">
        <v>18</v>
      </c>
      <c r="F3710">
        <v>21</v>
      </c>
      <c r="G3710">
        <v>10.1</v>
      </c>
      <c r="H3710">
        <v>6</v>
      </c>
      <c r="I3710">
        <v>28.6</v>
      </c>
      <c r="J3710">
        <v>10</v>
      </c>
      <c r="K3710">
        <v>4.8</v>
      </c>
    </row>
    <row r="3711" spans="1:11">
      <c r="A3711">
        <v>2016</v>
      </c>
      <c r="B3711" t="s">
        <v>90</v>
      </c>
      <c r="C3711" t="s">
        <v>18</v>
      </c>
      <c r="D3711" t="s">
        <v>15</v>
      </c>
      <c r="E3711" t="s">
        <v>63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</row>
    <row r="3712" spans="1:11">
      <c r="A3712">
        <v>2016</v>
      </c>
      <c r="B3712" t="s">
        <v>90</v>
      </c>
      <c r="C3712" t="s">
        <v>18</v>
      </c>
      <c r="D3712" t="s">
        <v>15</v>
      </c>
      <c r="E3712" t="s">
        <v>13</v>
      </c>
      <c r="F3712">
        <v>13</v>
      </c>
      <c r="G3712">
        <v>64.3</v>
      </c>
      <c r="H3712">
        <v>3</v>
      </c>
      <c r="I3712">
        <v>23.1</v>
      </c>
      <c r="J3712">
        <v>6</v>
      </c>
      <c r="K3712">
        <v>29.7</v>
      </c>
    </row>
    <row r="3713" spans="1:11">
      <c r="A3713">
        <v>2016</v>
      </c>
      <c r="B3713" t="s">
        <v>90</v>
      </c>
      <c r="C3713" t="s">
        <v>18</v>
      </c>
      <c r="D3713" t="s">
        <v>15</v>
      </c>
      <c r="E3713" t="s">
        <v>64</v>
      </c>
      <c r="F3713">
        <v>4</v>
      </c>
      <c r="G3713">
        <v>11.6</v>
      </c>
      <c r="H3713">
        <v>3</v>
      </c>
      <c r="I3713">
        <v>75</v>
      </c>
      <c r="J3713">
        <v>4</v>
      </c>
      <c r="K3713">
        <v>11.6</v>
      </c>
    </row>
    <row r="3714" spans="1:11">
      <c r="A3714">
        <v>2016</v>
      </c>
      <c r="B3714" t="s">
        <v>90</v>
      </c>
      <c r="C3714" t="s">
        <v>18</v>
      </c>
      <c r="D3714" t="s">
        <v>15</v>
      </c>
      <c r="E3714" t="s">
        <v>65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</row>
    <row r="3715" spans="1:11">
      <c r="A3715">
        <v>2016</v>
      </c>
      <c r="B3715" t="s">
        <v>90</v>
      </c>
      <c r="C3715" t="s">
        <v>18</v>
      </c>
      <c r="D3715" t="s">
        <v>15</v>
      </c>
      <c r="E3715" t="s">
        <v>36</v>
      </c>
      <c r="F3715">
        <v>4</v>
      </c>
      <c r="G3715">
        <v>3</v>
      </c>
      <c r="H3715">
        <v>0</v>
      </c>
      <c r="I3715">
        <v>0</v>
      </c>
      <c r="J3715">
        <v>0</v>
      </c>
      <c r="K3715">
        <v>0</v>
      </c>
    </row>
    <row r="3716" spans="1:11">
      <c r="A3716">
        <v>2016</v>
      </c>
      <c r="B3716" t="s">
        <v>90</v>
      </c>
      <c r="C3716" t="s">
        <v>18</v>
      </c>
      <c r="D3716" t="s">
        <v>12</v>
      </c>
      <c r="E3716" t="s">
        <v>18</v>
      </c>
      <c r="F3716">
        <v>57</v>
      </c>
      <c r="G3716">
        <v>29.7</v>
      </c>
      <c r="H3716">
        <v>10</v>
      </c>
      <c r="I3716">
        <v>17.5</v>
      </c>
      <c r="J3716">
        <v>26</v>
      </c>
      <c r="K3716">
        <v>13.6</v>
      </c>
    </row>
    <row r="3717" spans="1:11">
      <c r="A3717">
        <v>2016</v>
      </c>
      <c r="B3717" t="s">
        <v>90</v>
      </c>
      <c r="C3717" t="s">
        <v>18</v>
      </c>
      <c r="D3717" t="s">
        <v>12</v>
      </c>
      <c r="E3717" t="s">
        <v>63</v>
      </c>
      <c r="F3717">
        <v>1</v>
      </c>
      <c r="G3717">
        <v>6</v>
      </c>
      <c r="H3717">
        <v>0</v>
      </c>
      <c r="I3717">
        <v>0</v>
      </c>
      <c r="J3717">
        <v>0</v>
      </c>
      <c r="K3717">
        <v>0</v>
      </c>
    </row>
    <row r="3718" spans="1:11">
      <c r="A3718">
        <v>2016</v>
      </c>
      <c r="B3718" t="s">
        <v>90</v>
      </c>
      <c r="C3718" t="s">
        <v>18</v>
      </c>
      <c r="D3718" t="s">
        <v>12</v>
      </c>
      <c r="E3718" t="s">
        <v>13</v>
      </c>
      <c r="F3718">
        <v>21</v>
      </c>
      <c r="G3718">
        <v>123.5</v>
      </c>
      <c r="H3718">
        <v>5</v>
      </c>
      <c r="I3718">
        <v>23.8</v>
      </c>
      <c r="J3718">
        <v>15</v>
      </c>
      <c r="K3718">
        <v>88.2</v>
      </c>
    </row>
    <row r="3719" spans="1:11">
      <c r="A3719">
        <v>2016</v>
      </c>
      <c r="B3719" t="s">
        <v>90</v>
      </c>
      <c r="C3719" t="s">
        <v>18</v>
      </c>
      <c r="D3719" t="s">
        <v>12</v>
      </c>
      <c r="E3719" t="s">
        <v>64</v>
      </c>
      <c r="F3719">
        <v>17</v>
      </c>
      <c r="G3719">
        <v>51.7</v>
      </c>
      <c r="H3719">
        <v>2</v>
      </c>
      <c r="I3719">
        <v>11.8</v>
      </c>
      <c r="J3719">
        <v>6</v>
      </c>
      <c r="K3719">
        <v>18.2</v>
      </c>
    </row>
    <row r="3720" spans="1:11">
      <c r="A3720">
        <v>2016</v>
      </c>
      <c r="B3720" t="s">
        <v>90</v>
      </c>
      <c r="C3720" t="s">
        <v>18</v>
      </c>
      <c r="D3720" t="s">
        <v>12</v>
      </c>
      <c r="E3720" t="s">
        <v>65</v>
      </c>
      <c r="F3720">
        <v>2</v>
      </c>
      <c r="G3720">
        <v>82.4</v>
      </c>
      <c r="H3720">
        <v>0</v>
      </c>
      <c r="I3720">
        <v>0</v>
      </c>
      <c r="J3720">
        <v>0</v>
      </c>
      <c r="K3720">
        <v>0</v>
      </c>
    </row>
    <row r="3721" spans="1:11">
      <c r="A3721">
        <v>2016</v>
      </c>
      <c r="B3721" t="s">
        <v>90</v>
      </c>
      <c r="C3721" t="s">
        <v>18</v>
      </c>
      <c r="D3721" t="s">
        <v>12</v>
      </c>
      <c r="E3721" t="s">
        <v>36</v>
      </c>
      <c r="F3721">
        <v>16</v>
      </c>
      <c r="G3721">
        <v>13</v>
      </c>
      <c r="H3721">
        <v>3</v>
      </c>
      <c r="I3721">
        <v>18.8</v>
      </c>
      <c r="J3721">
        <v>5</v>
      </c>
      <c r="K3721">
        <v>4.1</v>
      </c>
    </row>
    <row r="3722" spans="1:11">
      <c r="A3722">
        <v>2016</v>
      </c>
      <c r="B3722" t="s">
        <v>90</v>
      </c>
      <c r="C3722" t="s">
        <v>37</v>
      </c>
      <c r="D3722" t="s">
        <v>18</v>
      </c>
      <c r="E3722" t="s">
        <v>18</v>
      </c>
      <c r="F3722">
        <v>17</v>
      </c>
      <c r="G3722">
        <v>30.3</v>
      </c>
      <c r="H3722">
        <v>4</v>
      </c>
      <c r="I3722">
        <v>23.5</v>
      </c>
      <c r="J3722">
        <v>9</v>
      </c>
      <c r="K3722">
        <v>16.1</v>
      </c>
    </row>
    <row r="3723" spans="1:11">
      <c r="A3723">
        <v>2016</v>
      </c>
      <c r="B3723" t="s">
        <v>90</v>
      </c>
      <c r="C3723" t="s">
        <v>37</v>
      </c>
      <c r="D3723" t="s">
        <v>18</v>
      </c>
      <c r="E3723" t="s">
        <v>63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>
      <c r="A3724">
        <v>2016</v>
      </c>
      <c r="B3724" t="s">
        <v>90</v>
      </c>
      <c r="C3724" t="s">
        <v>37</v>
      </c>
      <c r="D3724" t="s">
        <v>18</v>
      </c>
      <c r="E3724" t="s">
        <v>13</v>
      </c>
      <c r="F3724">
        <v>8</v>
      </c>
      <c r="G3724">
        <v>55.8</v>
      </c>
      <c r="H3724">
        <v>1</v>
      </c>
      <c r="I3724">
        <v>12.5</v>
      </c>
      <c r="J3724">
        <v>4</v>
      </c>
      <c r="K3724">
        <v>27.9</v>
      </c>
    </row>
    <row r="3725" spans="1:11">
      <c r="A3725">
        <v>2016</v>
      </c>
      <c r="B3725" t="s">
        <v>90</v>
      </c>
      <c r="C3725" t="s">
        <v>37</v>
      </c>
      <c r="D3725" t="s">
        <v>18</v>
      </c>
      <c r="E3725" t="s">
        <v>64</v>
      </c>
      <c r="F3725">
        <v>4</v>
      </c>
      <c r="G3725">
        <v>21.1</v>
      </c>
      <c r="H3725">
        <v>2</v>
      </c>
      <c r="I3725">
        <v>50</v>
      </c>
      <c r="J3725">
        <v>4</v>
      </c>
      <c r="K3725">
        <v>21.1</v>
      </c>
    </row>
    <row r="3726" spans="1:11">
      <c r="A3726">
        <v>2016</v>
      </c>
      <c r="B3726" t="s">
        <v>90</v>
      </c>
      <c r="C3726" t="s">
        <v>37</v>
      </c>
      <c r="D3726" t="s">
        <v>18</v>
      </c>
      <c r="E3726" t="s">
        <v>65</v>
      </c>
      <c r="F3726">
        <v>1</v>
      </c>
      <c r="G3726">
        <v>151.1</v>
      </c>
      <c r="H3726">
        <v>0</v>
      </c>
      <c r="I3726">
        <v>0</v>
      </c>
      <c r="J3726">
        <v>0</v>
      </c>
      <c r="K3726">
        <v>0</v>
      </c>
    </row>
    <row r="3727" spans="1:11">
      <c r="A3727">
        <v>2016</v>
      </c>
      <c r="B3727" t="s">
        <v>90</v>
      </c>
      <c r="C3727" t="s">
        <v>37</v>
      </c>
      <c r="D3727" t="s">
        <v>18</v>
      </c>
      <c r="E3727" t="s">
        <v>36</v>
      </c>
      <c r="F3727">
        <v>4</v>
      </c>
      <c r="G3727">
        <v>22.2</v>
      </c>
      <c r="H3727">
        <v>1</v>
      </c>
      <c r="I3727">
        <v>25</v>
      </c>
      <c r="J3727">
        <v>1</v>
      </c>
      <c r="K3727">
        <v>5.6</v>
      </c>
    </row>
    <row r="3728" spans="1:11">
      <c r="A3728">
        <v>2016</v>
      </c>
      <c r="B3728" t="s">
        <v>90</v>
      </c>
      <c r="C3728" t="s">
        <v>37</v>
      </c>
      <c r="D3728" t="s">
        <v>15</v>
      </c>
      <c r="E3728" t="s">
        <v>18</v>
      </c>
      <c r="F3728">
        <v>4</v>
      </c>
      <c r="G3728">
        <v>13.7</v>
      </c>
      <c r="H3728">
        <v>0</v>
      </c>
      <c r="I3728">
        <v>0</v>
      </c>
      <c r="J3728">
        <v>2</v>
      </c>
      <c r="K3728">
        <v>6.9</v>
      </c>
    </row>
    <row r="3729" spans="1:11">
      <c r="A3729">
        <v>2016</v>
      </c>
      <c r="B3729" t="s">
        <v>90</v>
      </c>
      <c r="C3729" t="s">
        <v>37</v>
      </c>
      <c r="D3729" t="s">
        <v>15</v>
      </c>
      <c r="E3729" t="s">
        <v>63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</row>
    <row r="3730" spans="1:11">
      <c r="A3730">
        <v>2016</v>
      </c>
      <c r="B3730" t="s">
        <v>90</v>
      </c>
      <c r="C3730" t="s">
        <v>37</v>
      </c>
      <c r="D3730" t="s">
        <v>15</v>
      </c>
      <c r="E3730" t="s">
        <v>13</v>
      </c>
      <c r="F3730">
        <v>3</v>
      </c>
      <c r="G3730">
        <v>38.4</v>
      </c>
      <c r="H3730">
        <v>0</v>
      </c>
      <c r="I3730">
        <v>0</v>
      </c>
      <c r="J3730">
        <v>1</v>
      </c>
      <c r="K3730">
        <v>12.8</v>
      </c>
    </row>
    <row r="3731" spans="1:11">
      <c r="A3731">
        <v>2016</v>
      </c>
      <c r="B3731" t="s">
        <v>90</v>
      </c>
      <c r="C3731" t="s">
        <v>37</v>
      </c>
      <c r="D3731" t="s">
        <v>15</v>
      </c>
      <c r="E3731" t="s">
        <v>64</v>
      </c>
      <c r="F3731">
        <v>0</v>
      </c>
      <c r="G3731">
        <v>0</v>
      </c>
      <c r="H3731">
        <v>0</v>
      </c>
      <c r="I3731">
        <v>0</v>
      </c>
      <c r="J3731">
        <v>1</v>
      </c>
      <c r="K3731">
        <v>10.5</v>
      </c>
    </row>
    <row r="3732" spans="1:11">
      <c r="A3732">
        <v>2016</v>
      </c>
      <c r="B3732" t="s">
        <v>90</v>
      </c>
      <c r="C3732" t="s">
        <v>37</v>
      </c>
      <c r="D3732" t="s">
        <v>15</v>
      </c>
      <c r="E3732" t="s">
        <v>65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>
      <c r="A3733">
        <v>2016</v>
      </c>
      <c r="B3733" t="s">
        <v>90</v>
      </c>
      <c r="C3733" t="s">
        <v>37</v>
      </c>
      <c r="D3733" t="s">
        <v>15</v>
      </c>
      <c r="E3733" t="s">
        <v>36</v>
      </c>
      <c r="F3733">
        <v>1</v>
      </c>
      <c r="G3733">
        <v>10.8</v>
      </c>
      <c r="H3733">
        <v>0</v>
      </c>
      <c r="I3733">
        <v>0</v>
      </c>
      <c r="J3733">
        <v>0</v>
      </c>
      <c r="K3733">
        <v>0</v>
      </c>
    </row>
    <row r="3734" spans="1:11">
      <c r="A3734">
        <v>2016</v>
      </c>
      <c r="B3734" t="s">
        <v>90</v>
      </c>
      <c r="C3734" t="s">
        <v>37</v>
      </c>
      <c r="D3734" t="s">
        <v>12</v>
      </c>
      <c r="E3734" t="s">
        <v>18</v>
      </c>
      <c r="F3734">
        <v>13</v>
      </c>
      <c r="G3734">
        <v>48.2</v>
      </c>
      <c r="H3734">
        <v>4</v>
      </c>
      <c r="I3734">
        <v>30.8</v>
      </c>
      <c r="J3734">
        <v>7</v>
      </c>
      <c r="K3734">
        <v>26</v>
      </c>
    </row>
    <row r="3735" spans="1:11">
      <c r="A3735">
        <v>2016</v>
      </c>
      <c r="B3735" t="s">
        <v>90</v>
      </c>
      <c r="C3735" t="s">
        <v>37</v>
      </c>
      <c r="D3735" t="s">
        <v>12</v>
      </c>
      <c r="E3735" t="s">
        <v>63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</row>
    <row r="3736" spans="1:11">
      <c r="A3736">
        <v>2016</v>
      </c>
      <c r="B3736" t="s">
        <v>90</v>
      </c>
      <c r="C3736" t="s">
        <v>37</v>
      </c>
      <c r="D3736" t="s">
        <v>12</v>
      </c>
      <c r="E3736" t="s">
        <v>13</v>
      </c>
      <c r="F3736">
        <v>5</v>
      </c>
      <c r="G3736">
        <v>76.7</v>
      </c>
      <c r="H3736">
        <v>1</v>
      </c>
      <c r="I3736">
        <v>20</v>
      </c>
      <c r="J3736">
        <v>3</v>
      </c>
      <c r="K3736">
        <v>46</v>
      </c>
    </row>
    <row r="3737" spans="1:11">
      <c r="A3737">
        <v>2016</v>
      </c>
      <c r="B3737" t="s">
        <v>90</v>
      </c>
      <c r="C3737" t="s">
        <v>37</v>
      </c>
      <c r="D3737" t="s">
        <v>12</v>
      </c>
      <c r="E3737" t="s">
        <v>64</v>
      </c>
      <c r="F3737">
        <v>4</v>
      </c>
      <c r="G3737">
        <v>42.3</v>
      </c>
      <c r="H3737">
        <v>2</v>
      </c>
      <c r="I3737">
        <v>50</v>
      </c>
      <c r="J3737">
        <v>3</v>
      </c>
      <c r="K3737">
        <v>31.7</v>
      </c>
    </row>
    <row r="3738" spans="1:11">
      <c r="A3738">
        <v>2016</v>
      </c>
      <c r="B3738" t="s">
        <v>90</v>
      </c>
      <c r="C3738" t="s">
        <v>37</v>
      </c>
      <c r="D3738" t="s">
        <v>12</v>
      </c>
      <c r="E3738" t="s">
        <v>65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</row>
    <row r="3739" spans="1:11">
      <c r="A3739">
        <v>2016</v>
      </c>
      <c r="B3739" t="s">
        <v>90</v>
      </c>
      <c r="C3739" t="s">
        <v>37</v>
      </c>
      <c r="D3739" t="s">
        <v>12</v>
      </c>
      <c r="E3739" t="s">
        <v>36</v>
      </c>
      <c r="F3739">
        <v>3</v>
      </c>
      <c r="G3739">
        <v>34.5</v>
      </c>
      <c r="H3739">
        <v>1</v>
      </c>
      <c r="I3739">
        <v>33.3</v>
      </c>
      <c r="J3739">
        <v>1</v>
      </c>
      <c r="K3739">
        <v>11.5</v>
      </c>
    </row>
    <row r="3740" spans="1:11">
      <c r="A3740">
        <v>2016</v>
      </c>
      <c r="B3740" t="s">
        <v>90</v>
      </c>
      <c r="C3740" t="s">
        <v>91</v>
      </c>
      <c r="D3740" t="s">
        <v>18</v>
      </c>
      <c r="E3740" t="s">
        <v>18</v>
      </c>
      <c r="F3740">
        <v>24</v>
      </c>
      <c r="G3740">
        <v>14.5</v>
      </c>
      <c r="H3740">
        <v>3</v>
      </c>
      <c r="I3740">
        <v>12.5</v>
      </c>
      <c r="J3740">
        <v>4</v>
      </c>
      <c r="K3740">
        <v>2.4</v>
      </c>
    </row>
    <row r="3741" spans="1:11">
      <c r="A3741">
        <v>2016</v>
      </c>
      <c r="B3741" t="s">
        <v>90</v>
      </c>
      <c r="C3741" t="s">
        <v>91</v>
      </c>
      <c r="D3741" t="s">
        <v>18</v>
      </c>
      <c r="E3741" t="s">
        <v>63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</row>
    <row r="3742" spans="1:11">
      <c r="A3742">
        <v>2016</v>
      </c>
      <c r="B3742" t="s">
        <v>90</v>
      </c>
      <c r="C3742" t="s">
        <v>91</v>
      </c>
      <c r="D3742" t="s">
        <v>18</v>
      </c>
      <c r="E3742" t="s">
        <v>13</v>
      </c>
      <c r="F3742">
        <v>6</v>
      </c>
      <c r="G3742">
        <v>253.6</v>
      </c>
      <c r="H3742">
        <v>1</v>
      </c>
      <c r="I3742">
        <v>16.7</v>
      </c>
      <c r="J3742">
        <v>0</v>
      </c>
      <c r="K3742">
        <v>0</v>
      </c>
    </row>
    <row r="3743" spans="1:11">
      <c r="A3743">
        <v>2016</v>
      </c>
      <c r="B3743" t="s">
        <v>90</v>
      </c>
      <c r="C3743" t="s">
        <v>91</v>
      </c>
      <c r="D3743" t="s">
        <v>18</v>
      </c>
      <c r="E3743" t="s">
        <v>64</v>
      </c>
      <c r="F3743">
        <v>10</v>
      </c>
      <c r="G3743">
        <v>56.3</v>
      </c>
      <c r="H3743">
        <v>1</v>
      </c>
      <c r="I3743">
        <v>10</v>
      </c>
      <c r="J3743">
        <v>3</v>
      </c>
      <c r="K3743">
        <v>16.9</v>
      </c>
    </row>
    <row r="3744" spans="1:11">
      <c r="A3744">
        <v>2016</v>
      </c>
      <c r="B3744" t="s">
        <v>90</v>
      </c>
      <c r="C3744" t="s">
        <v>91</v>
      </c>
      <c r="D3744" t="s">
        <v>18</v>
      </c>
      <c r="E3744" t="s">
        <v>65</v>
      </c>
      <c r="F3744">
        <v>1</v>
      </c>
      <c r="G3744">
        <v>64.2</v>
      </c>
      <c r="H3744">
        <v>0</v>
      </c>
      <c r="I3744">
        <v>0</v>
      </c>
      <c r="J3744">
        <v>0</v>
      </c>
      <c r="K3744">
        <v>0</v>
      </c>
    </row>
    <row r="3745" spans="1:11">
      <c r="A3745">
        <v>2016</v>
      </c>
      <c r="B3745" t="s">
        <v>90</v>
      </c>
      <c r="C3745" t="s">
        <v>91</v>
      </c>
      <c r="D3745" t="s">
        <v>18</v>
      </c>
      <c r="E3745" t="s">
        <v>36</v>
      </c>
      <c r="F3745">
        <v>7</v>
      </c>
      <c r="G3745">
        <v>5.2</v>
      </c>
      <c r="H3745">
        <v>1</v>
      </c>
      <c r="I3745">
        <v>14.3</v>
      </c>
      <c r="J3745">
        <v>1</v>
      </c>
      <c r="K3745">
        <v>0.7</v>
      </c>
    </row>
    <row r="3746" spans="1:11">
      <c r="A3746">
        <v>2016</v>
      </c>
      <c r="B3746" t="s">
        <v>90</v>
      </c>
      <c r="C3746" t="s">
        <v>91</v>
      </c>
      <c r="D3746" t="s">
        <v>15</v>
      </c>
      <c r="E3746" t="s">
        <v>18</v>
      </c>
      <c r="F3746">
        <v>4</v>
      </c>
      <c r="G3746">
        <v>4.7</v>
      </c>
      <c r="H3746">
        <v>1</v>
      </c>
      <c r="I3746">
        <v>25</v>
      </c>
      <c r="J3746">
        <v>1</v>
      </c>
      <c r="K3746">
        <v>1.2</v>
      </c>
    </row>
    <row r="3747" spans="1:11">
      <c r="A3747">
        <v>2016</v>
      </c>
      <c r="B3747" t="s">
        <v>90</v>
      </c>
      <c r="C3747" t="s">
        <v>91</v>
      </c>
      <c r="D3747" t="s">
        <v>15</v>
      </c>
      <c r="E3747" t="s">
        <v>63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</row>
    <row r="3748" spans="1:11">
      <c r="A3748">
        <v>2016</v>
      </c>
      <c r="B3748" t="s">
        <v>90</v>
      </c>
      <c r="C3748" t="s">
        <v>91</v>
      </c>
      <c r="D3748" t="s">
        <v>15</v>
      </c>
      <c r="E3748" t="s">
        <v>13</v>
      </c>
      <c r="F3748">
        <v>1</v>
      </c>
      <c r="G3748">
        <v>84.7</v>
      </c>
      <c r="H3748">
        <v>0</v>
      </c>
      <c r="I3748">
        <v>0</v>
      </c>
      <c r="J3748">
        <v>0</v>
      </c>
      <c r="K3748">
        <v>0</v>
      </c>
    </row>
    <row r="3749" spans="1:11">
      <c r="A3749">
        <v>2016</v>
      </c>
      <c r="B3749" t="s">
        <v>90</v>
      </c>
      <c r="C3749" t="s">
        <v>91</v>
      </c>
      <c r="D3749" t="s">
        <v>15</v>
      </c>
      <c r="E3749" t="s">
        <v>64</v>
      </c>
      <c r="F3749">
        <v>2</v>
      </c>
      <c r="G3749">
        <v>21.8</v>
      </c>
      <c r="H3749">
        <v>1</v>
      </c>
      <c r="I3749">
        <v>50</v>
      </c>
      <c r="J3749">
        <v>1</v>
      </c>
      <c r="K3749">
        <v>10.9</v>
      </c>
    </row>
    <row r="3750" spans="1:11">
      <c r="A3750">
        <v>2016</v>
      </c>
      <c r="B3750" t="s">
        <v>90</v>
      </c>
      <c r="C3750" t="s">
        <v>91</v>
      </c>
      <c r="D3750" t="s">
        <v>15</v>
      </c>
      <c r="E3750" t="s">
        <v>65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</row>
    <row r="3751" spans="1:11">
      <c r="A3751">
        <v>2016</v>
      </c>
      <c r="B3751" t="s">
        <v>90</v>
      </c>
      <c r="C3751" t="s">
        <v>91</v>
      </c>
      <c r="D3751" t="s">
        <v>15</v>
      </c>
      <c r="E3751" t="s">
        <v>36</v>
      </c>
      <c r="F3751">
        <v>1</v>
      </c>
      <c r="G3751">
        <v>1.4</v>
      </c>
      <c r="H3751">
        <v>0</v>
      </c>
      <c r="I3751">
        <v>0</v>
      </c>
      <c r="J3751">
        <v>0</v>
      </c>
      <c r="K3751">
        <v>0</v>
      </c>
    </row>
    <row r="3752" spans="1:11">
      <c r="A3752">
        <v>2016</v>
      </c>
      <c r="B3752" t="s">
        <v>90</v>
      </c>
      <c r="C3752" t="s">
        <v>91</v>
      </c>
      <c r="D3752" t="s">
        <v>12</v>
      </c>
      <c r="E3752" t="s">
        <v>18</v>
      </c>
      <c r="F3752">
        <v>20</v>
      </c>
      <c r="G3752">
        <v>25.1</v>
      </c>
      <c r="H3752">
        <v>2</v>
      </c>
      <c r="I3752">
        <v>10</v>
      </c>
      <c r="J3752">
        <v>3</v>
      </c>
      <c r="K3752">
        <v>3.8</v>
      </c>
    </row>
    <row r="3753" spans="1:11">
      <c r="A3753">
        <v>2016</v>
      </c>
      <c r="B3753" t="s">
        <v>90</v>
      </c>
      <c r="C3753" t="s">
        <v>91</v>
      </c>
      <c r="D3753" t="s">
        <v>12</v>
      </c>
      <c r="E3753" t="s">
        <v>63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</row>
    <row r="3754" spans="1:11">
      <c r="A3754">
        <v>2016</v>
      </c>
      <c r="B3754" t="s">
        <v>90</v>
      </c>
      <c r="C3754" t="s">
        <v>91</v>
      </c>
      <c r="D3754" t="s">
        <v>12</v>
      </c>
      <c r="E3754" t="s">
        <v>13</v>
      </c>
      <c r="F3754">
        <v>5</v>
      </c>
      <c r="G3754">
        <v>421.9</v>
      </c>
      <c r="H3754">
        <v>1</v>
      </c>
      <c r="I3754">
        <v>20</v>
      </c>
      <c r="J3754">
        <v>0</v>
      </c>
      <c r="K3754">
        <v>0</v>
      </c>
    </row>
    <row r="3755" spans="1:11">
      <c r="A3755">
        <v>2016</v>
      </c>
      <c r="B3755" t="s">
        <v>90</v>
      </c>
      <c r="C3755" t="s">
        <v>91</v>
      </c>
      <c r="D3755" t="s">
        <v>12</v>
      </c>
      <c r="E3755" t="s">
        <v>64</v>
      </c>
      <c r="F3755">
        <v>8</v>
      </c>
      <c r="G3755">
        <v>93</v>
      </c>
      <c r="H3755">
        <v>0</v>
      </c>
      <c r="I3755">
        <v>0</v>
      </c>
      <c r="J3755">
        <v>2</v>
      </c>
      <c r="K3755">
        <v>23.3</v>
      </c>
    </row>
    <row r="3756" spans="1:11">
      <c r="A3756">
        <v>2016</v>
      </c>
      <c r="B3756" t="s">
        <v>90</v>
      </c>
      <c r="C3756" t="s">
        <v>91</v>
      </c>
      <c r="D3756" t="s">
        <v>12</v>
      </c>
      <c r="E3756" t="s">
        <v>65</v>
      </c>
      <c r="F3756">
        <v>1</v>
      </c>
      <c r="G3756">
        <v>128.6</v>
      </c>
      <c r="H3756">
        <v>0</v>
      </c>
      <c r="I3756">
        <v>0</v>
      </c>
      <c r="J3756">
        <v>0</v>
      </c>
      <c r="K3756">
        <v>0</v>
      </c>
    </row>
    <row r="3757" spans="1:11">
      <c r="A3757">
        <v>2016</v>
      </c>
      <c r="B3757" t="s">
        <v>90</v>
      </c>
      <c r="C3757" t="s">
        <v>91</v>
      </c>
      <c r="D3757" t="s">
        <v>12</v>
      </c>
      <c r="E3757" t="s">
        <v>36</v>
      </c>
      <c r="F3757">
        <v>6</v>
      </c>
      <c r="G3757">
        <v>9.2</v>
      </c>
      <c r="H3757">
        <v>1</v>
      </c>
      <c r="I3757">
        <v>16.7</v>
      </c>
      <c r="J3757">
        <v>1</v>
      </c>
      <c r="K3757">
        <v>1.5</v>
      </c>
    </row>
    <row r="3758" spans="1:11">
      <c r="A3758">
        <v>2016</v>
      </c>
      <c r="B3758" t="s">
        <v>90</v>
      </c>
      <c r="C3758" t="s">
        <v>92</v>
      </c>
      <c r="D3758" t="s">
        <v>18</v>
      </c>
      <c r="E3758" t="s">
        <v>18</v>
      </c>
      <c r="F3758">
        <v>25</v>
      </c>
      <c r="G3758">
        <v>24.3</v>
      </c>
      <c r="H3758">
        <v>5</v>
      </c>
      <c r="I3758">
        <v>20</v>
      </c>
      <c r="J3758">
        <v>17</v>
      </c>
      <c r="K3758">
        <v>16.5</v>
      </c>
    </row>
    <row r="3759" spans="1:11">
      <c r="A3759">
        <v>2016</v>
      </c>
      <c r="B3759" t="s">
        <v>90</v>
      </c>
      <c r="C3759" t="s">
        <v>92</v>
      </c>
      <c r="D3759" t="s">
        <v>18</v>
      </c>
      <c r="E3759" t="s">
        <v>63</v>
      </c>
      <c r="F3759">
        <v>1</v>
      </c>
      <c r="G3759">
        <v>9.4</v>
      </c>
      <c r="H3759">
        <v>0</v>
      </c>
      <c r="I3759">
        <v>0</v>
      </c>
      <c r="J3759">
        <v>0</v>
      </c>
      <c r="K3759">
        <v>0</v>
      </c>
    </row>
    <row r="3760" spans="1:11">
      <c r="A3760">
        <v>2016</v>
      </c>
      <c r="B3760" t="s">
        <v>90</v>
      </c>
      <c r="C3760" t="s">
        <v>92</v>
      </c>
      <c r="D3760" t="s">
        <v>18</v>
      </c>
      <c r="E3760" t="s">
        <v>13</v>
      </c>
      <c r="F3760">
        <v>14</v>
      </c>
      <c r="G3760">
        <v>77.6</v>
      </c>
      <c r="H3760">
        <v>4</v>
      </c>
      <c r="I3760">
        <v>28.6</v>
      </c>
      <c r="J3760">
        <v>14</v>
      </c>
      <c r="K3760">
        <v>77.6</v>
      </c>
    </row>
    <row r="3761" spans="1:11">
      <c r="A3761">
        <v>2016</v>
      </c>
      <c r="B3761" t="s">
        <v>90</v>
      </c>
      <c r="C3761" t="s">
        <v>92</v>
      </c>
      <c r="D3761" t="s">
        <v>18</v>
      </c>
      <c r="E3761" t="s">
        <v>64</v>
      </c>
      <c r="F3761">
        <v>1</v>
      </c>
      <c r="G3761">
        <v>5</v>
      </c>
      <c r="H3761">
        <v>0</v>
      </c>
      <c r="I3761">
        <v>0</v>
      </c>
      <c r="J3761">
        <v>0</v>
      </c>
      <c r="K3761">
        <v>0</v>
      </c>
    </row>
    <row r="3762" spans="1:11">
      <c r="A3762">
        <v>2016</v>
      </c>
      <c r="B3762" t="s">
        <v>90</v>
      </c>
      <c r="C3762" t="s">
        <v>92</v>
      </c>
      <c r="D3762" t="s">
        <v>18</v>
      </c>
      <c r="E3762" t="s">
        <v>65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</row>
    <row r="3763" spans="1:11">
      <c r="A3763">
        <v>2016</v>
      </c>
      <c r="B3763" t="s">
        <v>90</v>
      </c>
      <c r="C3763" t="s">
        <v>92</v>
      </c>
      <c r="D3763" t="s">
        <v>18</v>
      </c>
      <c r="E3763" t="s">
        <v>36</v>
      </c>
      <c r="F3763">
        <v>9</v>
      </c>
      <c r="G3763">
        <v>17.1</v>
      </c>
      <c r="H3763">
        <v>1</v>
      </c>
      <c r="I3763">
        <v>11.1</v>
      </c>
      <c r="J3763">
        <v>3</v>
      </c>
      <c r="K3763">
        <v>5.7</v>
      </c>
    </row>
    <row r="3764" spans="1:11">
      <c r="A3764">
        <v>2016</v>
      </c>
      <c r="B3764" t="s">
        <v>90</v>
      </c>
      <c r="C3764" t="s">
        <v>92</v>
      </c>
      <c r="D3764" t="s">
        <v>15</v>
      </c>
      <c r="E3764" t="s">
        <v>18</v>
      </c>
      <c r="F3764">
        <v>9</v>
      </c>
      <c r="G3764">
        <v>16.7</v>
      </c>
      <c r="H3764">
        <v>2</v>
      </c>
      <c r="I3764">
        <v>22.2</v>
      </c>
      <c r="J3764">
        <v>4</v>
      </c>
      <c r="K3764">
        <v>7.4</v>
      </c>
    </row>
    <row r="3765" spans="1:11">
      <c r="A3765">
        <v>2016</v>
      </c>
      <c r="B3765" t="s">
        <v>90</v>
      </c>
      <c r="C3765" t="s">
        <v>92</v>
      </c>
      <c r="D3765" t="s">
        <v>15</v>
      </c>
      <c r="E3765" t="s">
        <v>63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</row>
    <row r="3766" spans="1:11">
      <c r="A3766">
        <v>2016</v>
      </c>
      <c r="B3766" t="s">
        <v>90</v>
      </c>
      <c r="C3766" t="s">
        <v>92</v>
      </c>
      <c r="D3766" t="s">
        <v>15</v>
      </c>
      <c r="E3766" t="s">
        <v>13</v>
      </c>
      <c r="F3766">
        <v>7</v>
      </c>
      <c r="G3766">
        <v>71</v>
      </c>
      <c r="H3766">
        <v>2</v>
      </c>
      <c r="I3766">
        <v>28.6</v>
      </c>
      <c r="J3766">
        <v>4</v>
      </c>
      <c r="K3766">
        <v>40.6</v>
      </c>
    </row>
    <row r="3767" spans="1:11">
      <c r="A3767">
        <v>2016</v>
      </c>
      <c r="B3767" t="s">
        <v>90</v>
      </c>
      <c r="C3767" t="s">
        <v>92</v>
      </c>
      <c r="D3767" t="s">
        <v>15</v>
      </c>
      <c r="E3767" t="s">
        <v>64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</row>
    <row r="3768" spans="1:11">
      <c r="A3768">
        <v>2016</v>
      </c>
      <c r="B3768" t="s">
        <v>90</v>
      </c>
      <c r="C3768" t="s">
        <v>92</v>
      </c>
      <c r="D3768" t="s">
        <v>15</v>
      </c>
      <c r="E3768" t="s">
        <v>65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</row>
    <row r="3769" spans="1:11">
      <c r="A3769">
        <v>2016</v>
      </c>
      <c r="B3769" t="s">
        <v>90</v>
      </c>
      <c r="C3769" t="s">
        <v>92</v>
      </c>
      <c r="D3769" t="s">
        <v>15</v>
      </c>
      <c r="E3769" t="s">
        <v>36</v>
      </c>
      <c r="F3769">
        <v>2</v>
      </c>
      <c r="G3769">
        <v>7.3</v>
      </c>
      <c r="H3769">
        <v>0</v>
      </c>
      <c r="I3769">
        <v>0</v>
      </c>
      <c r="J3769">
        <v>0</v>
      </c>
      <c r="K3769">
        <v>0</v>
      </c>
    </row>
    <row r="3770" spans="1:11">
      <c r="A3770">
        <v>2016</v>
      </c>
      <c r="B3770" t="s">
        <v>90</v>
      </c>
      <c r="C3770" t="s">
        <v>92</v>
      </c>
      <c r="D3770" t="s">
        <v>12</v>
      </c>
      <c r="E3770" t="s">
        <v>18</v>
      </c>
      <c r="F3770">
        <v>16</v>
      </c>
      <c r="G3770">
        <v>32.5</v>
      </c>
      <c r="H3770">
        <v>3</v>
      </c>
      <c r="I3770">
        <v>18.8</v>
      </c>
      <c r="J3770">
        <v>13</v>
      </c>
      <c r="K3770">
        <v>26.4</v>
      </c>
    </row>
    <row r="3771" spans="1:11">
      <c r="A3771">
        <v>2016</v>
      </c>
      <c r="B3771" t="s">
        <v>90</v>
      </c>
      <c r="C3771" t="s">
        <v>92</v>
      </c>
      <c r="D3771" t="s">
        <v>12</v>
      </c>
      <c r="E3771" t="s">
        <v>63</v>
      </c>
      <c r="F3771">
        <v>1</v>
      </c>
      <c r="G3771">
        <v>19.5</v>
      </c>
      <c r="H3771">
        <v>0</v>
      </c>
      <c r="I3771">
        <v>0</v>
      </c>
      <c r="J3771">
        <v>0</v>
      </c>
      <c r="K3771">
        <v>0</v>
      </c>
    </row>
    <row r="3772" spans="1:11">
      <c r="A3772">
        <v>2016</v>
      </c>
      <c r="B3772" t="s">
        <v>90</v>
      </c>
      <c r="C3772" t="s">
        <v>92</v>
      </c>
      <c r="D3772" t="s">
        <v>12</v>
      </c>
      <c r="E3772" t="s">
        <v>13</v>
      </c>
      <c r="F3772">
        <v>7</v>
      </c>
      <c r="G3772">
        <v>85.6</v>
      </c>
      <c r="H3772">
        <v>2</v>
      </c>
      <c r="I3772">
        <v>28.6</v>
      </c>
      <c r="J3772">
        <v>10</v>
      </c>
      <c r="K3772">
        <v>122.3</v>
      </c>
    </row>
    <row r="3773" spans="1:11">
      <c r="A3773">
        <v>2016</v>
      </c>
      <c r="B3773" t="s">
        <v>90</v>
      </c>
      <c r="C3773" t="s">
        <v>92</v>
      </c>
      <c r="D3773" t="s">
        <v>12</v>
      </c>
      <c r="E3773" t="s">
        <v>64</v>
      </c>
      <c r="F3773">
        <v>1</v>
      </c>
      <c r="G3773">
        <v>10.2</v>
      </c>
      <c r="H3773">
        <v>0</v>
      </c>
      <c r="I3773">
        <v>0</v>
      </c>
      <c r="J3773">
        <v>0</v>
      </c>
      <c r="K3773">
        <v>0</v>
      </c>
    </row>
    <row r="3774" spans="1:11">
      <c r="A3774">
        <v>2016</v>
      </c>
      <c r="B3774" t="s">
        <v>90</v>
      </c>
      <c r="C3774" t="s">
        <v>92</v>
      </c>
      <c r="D3774" t="s">
        <v>12</v>
      </c>
      <c r="E3774" t="s">
        <v>65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</row>
    <row r="3775" spans="1:11">
      <c r="A3775">
        <v>2016</v>
      </c>
      <c r="B3775" t="s">
        <v>90</v>
      </c>
      <c r="C3775" t="s">
        <v>92</v>
      </c>
      <c r="D3775" t="s">
        <v>12</v>
      </c>
      <c r="E3775" t="s">
        <v>36</v>
      </c>
      <c r="F3775">
        <v>7</v>
      </c>
      <c r="G3775">
        <v>27.7</v>
      </c>
      <c r="H3775">
        <v>1</v>
      </c>
      <c r="I3775">
        <v>14.3</v>
      </c>
      <c r="J3775">
        <v>3</v>
      </c>
      <c r="K3775">
        <v>11.9</v>
      </c>
    </row>
    <row r="3776" spans="1:11">
      <c r="A3776">
        <v>2016</v>
      </c>
      <c r="B3776" t="s">
        <v>90</v>
      </c>
      <c r="C3776" t="s">
        <v>21</v>
      </c>
      <c r="D3776" t="s">
        <v>18</v>
      </c>
      <c r="E3776" t="s">
        <v>18</v>
      </c>
      <c r="F3776">
        <v>11</v>
      </c>
      <c r="G3776">
        <v>14.5</v>
      </c>
      <c r="H3776">
        <v>3</v>
      </c>
      <c r="I3776">
        <v>27.3</v>
      </c>
      <c r="J3776">
        <v>5</v>
      </c>
      <c r="K3776">
        <v>6.6</v>
      </c>
    </row>
    <row r="3777" spans="1:11">
      <c r="A3777">
        <v>2016</v>
      </c>
      <c r="B3777" t="s">
        <v>90</v>
      </c>
      <c r="C3777" t="s">
        <v>21</v>
      </c>
      <c r="D3777" t="s">
        <v>18</v>
      </c>
      <c r="E3777" t="s">
        <v>63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</row>
    <row r="3778" spans="1:11">
      <c r="A3778">
        <v>2016</v>
      </c>
      <c r="B3778" t="s">
        <v>90</v>
      </c>
      <c r="C3778" t="s">
        <v>21</v>
      </c>
      <c r="D3778" t="s">
        <v>18</v>
      </c>
      <c r="E3778" t="s">
        <v>13</v>
      </c>
      <c r="F3778">
        <v>5</v>
      </c>
      <c r="G3778">
        <v>199.4</v>
      </c>
      <c r="H3778">
        <v>1</v>
      </c>
      <c r="I3778">
        <v>20</v>
      </c>
      <c r="J3778">
        <v>2</v>
      </c>
      <c r="K3778">
        <v>79.8</v>
      </c>
    </row>
    <row r="3779" spans="1:11">
      <c r="A3779">
        <v>2016</v>
      </c>
      <c r="B3779" t="s">
        <v>90</v>
      </c>
      <c r="C3779" t="s">
        <v>21</v>
      </c>
      <c r="D3779" t="s">
        <v>18</v>
      </c>
      <c r="E3779" t="s">
        <v>64</v>
      </c>
      <c r="F3779">
        <v>6</v>
      </c>
      <c r="G3779">
        <v>56.2</v>
      </c>
      <c r="H3779">
        <v>2</v>
      </c>
      <c r="I3779">
        <v>33.3</v>
      </c>
      <c r="J3779">
        <v>3</v>
      </c>
      <c r="K3779">
        <v>28.1</v>
      </c>
    </row>
    <row r="3780" spans="1:11">
      <c r="A3780">
        <v>2016</v>
      </c>
      <c r="B3780" t="s">
        <v>90</v>
      </c>
      <c r="C3780" t="s">
        <v>21</v>
      </c>
      <c r="D3780" t="s">
        <v>18</v>
      </c>
      <c r="E3780" t="s">
        <v>65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>
      <c r="A3781">
        <v>2016</v>
      </c>
      <c r="B3781" t="s">
        <v>90</v>
      </c>
      <c r="C3781" t="s">
        <v>21</v>
      </c>
      <c r="D3781" t="s">
        <v>18</v>
      </c>
      <c r="E3781" t="s">
        <v>36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</row>
    <row r="3782" spans="1:11">
      <c r="A3782">
        <v>2016</v>
      </c>
      <c r="B3782" t="s">
        <v>90</v>
      </c>
      <c r="C3782" t="s">
        <v>21</v>
      </c>
      <c r="D3782" t="s">
        <v>15</v>
      </c>
      <c r="E3782" t="s">
        <v>18</v>
      </c>
      <c r="F3782">
        <v>4</v>
      </c>
      <c r="G3782">
        <v>10.1</v>
      </c>
      <c r="H3782">
        <v>3</v>
      </c>
      <c r="I3782">
        <v>75</v>
      </c>
      <c r="J3782">
        <v>3</v>
      </c>
      <c r="K3782">
        <v>7.6</v>
      </c>
    </row>
    <row r="3783" spans="1:11">
      <c r="A3783">
        <v>2016</v>
      </c>
      <c r="B3783" t="s">
        <v>90</v>
      </c>
      <c r="C3783" t="s">
        <v>21</v>
      </c>
      <c r="D3783" t="s">
        <v>15</v>
      </c>
      <c r="E3783" t="s">
        <v>63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</row>
    <row r="3784" spans="1:11">
      <c r="A3784">
        <v>2016</v>
      </c>
      <c r="B3784" t="s">
        <v>90</v>
      </c>
      <c r="C3784" t="s">
        <v>21</v>
      </c>
      <c r="D3784" t="s">
        <v>15</v>
      </c>
      <c r="E3784" t="s">
        <v>13</v>
      </c>
      <c r="F3784">
        <v>2</v>
      </c>
      <c r="G3784">
        <v>145.3</v>
      </c>
      <c r="H3784">
        <v>1</v>
      </c>
      <c r="I3784">
        <v>50</v>
      </c>
      <c r="J3784">
        <v>1</v>
      </c>
      <c r="K3784">
        <v>72.6</v>
      </c>
    </row>
    <row r="3785" spans="1:11">
      <c r="A3785">
        <v>2016</v>
      </c>
      <c r="B3785" t="s">
        <v>90</v>
      </c>
      <c r="C3785" t="s">
        <v>21</v>
      </c>
      <c r="D3785" t="s">
        <v>15</v>
      </c>
      <c r="E3785" t="s">
        <v>64</v>
      </c>
      <c r="F3785">
        <v>2</v>
      </c>
      <c r="G3785">
        <v>35.2</v>
      </c>
      <c r="H3785">
        <v>2</v>
      </c>
      <c r="I3785">
        <v>100</v>
      </c>
      <c r="J3785">
        <v>2</v>
      </c>
      <c r="K3785">
        <v>35.2</v>
      </c>
    </row>
    <row r="3786" spans="1:11">
      <c r="A3786">
        <v>2016</v>
      </c>
      <c r="B3786" t="s">
        <v>90</v>
      </c>
      <c r="C3786" t="s">
        <v>21</v>
      </c>
      <c r="D3786" t="s">
        <v>15</v>
      </c>
      <c r="E3786" t="s">
        <v>65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</row>
    <row r="3787" spans="1:11">
      <c r="A3787">
        <v>2016</v>
      </c>
      <c r="B3787" t="s">
        <v>90</v>
      </c>
      <c r="C3787" t="s">
        <v>21</v>
      </c>
      <c r="D3787" t="s">
        <v>15</v>
      </c>
      <c r="E3787" t="s">
        <v>36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</row>
    <row r="3788" spans="1:11">
      <c r="A3788">
        <v>2016</v>
      </c>
      <c r="B3788" t="s">
        <v>90</v>
      </c>
      <c r="C3788" t="s">
        <v>21</v>
      </c>
      <c r="D3788" t="s">
        <v>12</v>
      </c>
      <c r="E3788" t="s">
        <v>18</v>
      </c>
      <c r="F3788">
        <v>7</v>
      </c>
      <c r="G3788">
        <v>19.4</v>
      </c>
      <c r="H3788">
        <v>0</v>
      </c>
      <c r="I3788">
        <v>0</v>
      </c>
      <c r="J3788">
        <v>2</v>
      </c>
      <c r="K3788">
        <v>5.5</v>
      </c>
    </row>
    <row r="3789" spans="1:11">
      <c r="A3789">
        <v>2016</v>
      </c>
      <c r="B3789" t="s">
        <v>90</v>
      </c>
      <c r="C3789" t="s">
        <v>21</v>
      </c>
      <c r="D3789" t="s">
        <v>12</v>
      </c>
      <c r="E3789" t="s">
        <v>63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</row>
    <row r="3790" spans="1:11">
      <c r="A3790">
        <v>2016</v>
      </c>
      <c r="B3790" t="s">
        <v>90</v>
      </c>
      <c r="C3790" t="s">
        <v>21</v>
      </c>
      <c r="D3790" t="s">
        <v>12</v>
      </c>
      <c r="E3790" t="s">
        <v>13</v>
      </c>
      <c r="F3790">
        <v>3</v>
      </c>
      <c r="G3790">
        <v>265.3</v>
      </c>
      <c r="H3790">
        <v>0</v>
      </c>
      <c r="I3790">
        <v>0</v>
      </c>
      <c r="J3790">
        <v>1</v>
      </c>
      <c r="K3790">
        <v>88.4</v>
      </c>
    </row>
    <row r="3791" spans="1:11">
      <c r="A3791">
        <v>2016</v>
      </c>
      <c r="B3791" t="s">
        <v>90</v>
      </c>
      <c r="C3791" t="s">
        <v>21</v>
      </c>
      <c r="D3791" t="s">
        <v>12</v>
      </c>
      <c r="E3791" t="s">
        <v>64</v>
      </c>
      <c r="F3791">
        <v>4</v>
      </c>
      <c r="G3791">
        <v>80</v>
      </c>
      <c r="H3791">
        <v>0</v>
      </c>
      <c r="I3791">
        <v>0</v>
      </c>
      <c r="J3791">
        <v>1</v>
      </c>
      <c r="K3791">
        <v>20</v>
      </c>
    </row>
    <row r="3792" spans="1:11">
      <c r="A3792">
        <v>2016</v>
      </c>
      <c r="B3792" t="s">
        <v>90</v>
      </c>
      <c r="C3792" t="s">
        <v>21</v>
      </c>
      <c r="D3792" t="s">
        <v>12</v>
      </c>
      <c r="E3792" t="s">
        <v>65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</row>
    <row r="3793" spans="1:11">
      <c r="A3793">
        <v>2016</v>
      </c>
      <c r="B3793" t="s">
        <v>90</v>
      </c>
      <c r="C3793" t="s">
        <v>21</v>
      </c>
      <c r="D3793" t="s">
        <v>12</v>
      </c>
      <c r="E3793" t="s">
        <v>36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</row>
    <row r="3794" spans="1:11">
      <c r="A3794">
        <v>2017</v>
      </c>
      <c r="B3794" t="s">
        <v>18</v>
      </c>
      <c r="C3794" t="s">
        <v>18</v>
      </c>
      <c r="D3794" t="s">
        <v>18</v>
      </c>
      <c r="E3794" t="s">
        <v>18</v>
      </c>
      <c r="F3794">
        <v>2073</v>
      </c>
      <c r="G3794">
        <v>29.1</v>
      </c>
      <c r="H3794">
        <v>355</v>
      </c>
      <c r="I3794">
        <v>17.1</v>
      </c>
      <c r="J3794">
        <v>1280</v>
      </c>
      <c r="K3794">
        <v>17.9</v>
      </c>
    </row>
    <row r="3795" spans="1:11">
      <c r="A3795">
        <v>2017</v>
      </c>
      <c r="B3795" t="s">
        <v>18</v>
      </c>
      <c r="C3795" t="s">
        <v>18</v>
      </c>
      <c r="D3795" t="s">
        <v>18</v>
      </c>
      <c r="E3795" t="s">
        <v>63</v>
      </c>
      <c r="F3795">
        <v>120</v>
      </c>
      <c r="G3795">
        <v>11.3</v>
      </c>
      <c r="H3795">
        <v>27</v>
      </c>
      <c r="I3795">
        <v>22.5</v>
      </c>
      <c r="J3795">
        <v>65</v>
      </c>
      <c r="K3795">
        <v>6.1</v>
      </c>
    </row>
    <row r="3796" spans="1:11">
      <c r="A3796">
        <v>2017</v>
      </c>
      <c r="B3796" t="s">
        <v>18</v>
      </c>
      <c r="C3796" t="s">
        <v>18</v>
      </c>
      <c r="D3796" t="s">
        <v>18</v>
      </c>
      <c r="E3796" t="s">
        <v>13</v>
      </c>
      <c r="F3796">
        <v>873</v>
      </c>
      <c r="G3796">
        <v>55</v>
      </c>
      <c r="H3796">
        <v>162</v>
      </c>
      <c r="I3796">
        <v>18.6</v>
      </c>
      <c r="J3796">
        <v>623</v>
      </c>
      <c r="K3796">
        <v>39.3</v>
      </c>
    </row>
    <row r="3797" spans="1:11">
      <c r="A3797">
        <v>2017</v>
      </c>
      <c r="B3797" t="s">
        <v>18</v>
      </c>
      <c r="C3797" t="s">
        <v>18</v>
      </c>
      <c r="D3797" t="s">
        <v>18</v>
      </c>
      <c r="E3797" t="s">
        <v>64</v>
      </c>
      <c r="F3797">
        <v>755</v>
      </c>
      <c r="G3797">
        <v>37.8</v>
      </c>
      <c r="H3797">
        <v>117</v>
      </c>
      <c r="I3797">
        <v>15.5</v>
      </c>
      <c r="J3797">
        <v>409</v>
      </c>
      <c r="K3797">
        <v>20.5</v>
      </c>
    </row>
    <row r="3798" spans="1:11">
      <c r="A3798">
        <v>2017</v>
      </c>
      <c r="B3798" t="s">
        <v>18</v>
      </c>
      <c r="C3798" t="s">
        <v>18</v>
      </c>
      <c r="D3798" t="s">
        <v>18</v>
      </c>
      <c r="E3798" t="s">
        <v>65</v>
      </c>
      <c r="F3798">
        <v>26</v>
      </c>
      <c r="G3798">
        <v>21.7</v>
      </c>
      <c r="H3798">
        <v>7</v>
      </c>
      <c r="I3798">
        <v>26.9</v>
      </c>
      <c r="J3798">
        <v>13</v>
      </c>
      <c r="K3798">
        <v>10.9</v>
      </c>
    </row>
    <row r="3799" spans="1:11">
      <c r="A3799">
        <v>2017</v>
      </c>
      <c r="B3799" t="s">
        <v>18</v>
      </c>
      <c r="C3799" t="s">
        <v>18</v>
      </c>
      <c r="D3799" t="s">
        <v>18</v>
      </c>
      <c r="E3799" t="s">
        <v>36</v>
      </c>
      <c r="F3799">
        <v>299</v>
      </c>
      <c r="G3799">
        <v>12.6</v>
      </c>
      <c r="H3799">
        <v>42</v>
      </c>
      <c r="I3799">
        <v>14</v>
      </c>
      <c r="J3799">
        <v>170</v>
      </c>
      <c r="K3799">
        <v>7.2</v>
      </c>
    </row>
    <row r="3800" spans="1:11">
      <c r="A3800">
        <v>2017</v>
      </c>
      <c r="B3800" t="s">
        <v>18</v>
      </c>
      <c r="C3800" t="s">
        <v>18</v>
      </c>
      <c r="D3800" t="s">
        <v>15</v>
      </c>
      <c r="E3800" t="s">
        <v>18</v>
      </c>
      <c r="F3800">
        <v>370</v>
      </c>
      <c r="G3800">
        <v>9.8</v>
      </c>
      <c r="H3800">
        <v>73</v>
      </c>
      <c r="I3800">
        <v>19.7</v>
      </c>
      <c r="J3800">
        <v>323</v>
      </c>
      <c r="K3800">
        <v>8.6</v>
      </c>
    </row>
    <row r="3801" spans="1:11">
      <c r="A3801">
        <v>2017</v>
      </c>
      <c r="B3801" t="s">
        <v>18</v>
      </c>
      <c r="C3801" t="s">
        <v>18</v>
      </c>
      <c r="D3801" t="s">
        <v>15</v>
      </c>
      <c r="E3801" t="s">
        <v>63</v>
      </c>
      <c r="F3801">
        <v>10</v>
      </c>
      <c r="G3801">
        <v>1.8</v>
      </c>
      <c r="H3801">
        <v>1</v>
      </c>
      <c r="I3801">
        <v>10</v>
      </c>
      <c r="J3801">
        <v>7</v>
      </c>
      <c r="K3801">
        <v>1.2</v>
      </c>
    </row>
    <row r="3802" spans="1:11">
      <c r="A3802">
        <v>2017</v>
      </c>
      <c r="B3802" t="s">
        <v>18</v>
      </c>
      <c r="C3802" t="s">
        <v>18</v>
      </c>
      <c r="D3802" t="s">
        <v>15</v>
      </c>
      <c r="E3802" t="s">
        <v>13</v>
      </c>
      <c r="F3802">
        <v>235</v>
      </c>
      <c r="G3802">
        <v>26.6</v>
      </c>
      <c r="H3802">
        <v>51</v>
      </c>
      <c r="I3802">
        <v>21.7</v>
      </c>
      <c r="J3802">
        <v>210</v>
      </c>
      <c r="K3802">
        <v>23.8</v>
      </c>
    </row>
    <row r="3803" spans="1:11">
      <c r="A3803">
        <v>2017</v>
      </c>
      <c r="B3803" t="s">
        <v>18</v>
      </c>
      <c r="C3803" t="s">
        <v>18</v>
      </c>
      <c r="D3803" t="s">
        <v>15</v>
      </c>
      <c r="E3803" t="s">
        <v>64</v>
      </c>
      <c r="F3803">
        <v>94</v>
      </c>
      <c r="G3803">
        <v>9</v>
      </c>
      <c r="H3803">
        <v>13</v>
      </c>
      <c r="I3803">
        <v>13.8</v>
      </c>
      <c r="J3803">
        <v>81</v>
      </c>
      <c r="K3803">
        <v>7.8</v>
      </c>
    </row>
    <row r="3804" spans="1:11">
      <c r="A3804">
        <v>2017</v>
      </c>
      <c r="B3804" t="s">
        <v>18</v>
      </c>
      <c r="C3804" t="s">
        <v>18</v>
      </c>
      <c r="D3804" t="s">
        <v>15</v>
      </c>
      <c r="E3804" t="s">
        <v>65</v>
      </c>
      <c r="F3804">
        <v>4</v>
      </c>
      <c r="G3804">
        <v>6.2</v>
      </c>
      <c r="H3804">
        <v>2</v>
      </c>
      <c r="I3804">
        <v>50</v>
      </c>
      <c r="J3804">
        <v>3</v>
      </c>
      <c r="K3804">
        <v>4.6</v>
      </c>
    </row>
    <row r="3805" spans="1:11">
      <c r="A3805">
        <v>2017</v>
      </c>
      <c r="B3805" t="s">
        <v>18</v>
      </c>
      <c r="C3805" t="s">
        <v>18</v>
      </c>
      <c r="D3805" t="s">
        <v>15</v>
      </c>
      <c r="E3805" t="s">
        <v>36</v>
      </c>
      <c r="F3805">
        <v>27</v>
      </c>
      <c r="G3805">
        <v>2.2</v>
      </c>
      <c r="H3805">
        <v>6</v>
      </c>
      <c r="I3805">
        <v>22.2</v>
      </c>
      <c r="J3805">
        <v>22</v>
      </c>
      <c r="K3805">
        <v>1.8</v>
      </c>
    </row>
    <row r="3806" spans="1:11">
      <c r="A3806">
        <v>2017</v>
      </c>
      <c r="B3806" t="s">
        <v>18</v>
      </c>
      <c r="C3806" t="s">
        <v>18</v>
      </c>
      <c r="D3806" t="s">
        <v>12</v>
      </c>
      <c r="E3806" t="s">
        <v>18</v>
      </c>
      <c r="F3806">
        <v>1703</v>
      </c>
      <c r="G3806">
        <v>50.7</v>
      </c>
      <c r="H3806">
        <v>282</v>
      </c>
      <c r="I3806">
        <v>16.6</v>
      </c>
      <c r="J3806">
        <v>957</v>
      </c>
      <c r="K3806">
        <v>28.5</v>
      </c>
    </row>
    <row r="3807" spans="1:11">
      <c r="A3807">
        <v>2017</v>
      </c>
      <c r="B3807" t="s">
        <v>18</v>
      </c>
      <c r="C3807" t="s">
        <v>18</v>
      </c>
      <c r="D3807" t="s">
        <v>12</v>
      </c>
      <c r="E3807" t="s">
        <v>63</v>
      </c>
      <c r="F3807">
        <v>110</v>
      </c>
      <c r="G3807">
        <v>22.1</v>
      </c>
      <c r="H3807">
        <v>26</v>
      </c>
      <c r="I3807">
        <v>23.6</v>
      </c>
      <c r="J3807">
        <v>58</v>
      </c>
      <c r="K3807">
        <v>11.7</v>
      </c>
    </row>
    <row r="3808" spans="1:11">
      <c r="A3808">
        <v>2017</v>
      </c>
      <c r="B3808" t="s">
        <v>18</v>
      </c>
      <c r="C3808" t="s">
        <v>18</v>
      </c>
      <c r="D3808" t="s">
        <v>12</v>
      </c>
      <c r="E3808" t="s">
        <v>13</v>
      </c>
      <c r="F3808">
        <v>638</v>
      </c>
      <c r="G3808">
        <v>90.7</v>
      </c>
      <c r="H3808">
        <v>111</v>
      </c>
      <c r="I3808">
        <v>17.4</v>
      </c>
      <c r="J3808">
        <v>413</v>
      </c>
      <c r="K3808">
        <v>58.7</v>
      </c>
    </row>
    <row r="3809" spans="1:11">
      <c r="A3809">
        <v>2017</v>
      </c>
      <c r="B3809" t="s">
        <v>18</v>
      </c>
      <c r="C3809" t="s">
        <v>18</v>
      </c>
      <c r="D3809" t="s">
        <v>12</v>
      </c>
      <c r="E3809" t="s">
        <v>64</v>
      </c>
      <c r="F3809">
        <v>661</v>
      </c>
      <c r="G3809">
        <v>69.3</v>
      </c>
      <c r="H3809">
        <v>104</v>
      </c>
      <c r="I3809">
        <v>15.7</v>
      </c>
      <c r="J3809">
        <v>328</v>
      </c>
      <c r="K3809">
        <v>34.4</v>
      </c>
    </row>
    <row r="3810" spans="1:11">
      <c r="A3810">
        <v>2017</v>
      </c>
      <c r="B3810" t="s">
        <v>18</v>
      </c>
      <c r="C3810" t="s">
        <v>18</v>
      </c>
      <c r="D3810" t="s">
        <v>12</v>
      </c>
      <c r="E3810" t="s">
        <v>65</v>
      </c>
      <c r="F3810">
        <v>22</v>
      </c>
      <c r="G3810">
        <v>40.1</v>
      </c>
      <c r="H3810">
        <v>5</v>
      </c>
      <c r="I3810">
        <v>22.7</v>
      </c>
      <c r="J3810">
        <v>10</v>
      </c>
      <c r="K3810">
        <v>18.2</v>
      </c>
    </row>
    <row r="3811" spans="1:11">
      <c r="A3811">
        <v>2017</v>
      </c>
      <c r="B3811" t="s">
        <v>18</v>
      </c>
      <c r="C3811" t="s">
        <v>18</v>
      </c>
      <c r="D3811" t="s">
        <v>12</v>
      </c>
      <c r="E3811" t="s">
        <v>36</v>
      </c>
      <c r="F3811">
        <v>272</v>
      </c>
      <c r="G3811">
        <v>23.7</v>
      </c>
      <c r="H3811">
        <v>36</v>
      </c>
      <c r="I3811">
        <v>13.2</v>
      </c>
      <c r="J3811">
        <v>148</v>
      </c>
      <c r="K3811">
        <v>12.9</v>
      </c>
    </row>
    <row r="3812" spans="1:11">
      <c r="A3812">
        <v>2017</v>
      </c>
      <c r="B3812" t="s">
        <v>66</v>
      </c>
      <c r="C3812" t="s">
        <v>18</v>
      </c>
      <c r="D3812" t="s">
        <v>18</v>
      </c>
      <c r="E3812" t="s">
        <v>18</v>
      </c>
      <c r="F3812">
        <v>447</v>
      </c>
      <c r="G3812">
        <v>38</v>
      </c>
      <c r="H3812">
        <v>75</v>
      </c>
      <c r="I3812">
        <v>16.8</v>
      </c>
      <c r="J3812">
        <v>303</v>
      </c>
      <c r="K3812">
        <v>25.7</v>
      </c>
    </row>
    <row r="3813" spans="1:11">
      <c r="A3813">
        <v>2017</v>
      </c>
      <c r="B3813" t="s">
        <v>66</v>
      </c>
      <c r="C3813" t="s">
        <v>18</v>
      </c>
      <c r="D3813" t="s">
        <v>18</v>
      </c>
      <c r="E3813" t="s">
        <v>63</v>
      </c>
      <c r="F3813">
        <v>2</v>
      </c>
      <c r="G3813">
        <v>4.1</v>
      </c>
      <c r="H3813">
        <v>0</v>
      </c>
      <c r="I3813">
        <v>0</v>
      </c>
      <c r="J3813">
        <v>3</v>
      </c>
      <c r="K3813">
        <v>6.2</v>
      </c>
    </row>
    <row r="3814" spans="1:11">
      <c r="A3814">
        <v>2017</v>
      </c>
      <c r="B3814" t="s">
        <v>66</v>
      </c>
      <c r="C3814" t="s">
        <v>18</v>
      </c>
      <c r="D3814" t="s">
        <v>18</v>
      </c>
      <c r="E3814" t="s">
        <v>13</v>
      </c>
      <c r="F3814">
        <v>208</v>
      </c>
      <c r="G3814">
        <v>59.6</v>
      </c>
      <c r="H3814">
        <v>41</v>
      </c>
      <c r="I3814">
        <v>19.7</v>
      </c>
      <c r="J3814">
        <v>165</v>
      </c>
      <c r="K3814">
        <v>47.3</v>
      </c>
    </row>
    <row r="3815" spans="1:11">
      <c r="A3815">
        <v>2017</v>
      </c>
      <c r="B3815" t="s">
        <v>66</v>
      </c>
      <c r="C3815" t="s">
        <v>18</v>
      </c>
      <c r="D3815" t="s">
        <v>18</v>
      </c>
      <c r="E3815" t="s">
        <v>64</v>
      </c>
      <c r="F3815">
        <v>218</v>
      </c>
      <c r="G3815">
        <v>33.7</v>
      </c>
      <c r="H3815">
        <v>31</v>
      </c>
      <c r="I3815">
        <v>14.2</v>
      </c>
      <c r="J3815">
        <v>124</v>
      </c>
      <c r="K3815">
        <v>19.2</v>
      </c>
    </row>
    <row r="3816" spans="1:11">
      <c r="A3816">
        <v>2017</v>
      </c>
      <c r="B3816" t="s">
        <v>66</v>
      </c>
      <c r="C3816" t="s">
        <v>18</v>
      </c>
      <c r="D3816" t="s">
        <v>18</v>
      </c>
      <c r="E3816" t="s">
        <v>65</v>
      </c>
      <c r="F3816">
        <v>1</v>
      </c>
      <c r="G3816">
        <v>7.5</v>
      </c>
      <c r="H3816">
        <v>0</v>
      </c>
      <c r="I3816">
        <v>0</v>
      </c>
      <c r="J3816">
        <v>3</v>
      </c>
      <c r="K3816">
        <v>22.5</v>
      </c>
    </row>
    <row r="3817" spans="1:11">
      <c r="A3817">
        <v>2017</v>
      </c>
      <c r="B3817" t="s">
        <v>66</v>
      </c>
      <c r="C3817" t="s">
        <v>18</v>
      </c>
      <c r="D3817" t="s">
        <v>18</v>
      </c>
      <c r="E3817" t="s">
        <v>36</v>
      </c>
      <c r="F3817">
        <v>18</v>
      </c>
      <c r="G3817">
        <v>15.1</v>
      </c>
      <c r="H3817">
        <v>3</v>
      </c>
      <c r="I3817">
        <v>16.7</v>
      </c>
      <c r="J3817">
        <v>8</v>
      </c>
      <c r="K3817">
        <v>6.7</v>
      </c>
    </row>
    <row r="3818" spans="1:11">
      <c r="A3818">
        <v>2017</v>
      </c>
      <c r="B3818" t="s">
        <v>66</v>
      </c>
      <c r="C3818" t="s">
        <v>18</v>
      </c>
      <c r="D3818" t="s">
        <v>15</v>
      </c>
      <c r="E3818" t="s">
        <v>18</v>
      </c>
      <c r="F3818">
        <v>113</v>
      </c>
      <c r="G3818">
        <v>17.8</v>
      </c>
      <c r="H3818">
        <v>21</v>
      </c>
      <c r="I3818">
        <v>18.6</v>
      </c>
      <c r="J3818">
        <v>84</v>
      </c>
      <c r="K3818">
        <v>13.2</v>
      </c>
    </row>
    <row r="3819" spans="1:11">
      <c r="A3819">
        <v>2017</v>
      </c>
      <c r="B3819" t="s">
        <v>66</v>
      </c>
      <c r="C3819" t="s">
        <v>18</v>
      </c>
      <c r="D3819" t="s">
        <v>15</v>
      </c>
      <c r="E3819" t="s">
        <v>63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</row>
    <row r="3820" spans="1:11">
      <c r="A3820">
        <v>2017</v>
      </c>
      <c r="B3820" t="s">
        <v>66</v>
      </c>
      <c r="C3820" t="s">
        <v>18</v>
      </c>
      <c r="D3820" t="s">
        <v>15</v>
      </c>
      <c r="E3820" t="s">
        <v>13</v>
      </c>
      <c r="F3820">
        <v>75</v>
      </c>
      <c r="G3820">
        <v>39.1</v>
      </c>
      <c r="H3820">
        <v>17</v>
      </c>
      <c r="I3820">
        <v>22.7</v>
      </c>
      <c r="J3820">
        <v>56</v>
      </c>
      <c r="K3820">
        <v>29.2</v>
      </c>
    </row>
    <row r="3821" spans="1:11">
      <c r="A3821">
        <v>2017</v>
      </c>
      <c r="B3821" t="s">
        <v>66</v>
      </c>
      <c r="C3821" t="s">
        <v>18</v>
      </c>
      <c r="D3821" t="s">
        <v>15</v>
      </c>
      <c r="E3821" t="s">
        <v>64</v>
      </c>
      <c r="F3821">
        <v>36</v>
      </c>
      <c r="G3821">
        <v>10.3</v>
      </c>
      <c r="H3821">
        <v>4</v>
      </c>
      <c r="I3821">
        <v>11.1</v>
      </c>
      <c r="J3821">
        <v>27</v>
      </c>
      <c r="K3821">
        <v>7.7</v>
      </c>
    </row>
    <row r="3822" spans="1:11">
      <c r="A3822">
        <v>2017</v>
      </c>
      <c r="B3822" t="s">
        <v>66</v>
      </c>
      <c r="C3822" t="s">
        <v>18</v>
      </c>
      <c r="D3822" t="s">
        <v>15</v>
      </c>
      <c r="E3822" t="s">
        <v>65</v>
      </c>
      <c r="F3822">
        <v>0</v>
      </c>
      <c r="G3822">
        <v>0</v>
      </c>
      <c r="H3822">
        <v>0</v>
      </c>
      <c r="I3822">
        <v>0</v>
      </c>
      <c r="J3822">
        <v>1</v>
      </c>
      <c r="K3822">
        <v>13.7</v>
      </c>
    </row>
    <row r="3823" spans="1:11">
      <c r="A3823">
        <v>2017</v>
      </c>
      <c r="B3823" t="s">
        <v>66</v>
      </c>
      <c r="C3823" t="s">
        <v>18</v>
      </c>
      <c r="D3823" t="s">
        <v>15</v>
      </c>
      <c r="E3823" t="s">
        <v>36</v>
      </c>
      <c r="F3823">
        <v>2</v>
      </c>
      <c r="G3823">
        <v>3.3</v>
      </c>
      <c r="H3823">
        <v>0</v>
      </c>
      <c r="I3823">
        <v>0</v>
      </c>
      <c r="J3823">
        <v>0</v>
      </c>
      <c r="K3823">
        <v>0</v>
      </c>
    </row>
    <row r="3824" spans="1:11">
      <c r="A3824">
        <v>2017</v>
      </c>
      <c r="B3824" t="s">
        <v>66</v>
      </c>
      <c r="C3824" t="s">
        <v>18</v>
      </c>
      <c r="D3824" t="s">
        <v>12</v>
      </c>
      <c r="E3824" t="s">
        <v>18</v>
      </c>
      <c r="F3824">
        <v>334</v>
      </c>
      <c r="G3824">
        <v>61.7</v>
      </c>
      <c r="H3824">
        <v>54</v>
      </c>
      <c r="I3824">
        <v>16.2</v>
      </c>
      <c r="J3824">
        <v>219</v>
      </c>
      <c r="K3824">
        <v>40.4</v>
      </c>
    </row>
    <row r="3825" spans="1:11">
      <c r="A3825">
        <v>2017</v>
      </c>
      <c r="B3825" t="s">
        <v>66</v>
      </c>
      <c r="C3825" t="s">
        <v>18</v>
      </c>
      <c r="D3825" t="s">
        <v>12</v>
      </c>
      <c r="E3825" t="s">
        <v>63</v>
      </c>
      <c r="F3825">
        <v>2</v>
      </c>
      <c r="G3825">
        <v>8.7</v>
      </c>
      <c r="H3825">
        <v>0</v>
      </c>
      <c r="I3825">
        <v>0</v>
      </c>
      <c r="J3825">
        <v>3</v>
      </c>
      <c r="K3825">
        <v>13</v>
      </c>
    </row>
    <row r="3826" spans="1:11">
      <c r="A3826">
        <v>2017</v>
      </c>
      <c r="B3826" t="s">
        <v>66</v>
      </c>
      <c r="C3826" t="s">
        <v>18</v>
      </c>
      <c r="D3826" t="s">
        <v>12</v>
      </c>
      <c r="E3826" t="s">
        <v>13</v>
      </c>
      <c r="F3826">
        <v>133</v>
      </c>
      <c r="G3826">
        <v>84.7</v>
      </c>
      <c r="H3826">
        <v>24</v>
      </c>
      <c r="I3826">
        <v>18</v>
      </c>
      <c r="J3826">
        <v>109</v>
      </c>
      <c r="K3826">
        <v>69.4</v>
      </c>
    </row>
    <row r="3827" spans="1:11">
      <c r="A3827">
        <v>2017</v>
      </c>
      <c r="B3827" t="s">
        <v>66</v>
      </c>
      <c r="C3827" t="s">
        <v>18</v>
      </c>
      <c r="D3827" t="s">
        <v>12</v>
      </c>
      <c r="E3827" t="s">
        <v>64</v>
      </c>
      <c r="F3827">
        <v>182</v>
      </c>
      <c r="G3827">
        <v>61.1</v>
      </c>
      <c r="H3827">
        <v>27</v>
      </c>
      <c r="I3827">
        <v>14.8</v>
      </c>
      <c r="J3827">
        <v>97</v>
      </c>
      <c r="K3827">
        <v>32.6</v>
      </c>
    </row>
    <row r="3828" spans="1:11">
      <c r="A3828">
        <v>2017</v>
      </c>
      <c r="B3828" t="s">
        <v>66</v>
      </c>
      <c r="C3828" t="s">
        <v>18</v>
      </c>
      <c r="D3828" t="s">
        <v>12</v>
      </c>
      <c r="E3828" t="s">
        <v>65</v>
      </c>
      <c r="F3828">
        <v>1</v>
      </c>
      <c r="G3828">
        <v>16.6</v>
      </c>
      <c r="H3828">
        <v>0</v>
      </c>
      <c r="I3828">
        <v>0</v>
      </c>
      <c r="J3828">
        <v>2</v>
      </c>
      <c r="K3828">
        <v>33.2</v>
      </c>
    </row>
    <row r="3829" spans="1:11">
      <c r="A3829">
        <v>2017</v>
      </c>
      <c r="B3829" t="s">
        <v>66</v>
      </c>
      <c r="C3829" t="s">
        <v>18</v>
      </c>
      <c r="D3829" t="s">
        <v>12</v>
      </c>
      <c r="E3829" t="s">
        <v>36</v>
      </c>
      <c r="F3829">
        <v>16</v>
      </c>
      <c r="G3829">
        <v>27.7</v>
      </c>
      <c r="H3829">
        <v>3</v>
      </c>
      <c r="I3829">
        <v>18.8</v>
      </c>
      <c r="J3829">
        <v>8</v>
      </c>
      <c r="K3829">
        <v>13.9</v>
      </c>
    </row>
    <row r="3830" spans="1:11">
      <c r="A3830">
        <v>2017</v>
      </c>
      <c r="B3830" t="s">
        <v>66</v>
      </c>
      <c r="C3830" t="s">
        <v>31</v>
      </c>
      <c r="D3830" t="s">
        <v>18</v>
      </c>
      <c r="E3830" t="s">
        <v>18</v>
      </c>
      <c r="F3830">
        <v>83</v>
      </c>
      <c r="G3830">
        <v>48.2</v>
      </c>
      <c r="H3830">
        <v>9</v>
      </c>
      <c r="I3830">
        <v>10.8</v>
      </c>
      <c r="J3830">
        <v>58</v>
      </c>
      <c r="K3830">
        <v>33.7</v>
      </c>
    </row>
    <row r="3831" spans="1:11">
      <c r="A3831">
        <v>2017</v>
      </c>
      <c r="B3831" t="s">
        <v>66</v>
      </c>
      <c r="C3831" t="s">
        <v>31</v>
      </c>
      <c r="D3831" t="s">
        <v>18</v>
      </c>
      <c r="E3831" t="s">
        <v>63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</row>
    <row r="3832" spans="1:11">
      <c r="A3832">
        <v>2017</v>
      </c>
      <c r="B3832" t="s">
        <v>66</v>
      </c>
      <c r="C3832" t="s">
        <v>31</v>
      </c>
      <c r="D3832" t="s">
        <v>18</v>
      </c>
      <c r="E3832" t="s">
        <v>13</v>
      </c>
      <c r="F3832">
        <v>31</v>
      </c>
      <c r="G3832">
        <v>64.7</v>
      </c>
      <c r="H3832">
        <v>5</v>
      </c>
      <c r="I3832">
        <v>16.1</v>
      </c>
      <c r="J3832">
        <v>30</v>
      </c>
      <c r="K3832">
        <v>62.6</v>
      </c>
    </row>
    <row r="3833" spans="1:11">
      <c r="A3833">
        <v>2017</v>
      </c>
      <c r="B3833" t="s">
        <v>66</v>
      </c>
      <c r="C3833" t="s">
        <v>31</v>
      </c>
      <c r="D3833" t="s">
        <v>18</v>
      </c>
      <c r="E3833" t="s">
        <v>64</v>
      </c>
      <c r="F3833">
        <v>49</v>
      </c>
      <c r="G3833">
        <v>42</v>
      </c>
      <c r="H3833">
        <v>4</v>
      </c>
      <c r="I3833">
        <v>8.2</v>
      </c>
      <c r="J3833">
        <v>28</v>
      </c>
      <c r="K3833">
        <v>24</v>
      </c>
    </row>
    <row r="3834" spans="1:11">
      <c r="A3834">
        <v>2017</v>
      </c>
      <c r="B3834" t="s">
        <v>66</v>
      </c>
      <c r="C3834" t="s">
        <v>31</v>
      </c>
      <c r="D3834" t="s">
        <v>18</v>
      </c>
      <c r="E3834" t="s">
        <v>65</v>
      </c>
      <c r="F3834">
        <v>1</v>
      </c>
      <c r="G3834">
        <v>83.9</v>
      </c>
      <c r="H3834">
        <v>0</v>
      </c>
      <c r="I3834">
        <v>0</v>
      </c>
      <c r="J3834">
        <v>0</v>
      </c>
      <c r="K3834">
        <v>0</v>
      </c>
    </row>
    <row r="3835" spans="1:11">
      <c r="A3835">
        <v>2017</v>
      </c>
      <c r="B3835" t="s">
        <v>66</v>
      </c>
      <c r="C3835" t="s">
        <v>31</v>
      </c>
      <c r="D3835" t="s">
        <v>18</v>
      </c>
      <c r="E3835" t="s">
        <v>36</v>
      </c>
      <c r="F3835">
        <v>2</v>
      </c>
      <c r="G3835">
        <v>63.7</v>
      </c>
      <c r="H3835">
        <v>0</v>
      </c>
      <c r="I3835">
        <v>0</v>
      </c>
      <c r="J3835">
        <v>0</v>
      </c>
      <c r="K3835">
        <v>0</v>
      </c>
    </row>
    <row r="3836" spans="1:11">
      <c r="A3836">
        <v>2017</v>
      </c>
      <c r="B3836" t="s">
        <v>66</v>
      </c>
      <c r="C3836" t="s">
        <v>31</v>
      </c>
      <c r="D3836" t="s">
        <v>15</v>
      </c>
      <c r="E3836" t="s">
        <v>18</v>
      </c>
      <c r="F3836">
        <v>22</v>
      </c>
      <c r="G3836">
        <v>23.7</v>
      </c>
      <c r="H3836">
        <v>1</v>
      </c>
      <c r="I3836">
        <v>4.5</v>
      </c>
      <c r="J3836">
        <v>19</v>
      </c>
      <c r="K3836">
        <v>20.4</v>
      </c>
    </row>
    <row r="3837" spans="1:11">
      <c r="A3837">
        <v>2017</v>
      </c>
      <c r="B3837" t="s">
        <v>66</v>
      </c>
      <c r="C3837" t="s">
        <v>31</v>
      </c>
      <c r="D3837" t="s">
        <v>15</v>
      </c>
      <c r="E3837" t="s">
        <v>63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>
      <c r="A3838">
        <v>2017</v>
      </c>
      <c r="B3838" t="s">
        <v>66</v>
      </c>
      <c r="C3838" t="s">
        <v>31</v>
      </c>
      <c r="D3838" t="s">
        <v>15</v>
      </c>
      <c r="E3838" t="s">
        <v>13</v>
      </c>
      <c r="F3838">
        <v>11</v>
      </c>
      <c r="G3838">
        <v>43</v>
      </c>
      <c r="H3838">
        <v>1</v>
      </c>
      <c r="I3838">
        <v>9.1</v>
      </c>
      <c r="J3838">
        <v>14</v>
      </c>
      <c r="K3838">
        <v>54.8</v>
      </c>
    </row>
    <row r="3839" spans="1:11">
      <c r="A3839">
        <v>2017</v>
      </c>
      <c r="B3839" t="s">
        <v>66</v>
      </c>
      <c r="C3839" t="s">
        <v>31</v>
      </c>
      <c r="D3839" t="s">
        <v>15</v>
      </c>
      <c r="E3839" t="s">
        <v>64</v>
      </c>
      <c r="F3839">
        <v>10</v>
      </c>
      <c r="G3839">
        <v>15.7</v>
      </c>
      <c r="H3839">
        <v>0</v>
      </c>
      <c r="I3839">
        <v>0</v>
      </c>
      <c r="J3839">
        <v>5</v>
      </c>
      <c r="K3839">
        <v>7.9</v>
      </c>
    </row>
    <row r="3840" spans="1:11">
      <c r="A3840">
        <v>2017</v>
      </c>
      <c r="B3840" t="s">
        <v>66</v>
      </c>
      <c r="C3840" t="s">
        <v>31</v>
      </c>
      <c r="D3840" t="s">
        <v>15</v>
      </c>
      <c r="E3840" t="s">
        <v>65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</row>
    <row r="3841" spans="1:11">
      <c r="A3841">
        <v>2017</v>
      </c>
      <c r="B3841" t="s">
        <v>66</v>
      </c>
      <c r="C3841" t="s">
        <v>31</v>
      </c>
      <c r="D3841" t="s">
        <v>15</v>
      </c>
      <c r="E3841" t="s">
        <v>36</v>
      </c>
      <c r="F3841">
        <v>1</v>
      </c>
      <c r="G3841">
        <v>66.2</v>
      </c>
      <c r="H3841">
        <v>0</v>
      </c>
      <c r="I3841">
        <v>0</v>
      </c>
      <c r="J3841">
        <v>0</v>
      </c>
      <c r="K3841">
        <v>0</v>
      </c>
    </row>
    <row r="3842" spans="1:11">
      <c r="A3842">
        <v>2017</v>
      </c>
      <c r="B3842" t="s">
        <v>66</v>
      </c>
      <c r="C3842" t="s">
        <v>31</v>
      </c>
      <c r="D3842" t="s">
        <v>12</v>
      </c>
      <c r="E3842" t="s">
        <v>18</v>
      </c>
      <c r="F3842">
        <v>61</v>
      </c>
      <c r="G3842">
        <v>77.2</v>
      </c>
      <c r="H3842">
        <v>8</v>
      </c>
      <c r="I3842">
        <v>13.1</v>
      </c>
      <c r="J3842">
        <v>39</v>
      </c>
      <c r="K3842">
        <v>49.3</v>
      </c>
    </row>
    <row r="3843" spans="1:11">
      <c r="A3843">
        <v>2017</v>
      </c>
      <c r="B3843" t="s">
        <v>66</v>
      </c>
      <c r="C3843" t="s">
        <v>31</v>
      </c>
      <c r="D3843" t="s">
        <v>12</v>
      </c>
      <c r="E3843" t="s">
        <v>63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</row>
    <row r="3844" spans="1:11">
      <c r="A3844">
        <v>2017</v>
      </c>
      <c r="B3844" t="s">
        <v>66</v>
      </c>
      <c r="C3844" t="s">
        <v>31</v>
      </c>
      <c r="D3844" t="s">
        <v>12</v>
      </c>
      <c r="E3844" t="s">
        <v>13</v>
      </c>
      <c r="F3844">
        <v>20</v>
      </c>
      <c r="G3844">
        <v>89.4</v>
      </c>
      <c r="H3844">
        <v>4</v>
      </c>
      <c r="I3844">
        <v>20</v>
      </c>
      <c r="J3844">
        <v>16</v>
      </c>
      <c r="K3844">
        <v>71.5</v>
      </c>
    </row>
    <row r="3845" spans="1:11">
      <c r="A3845">
        <v>2017</v>
      </c>
      <c r="B3845" t="s">
        <v>66</v>
      </c>
      <c r="C3845" t="s">
        <v>31</v>
      </c>
      <c r="D3845" t="s">
        <v>12</v>
      </c>
      <c r="E3845" t="s">
        <v>64</v>
      </c>
      <c r="F3845">
        <v>39</v>
      </c>
      <c r="G3845">
        <v>73.7</v>
      </c>
      <c r="H3845">
        <v>4</v>
      </c>
      <c r="I3845">
        <v>10.3</v>
      </c>
      <c r="J3845">
        <v>23</v>
      </c>
      <c r="K3845">
        <v>43.4</v>
      </c>
    </row>
    <row r="3846" spans="1:11">
      <c r="A3846">
        <v>2017</v>
      </c>
      <c r="B3846" t="s">
        <v>66</v>
      </c>
      <c r="C3846" t="s">
        <v>31</v>
      </c>
      <c r="D3846" t="s">
        <v>12</v>
      </c>
      <c r="E3846" t="s">
        <v>65</v>
      </c>
      <c r="F3846">
        <v>1</v>
      </c>
      <c r="G3846">
        <v>188.3</v>
      </c>
      <c r="H3846">
        <v>0</v>
      </c>
      <c r="I3846">
        <v>0</v>
      </c>
      <c r="J3846">
        <v>0</v>
      </c>
      <c r="K3846">
        <v>0</v>
      </c>
    </row>
    <row r="3847" spans="1:11">
      <c r="A3847">
        <v>2017</v>
      </c>
      <c r="B3847" t="s">
        <v>66</v>
      </c>
      <c r="C3847" t="s">
        <v>31</v>
      </c>
      <c r="D3847" t="s">
        <v>12</v>
      </c>
      <c r="E3847" t="s">
        <v>36</v>
      </c>
      <c r="F3847">
        <v>1</v>
      </c>
      <c r="G3847">
        <v>61.3</v>
      </c>
      <c r="H3847">
        <v>0</v>
      </c>
      <c r="I3847">
        <v>0</v>
      </c>
      <c r="J3847">
        <v>0</v>
      </c>
      <c r="K3847">
        <v>0</v>
      </c>
    </row>
    <row r="3848" spans="1:11">
      <c r="A3848">
        <v>2017</v>
      </c>
      <c r="B3848" t="s">
        <v>66</v>
      </c>
      <c r="C3848" t="s">
        <v>67</v>
      </c>
      <c r="D3848" t="s">
        <v>18</v>
      </c>
      <c r="E3848" t="s">
        <v>18</v>
      </c>
      <c r="F3848">
        <v>83</v>
      </c>
      <c r="G3848">
        <v>38.5</v>
      </c>
      <c r="H3848">
        <v>13</v>
      </c>
      <c r="I3848">
        <v>15.7</v>
      </c>
      <c r="J3848">
        <v>52</v>
      </c>
      <c r="K3848">
        <v>24.1</v>
      </c>
    </row>
    <row r="3849" spans="1:11">
      <c r="A3849">
        <v>2017</v>
      </c>
      <c r="B3849" t="s">
        <v>66</v>
      </c>
      <c r="C3849" t="s">
        <v>67</v>
      </c>
      <c r="D3849" t="s">
        <v>18</v>
      </c>
      <c r="E3849" t="s">
        <v>63</v>
      </c>
      <c r="F3849">
        <v>1</v>
      </c>
      <c r="G3849">
        <v>10.8</v>
      </c>
      <c r="H3849">
        <v>0</v>
      </c>
      <c r="I3849">
        <v>0</v>
      </c>
      <c r="J3849">
        <v>1</v>
      </c>
      <c r="K3849">
        <v>10.8</v>
      </c>
    </row>
    <row r="3850" spans="1:11">
      <c r="A3850">
        <v>2017</v>
      </c>
      <c r="B3850" t="s">
        <v>66</v>
      </c>
      <c r="C3850" t="s">
        <v>67</v>
      </c>
      <c r="D3850" t="s">
        <v>18</v>
      </c>
      <c r="E3850" t="s">
        <v>13</v>
      </c>
      <c r="F3850">
        <v>39</v>
      </c>
      <c r="G3850">
        <v>80.8</v>
      </c>
      <c r="H3850">
        <v>6</v>
      </c>
      <c r="I3850">
        <v>15.4</v>
      </c>
      <c r="J3850">
        <v>29</v>
      </c>
      <c r="K3850">
        <v>60.1</v>
      </c>
    </row>
    <row r="3851" spans="1:11">
      <c r="A3851">
        <v>2017</v>
      </c>
      <c r="B3851" t="s">
        <v>66</v>
      </c>
      <c r="C3851" t="s">
        <v>67</v>
      </c>
      <c r="D3851" t="s">
        <v>18</v>
      </c>
      <c r="E3851" t="s">
        <v>64</v>
      </c>
      <c r="F3851">
        <v>41</v>
      </c>
      <c r="G3851">
        <v>29.7</v>
      </c>
      <c r="H3851">
        <v>7</v>
      </c>
      <c r="I3851">
        <v>17.1</v>
      </c>
      <c r="J3851">
        <v>20</v>
      </c>
      <c r="K3851">
        <v>14.5</v>
      </c>
    </row>
    <row r="3852" spans="1:11">
      <c r="A3852">
        <v>2017</v>
      </c>
      <c r="B3852" t="s">
        <v>66</v>
      </c>
      <c r="C3852" t="s">
        <v>67</v>
      </c>
      <c r="D3852" t="s">
        <v>18</v>
      </c>
      <c r="E3852" t="s">
        <v>65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</row>
    <row r="3853" spans="1:11">
      <c r="A3853">
        <v>2017</v>
      </c>
      <c r="B3853" t="s">
        <v>66</v>
      </c>
      <c r="C3853" t="s">
        <v>67</v>
      </c>
      <c r="D3853" t="s">
        <v>18</v>
      </c>
      <c r="E3853" t="s">
        <v>36</v>
      </c>
      <c r="F3853">
        <v>2</v>
      </c>
      <c r="G3853">
        <v>11.9</v>
      </c>
      <c r="H3853">
        <v>0</v>
      </c>
      <c r="I3853">
        <v>0</v>
      </c>
      <c r="J3853">
        <v>2</v>
      </c>
      <c r="K3853">
        <v>11.9</v>
      </c>
    </row>
    <row r="3854" spans="1:11">
      <c r="A3854">
        <v>2017</v>
      </c>
      <c r="B3854" t="s">
        <v>66</v>
      </c>
      <c r="C3854" t="s">
        <v>67</v>
      </c>
      <c r="D3854" t="s">
        <v>15</v>
      </c>
      <c r="E3854" t="s">
        <v>18</v>
      </c>
      <c r="F3854">
        <v>17</v>
      </c>
      <c r="G3854">
        <v>14.9</v>
      </c>
      <c r="H3854">
        <v>1</v>
      </c>
      <c r="I3854">
        <v>5.9</v>
      </c>
      <c r="J3854">
        <v>9</v>
      </c>
      <c r="K3854">
        <v>7.9</v>
      </c>
    </row>
    <row r="3855" spans="1:11">
      <c r="A3855">
        <v>2017</v>
      </c>
      <c r="B3855" t="s">
        <v>66</v>
      </c>
      <c r="C3855" t="s">
        <v>67</v>
      </c>
      <c r="D3855" t="s">
        <v>15</v>
      </c>
      <c r="E3855" t="s">
        <v>63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</row>
    <row r="3856" spans="1:11">
      <c r="A3856">
        <v>2017</v>
      </c>
      <c r="B3856" t="s">
        <v>66</v>
      </c>
      <c r="C3856" t="s">
        <v>67</v>
      </c>
      <c r="D3856" t="s">
        <v>15</v>
      </c>
      <c r="E3856" t="s">
        <v>13</v>
      </c>
      <c r="F3856">
        <v>14</v>
      </c>
      <c r="G3856">
        <v>54</v>
      </c>
      <c r="H3856">
        <v>1</v>
      </c>
      <c r="I3856">
        <v>7.1</v>
      </c>
      <c r="J3856">
        <v>8</v>
      </c>
      <c r="K3856">
        <v>30.8</v>
      </c>
    </row>
    <row r="3857" spans="1:11">
      <c r="A3857">
        <v>2017</v>
      </c>
      <c r="B3857" t="s">
        <v>66</v>
      </c>
      <c r="C3857" t="s">
        <v>67</v>
      </c>
      <c r="D3857" t="s">
        <v>15</v>
      </c>
      <c r="E3857" t="s">
        <v>64</v>
      </c>
      <c r="F3857">
        <v>3</v>
      </c>
      <c r="G3857">
        <v>4.1</v>
      </c>
      <c r="H3857">
        <v>0</v>
      </c>
      <c r="I3857">
        <v>0</v>
      </c>
      <c r="J3857">
        <v>1</v>
      </c>
      <c r="K3857">
        <v>1.4</v>
      </c>
    </row>
    <row r="3858" spans="1:11">
      <c r="A3858">
        <v>2017</v>
      </c>
      <c r="B3858" t="s">
        <v>66</v>
      </c>
      <c r="C3858" t="s">
        <v>67</v>
      </c>
      <c r="D3858" t="s">
        <v>15</v>
      </c>
      <c r="E3858" t="s">
        <v>65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</row>
    <row r="3859" spans="1:11">
      <c r="A3859">
        <v>2017</v>
      </c>
      <c r="B3859" t="s">
        <v>66</v>
      </c>
      <c r="C3859" t="s">
        <v>67</v>
      </c>
      <c r="D3859" t="s">
        <v>15</v>
      </c>
      <c r="E3859" t="s">
        <v>36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</row>
    <row r="3860" spans="1:11">
      <c r="A3860">
        <v>2017</v>
      </c>
      <c r="B3860" t="s">
        <v>66</v>
      </c>
      <c r="C3860" t="s">
        <v>67</v>
      </c>
      <c r="D3860" t="s">
        <v>12</v>
      </c>
      <c r="E3860" t="s">
        <v>18</v>
      </c>
      <c r="F3860">
        <v>66</v>
      </c>
      <c r="G3860">
        <v>65.3</v>
      </c>
      <c r="H3860">
        <v>12</v>
      </c>
      <c r="I3860">
        <v>18.2</v>
      </c>
      <c r="J3860">
        <v>43</v>
      </c>
      <c r="K3860">
        <v>42.5</v>
      </c>
    </row>
    <row r="3861" spans="1:11">
      <c r="A3861">
        <v>2017</v>
      </c>
      <c r="B3861" t="s">
        <v>66</v>
      </c>
      <c r="C3861" t="s">
        <v>67</v>
      </c>
      <c r="D3861" t="s">
        <v>12</v>
      </c>
      <c r="E3861" t="s">
        <v>63</v>
      </c>
      <c r="F3861">
        <v>1</v>
      </c>
      <c r="G3861">
        <v>22.3</v>
      </c>
      <c r="H3861">
        <v>0</v>
      </c>
      <c r="I3861">
        <v>0</v>
      </c>
      <c r="J3861">
        <v>1</v>
      </c>
      <c r="K3861">
        <v>22.3</v>
      </c>
    </row>
    <row r="3862" spans="1:11">
      <c r="A3862">
        <v>2017</v>
      </c>
      <c r="B3862" t="s">
        <v>66</v>
      </c>
      <c r="C3862" t="s">
        <v>67</v>
      </c>
      <c r="D3862" t="s">
        <v>12</v>
      </c>
      <c r="E3862" t="s">
        <v>13</v>
      </c>
      <c r="F3862">
        <v>25</v>
      </c>
      <c r="G3862">
        <v>112.1</v>
      </c>
      <c r="H3862">
        <v>5</v>
      </c>
      <c r="I3862">
        <v>20</v>
      </c>
      <c r="J3862">
        <v>21</v>
      </c>
      <c r="K3862">
        <v>94.1</v>
      </c>
    </row>
    <row r="3863" spans="1:11">
      <c r="A3863">
        <v>2017</v>
      </c>
      <c r="B3863" t="s">
        <v>66</v>
      </c>
      <c r="C3863" t="s">
        <v>67</v>
      </c>
      <c r="D3863" t="s">
        <v>12</v>
      </c>
      <c r="E3863" t="s">
        <v>64</v>
      </c>
      <c r="F3863">
        <v>38</v>
      </c>
      <c r="G3863">
        <v>58.9</v>
      </c>
      <c r="H3863">
        <v>7</v>
      </c>
      <c r="I3863">
        <v>18.4</v>
      </c>
      <c r="J3863">
        <v>19</v>
      </c>
      <c r="K3863">
        <v>29.5</v>
      </c>
    </row>
    <row r="3864" spans="1:11">
      <c r="A3864">
        <v>2017</v>
      </c>
      <c r="B3864" t="s">
        <v>66</v>
      </c>
      <c r="C3864" t="s">
        <v>67</v>
      </c>
      <c r="D3864" t="s">
        <v>12</v>
      </c>
      <c r="E3864" t="s">
        <v>65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>
      <c r="A3865">
        <v>2017</v>
      </c>
      <c r="B3865" t="s">
        <v>66</v>
      </c>
      <c r="C3865" t="s">
        <v>67</v>
      </c>
      <c r="D3865" t="s">
        <v>12</v>
      </c>
      <c r="E3865" t="s">
        <v>36</v>
      </c>
      <c r="F3865">
        <v>2</v>
      </c>
      <c r="G3865">
        <v>23.5</v>
      </c>
      <c r="H3865">
        <v>0</v>
      </c>
      <c r="I3865">
        <v>0</v>
      </c>
      <c r="J3865">
        <v>2</v>
      </c>
      <c r="K3865">
        <v>23.5</v>
      </c>
    </row>
    <row r="3866" spans="1:11">
      <c r="A3866">
        <v>2017</v>
      </c>
      <c r="B3866" t="s">
        <v>66</v>
      </c>
      <c r="C3866" t="s">
        <v>68</v>
      </c>
      <c r="D3866" t="s">
        <v>18</v>
      </c>
      <c r="E3866" t="s">
        <v>18</v>
      </c>
      <c r="F3866">
        <v>79</v>
      </c>
      <c r="G3866">
        <v>45.6</v>
      </c>
      <c r="H3866">
        <v>17</v>
      </c>
      <c r="I3866">
        <v>21.5</v>
      </c>
      <c r="J3866">
        <v>74</v>
      </c>
      <c r="K3866">
        <v>42.7</v>
      </c>
    </row>
    <row r="3867" spans="1:11">
      <c r="A3867">
        <v>2017</v>
      </c>
      <c r="B3867" t="s">
        <v>66</v>
      </c>
      <c r="C3867" t="s">
        <v>68</v>
      </c>
      <c r="D3867" t="s">
        <v>18</v>
      </c>
      <c r="E3867" t="s">
        <v>63</v>
      </c>
      <c r="F3867">
        <v>1</v>
      </c>
      <c r="G3867">
        <v>37.7</v>
      </c>
      <c r="H3867">
        <v>0</v>
      </c>
      <c r="I3867">
        <v>0</v>
      </c>
      <c r="J3867">
        <v>1</v>
      </c>
      <c r="K3867">
        <v>37.7</v>
      </c>
    </row>
    <row r="3868" spans="1:11">
      <c r="A3868">
        <v>2017</v>
      </c>
      <c r="B3868" t="s">
        <v>66</v>
      </c>
      <c r="C3868" t="s">
        <v>68</v>
      </c>
      <c r="D3868" t="s">
        <v>18</v>
      </c>
      <c r="E3868" t="s">
        <v>13</v>
      </c>
      <c r="F3868">
        <v>36</v>
      </c>
      <c r="G3868">
        <v>63.7</v>
      </c>
      <c r="H3868">
        <v>9</v>
      </c>
      <c r="I3868">
        <v>25</v>
      </c>
      <c r="J3868">
        <v>40</v>
      </c>
      <c r="K3868">
        <v>70.7</v>
      </c>
    </row>
    <row r="3869" spans="1:11">
      <c r="A3869">
        <v>2017</v>
      </c>
      <c r="B3869" t="s">
        <v>66</v>
      </c>
      <c r="C3869" t="s">
        <v>68</v>
      </c>
      <c r="D3869" t="s">
        <v>18</v>
      </c>
      <c r="E3869" t="s">
        <v>64</v>
      </c>
      <c r="F3869">
        <v>40</v>
      </c>
      <c r="G3869">
        <v>36.9</v>
      </c>
      <c r="H3869">
        <v>8</v>
      </c>
      <c r="I3869">
        <v>20</v>
      </c>
      <c r="J3869">
        <v>30</v>
      </c>
      <c r="K3869">
        <v>27.7</v>
      </c>
    </row>
    <row r="3870" spans="1:11">
      <c r="A3870">
        <v>2017</v>
      </c>
      <c r="B3870" t="s">
        <v>66</v>
      </c>
      <c r="C3870" t="s">
        <v>68</v>
      </c>
      <c r="D3870" t="s">
        <v>18</v>
      </c>
      <c r="E3870" t="s">
        <v>65</v>
      </c>
      <c r="F3870">
        <v>0</v>
      </c>
      <c r="G3870">
        <v>0</v>
      </c>
      <c r="H3870">
        <v>0</v>
      </c>
      <c r="I3870">
        <v>0</v>
      </c>
      <c r="J3870">
        <v>2</v>
      </c>
      <c r="K3870">
        <v>104.7</v>
      </c>
    </row>
    <row r="3871" spans="1:11">
      <c r="A3871">
        <v>2017</v>
      </c>
      <c r="B3871" t="s">
        <v>66</v>
      </c>
      <c r="C3871" t="s">
        <v>68</v>
      </c>
      <c r="D3871" t="s">
        <v>18</v>
      </c>
      <c r="E3871" t="s">
        <v>36</v>
      </c>
      <c r="F3871">
        <v>2</v>
      </c>
      <c r="G3871">
        <v>52.2</v>
      </c>
      <c r="H3871">
        <v>0</v>
      </c>
      <c r="I3871">
        <v>0</v>
      </c>
      <c r="J3871">
        <v>1</v>
      </c>
      <c r="K3871">
        <v>26.1</v>
      </c>
    </row>
    <row r="3872" spans="1:11">
      <c r="A3872">
        <v>2017</v>
      </c>
      <c r="B3872" t="s">
        <v>66</v>
      </c>
      <c r="C3872" t="s">
        <v>68</v>
      </c>
      <c r="D3872" t="s">
        <v>15</v>
      </c>
      <c r="E3872" t="s">
        <v>18</v>
      </c>
      <c r="F3872">
        <v>30</v>
      </c>
      <c r="G3872">
        <v>32.1</v>
      </c>
      <c r="H3872">
        <v>6</v>
      </c>
      <c r="I3872">
        <v>20</v>
      </c>
      <c r="J3872">
        <v>24</v>
      </c>
      <c r="K3872">
        <v>25.7</v>
      </c>
    </row>
    <row r="3873" spans="1:11">
      <c r="A3873">
        <v>2017</v>
      </c>
      <c r="B3873" t="s">
        <v>66</v>
      </c>
      <c r="C3873" t="s">
        <v>68</v>
      </c>
      <c r="D3873" t="s">
        <v>15</v>
      </c>
      <c r="E3873" t="s">
        <v>63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</row>
    <row r="3874" spans="1:11">
      <c r="A3874">
        <v>2017</v>
      </c>
      <c r="B3874" t="s">
        <v>66</v>
      </c>
      <c r="C3874" t="s">
        <v>68</v>
      </c>
      <c r="D3874" t="s">
        <v>15</v>
      </c>
      <c r="E3874" t="s">
        <v>13</v>
      </c>
      <c r="F3874">
        <v>17</v>
      </c>
      <c r="G3874">
        <v>55.5</v>
      </c>
      <c r="H3874">
        <v>4</v>
      </c>
      <c r="I3874">
        <v>23.5</v>
      </c>
      <c r="J3874">
        <v>14</v>
      </c>
      <c r="K3874">
        <v>45.7</v>
      </c>
    </row>
    <row r="3875" spans="1:11">
      <c r="A3875">
        <v>2017</v>
      </c>
      <c r="B3875" t="s">
        <v>66</v>
      </c>
      <c r="C3875" t="s">
        <v>68</v>
      </c>
      <c r="D3875" t="s">
        <v>15</v>
      </c>
      <c r="E3875" t="s">
        <v>64</v>
      </c>
      <c r="F3875">
        <v>13</v>
      </c>
      <c r="G3875">
        <v>22.2</v>
      </c>
      <c r="H3875">
        <v>2</v>
      </c>
      <c r="I3875">
        <v>15.4</v>
      </c>
      <c r="J3875">
        <v>9</v>
      </c>
      <c r="K3875">
        <v>15.3</v>
      </c>
    </row>
    <row r="3876" spans="1:11">
      <c r="A3876">
        <v>2017</v>
      </c>
      <c r="B3876" t="s">
        <v>66</v>
      </c>
      <c r="C3876" t="s">
        <v>68</v>
      </c>
      <c r="D3876" t="s">
        <v>15</v>
      </c>
      <c r="E3876" t="s">
        <v>65</v>
      </c>
      <c r="F3876">
        <v>0</v>
      </c>
      <c r="G3876">
        <v>0</v>
      </c>
      <c r="H3876">
        <v>0</v>
      </c>
      <c r="I3876">
        <v>0</v>
      </c>
      <c r="J3876">
        <v>1</v>
      </c>
      <c r="K3876">
        <v>92.7</v>
      </c>
    </row>
    <row r="3877" spans="1:11">
      <c r="A3877">
        <v>2017</v>
      </c>
      <c r="B3877" t="s">
        <v>66</v>
      </c>
      <c r="C3877" t="s">
        <v>68</v>
      </c>
      <c r="D3877" t="s">
        <v>15</v>
      </c>
      <c r="E3877" t="s">
        <v>36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</row>
    <row r="3878" spans="1:11">
      <c r="A3878">
        <v>2017</v>
      </c>
      <c r="B3878" t="s">
        <v>66</v>
      </c>
      <c r="C3878" t="s">
        <v>68</v>
      </c>
      <c r="D3878" t="s">
        <v>12</v>
      </c>
      <c r="E3878" t="s">
        <v>18</v>
      </c>
      <c r="F3878">
        <v>49</v>
      </c>
      <c r="G3878">
        <v>61.4</v>
      </c>
      <c r="H3878">
        <v>11</v>
      </c>
      <c r="I3878">
        <v>22.4</v>
      </c>
      <c r="J3878">
        <v>50</v>
      </c>
      <c r="K3878">
        <v>62.6</v>
      </c>
    </row>
    <row r="3879" spans="1:11">
      <c r="A3879">
        <v>2017</v>
      </c>
      <c r="B3879" t="s">
        <v>66</v>
      </c>
      <c r="C3879" t="s">
        <v>68</v>
      </c>
      <c r="D3879" t="s">
        <v>12</v>
      </c>
      <c r="E3879" t="s">
        <v>63</v>
      </c>
      <c r="F3879">
        <v>1</v>
      </c>
      <c r="G3879">
        <v>76.6</v>
      </c>
      <c r="H3879">
        <v>0</v>
      </c>
      <c r="I3879">
        <v>0</v>
      </c>
      <c r="J3879">
        <v>1</v>
      </c>
      <c r="K3879">
        <v>76.6</v>
      </c>
    </row>
    <row r="3880" spans="1:11">
      <c r="A3880">
        <v>2017</v>
      </c>
      <c r="B3880" t="s">
        <v>66</v>
      </c>
      <c r="C3880" t="s">
        <v>68</v>
      </c>
      <c r="D3880" t="s">
        <v>12</v>
      </c>
      <c r="E3880" t="s">
        <v>13</v>
      </c>
      <c r="F3880">
        <v>19</v>
      </c>
      <c r="G3880">
        <v>73.3</v>
      </c>
      <c r="H3880">
        <v>5</v>
      </c>
      <c r="I3880">
        <v>26.3</v>
      </c>
      <c r="J3880">
        <v>26</v>
      </c>
      <c r="K3880">
        <v>100.4</v>
      </c>
    </row>
    <row r="3881" spans="1:11">
      <c r="A3881">
        <v>2017</v>
      </c>
      <c r="B3881" t="s">
        <v>66</v>
      </c>
      <c r="C3881" t="s">
        <v>68</v>
      </c>
      <c r="D3881" t="s">
        <v>12</v>
      </c>
      <c r="E3881" t="s">
        <v>64</v>
      </c>
      <c r="F3881">
        <v>27</v>
      </c>
      <c r="G3881">
        <v>54.3</v>
      </c>
      <c r="H3881">
        <v>6</v>
      </c>
      <c r="I3881">
        <v>22.2</v>
      </c>
      <c r="J3881">
        <v>21</v>
      </c>
      <c r="K3881">
        <v>42.3</v>
      </c>
    </row>
    <row r="3882" spans="1:11">
      <c r="A3882">
        <v>2017</v>
      </c>
      <c r="B3882" t="s">
        <v>66</v>
      </c>
      <c r="C3882" t="s">
        <v>68</v>
      </c>
      <c r="D3882" t="s">
        <v>12</v>
      </c>
      <c r="E3882" t="s">
        <v>65</v>
      </c>
      <c r="F3882">
        <v>0</v>
      </c>
      <c r="G3882">
        <v>0</v>
      </c>
      <c r="H3882">
        <v>0</v>
      </c>
      <c r="I3882">
        <v>0</v>
      </c>
      <c r="J3882">
        <v>1</v>
      </c>
      <c r="K3882">
        <v>120.3</v>
      </c>
    </row>
    <row r="3883" spans="1:11">
      <c r="A3883">
        <v>2017</v>
      </c>
      <c r="B3883" t="s">
        <v>66</v>
      </c>
      <c r="C3883" t="s">
        <v>68</v>
      </c>
      <c r="D3883" t="s">
        <v>12</v>
      </c>
      <c r="E3883" t="s">
        <v>36</v>
      </c>
      <c r="F3883">
        <v>2</v>
      </c>
      <c r="G3883">
        <v>96.3</v>
      </c>
      <c r="H3883">
        <v>0</v>
      </c>
      <c r="I3883">
        <v>0</v>
      </c>
      <c r="J3883">
        <v>1</v>
      </c>
      <c r="K3883">
        <v>48.2</v>
      </c>
    </row>
    <row r="3884" spans="1:11">
      <c r="A3884">
        <v>2017</v>
      </c>
      <c r="B3884" t="s">
        <v>66</v>
      </c>
      <c r="C3884" t="s">
        <v>69</v>
      </c>
      <c r="D3884" t="s">
        <v>18</v>
      </c>
      <c r="E3884" t="s">
        <v>18</v>
      </c>
      <c r="F3884">
        <v>62</v>
      </c>
      <c r="G3884">
        <v>55.5</v>
      </c>
      <c r="H3884">
        <v>6</v>
      </c>
      <c r="I3884">
        <v>9.7</v>
      </c>
      <c r="J3884">
        <v>32</v>
      </c>
      <c r="K3884">
        <v>28.6</v>
      </c>
    </row>
    <row r="3885" spans="1:11">
      <c r="A3885">
        <v>2017</v>
      </c>
      <c r="B3885" t="s">
        <v>66</v>
      </c>
      <c r="C3885" t="s">
        <v>69</v>
      </c>
      <c r="D3885" t="s">
        <v>18</v>
      </c>
      <c r="E3885" t="s">
        <v>63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</row>
    <row r="3886" spans="1:11">
      <c r="A3886">
        <v>2017</v>
      </c>
      <c r="B3886" t="s">
        <v>66</v>
      </c>
      <c r="C3886" t="s">
        <v>69</v>
      </c>
      <c r="D3886" t="s">
        <v>18</v>
      </c>
      <c r="E3886" t="s">
        <v>13</v>
      </c>
      <c r="F3886">
        <v>29</v>
      </c>
      <c r="G3886">
        <v>94.9</v>
      </c>
      <c r="H3886">
        <v>4</v>
      </c>
      <c r="I3886">
        <v>13.8</v>
      </c>
      <c r="J3886">
        <v>19</v>
      </c>
      <c r="K3886">
        <v>62.1</v>
      </c>
    </row>
    <row r="3887" spans="1:11">
      <c r="A3887">
        <v>2017</v>
      </c>
      <c r="B3887" t="s">
        <v>66</v>
      </c>
      <c r="C3887" t="s">
        <v>69</v>
      </c>
      <c r="D3887" t="s">
        <v>18</v>
      </c>
      <c r="E3887" t="s">
        <v>64</v>
      </c>
      <c r="F3887">
        <v>32</v>
      </c>
      <c r="G3887">
        <v>41.5</v>
      </c>
      <c r="H3887">
        <v>2</v>
      </c>
      <c r="I3887">
        <v>6.3</v>
      </c>
      <c r="J3887">
        <v>12</v>
      </c>
      <c r="K3887">
        <v>15.6</v>
      </c>
    </row>
    <row r="3888" spans="1:11">
      <c r="A3888">
        <v>2017</v>
      </c>
      <c r="B3888" t="s">
        <v>66</v>
      </c>
      <c r="C3888" t="s">
        <v>69</v>
      </c>
      <c r="D3888" t="s">
        <v>18</v>
      </c>
      <c r="E3888" t="s">
        <v>65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</row>
    <row r="3889" spans="1:11">
      <c r="A3889">
        <v>2017</v>
      </c>
      <c r="B3889" t="s">
        <v>66</v>
      </c>
      <c r="C3889" t="s">
        <v>69</v>
      </c>
      <c r="D3889" t="s">
        <v>18</v>
      </c>
      <c r="E3889" t="s">
        <v>36</v>
      </c>
      <c r="F3889">
        <v>1</v>
      </c>
      <c r="G3889">
        <v>42</v>
      </c>
      <c r="H3889">
        <v>0</v>
      </c>
      <c r="I3889">
        <v>0</v>
      </c>
      <c r="J3889">
        <v>1</v>
      </c>
      <c r="K3889">
        <v>42</v>
      </c>
    </row>
    <row r="3890" spans="1:11">
      <c r="A3890">
        <v>2017</v>
      </c>
      <c r="B3890" t="s">
        <v>66</v>
      </c>
      <c r="C3890" t="s">
        <v>69</v>
      </c>
      <c r="D3890" t="s">
        <v>15</v>
      </c>
      <c r="E3890" t="s">
        <v>18</v>
      </c>
      <c r="F3890">
        <v>13</v>
      </c>
      <c r="G3890">
        <v>21.9</v>
      </c>
      <c r="H3890">
        <v>4</v>
      </c>
      <c r="I3890">
        <v>30.8</v>
      </c>
      <c r="J3890">
        <v>11</v>
      </c>
      <c r="K3890">
        <v>18.6</v>
      </c>
    </row>
    <row r="3891" spans="1:11">
      <c r="A3891">
        <v>2017</v>
      </c>
      <c r="B3891" t="s">
        <v>66</v>
      </c>
      <c r="C3891" t="s">
        <v>69</v>
      </c>
      <c r="D3891" t="s">
        <v>15</v>
      </c>
      <c r="E3891" t="s">
        <v>63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</row>
    <row r="3892" spans="1:11">
      <c r="A3892">
        <v>2017</v>
      </c>
      <c r="B3892" t="s">
        <v>66</v>
      </c>
      <c r="C3892" t="s">
        <v>69</v>
      </c>
      <c r="D3892" t="s">
        <v>15</v>
      </c>
      <c r="E3892" t="s">
        <v>13</v>
      </c>
      <c r="F3892">
        <v>12</v>
      </c>
      <c r="G3892">
        <v>73.3</v>
      </c>
      <c r="H3892">
        <v>4</v>
      </c>
      <c r="I3892">
        <v>33.3</v>
      </c>
      <c r="J3892">
        <v>8</v>
      </c>
      <c r="K3892">
        <v>48.8</v>
      </c>
    </row>
    <row r="3893" spans="1:11">
      <c r="A3893">
        <v>2017</v>
      </c>
      <c r="B3893" t="s">
        <v>66</v>
      </c>
      <c r="C3893" t="s">
        <v>69</v>
      </c>
      <c r="D3893" t="s">
        <v>15</v>
      </c>
      <c r="E3893" t="s">
        <v>64</v>
      </c>
      <c r="F3893">
        <v>1</v>
      </c>
      <c r="G3893">
        <v>2.5</v>
      </c>
      <c r="H3893">
        <v>0</v>
      </c>
      <c r="I3893">
        <v>0</v>
      </c>
      <c r="J3893">
        <v>3</v>
      </c>
      <c r="K3893">
        <v>7.4</v>
      </c>
    </row>
    <row r="3894" spans="1:11">
      <c r="A3894">
        <v>2017</v>
      </c>
      <c r="B3894" t="s">
        <v>66</v>
      </c>
      <c r="C3894" t="s">
        <v>69</v>
      </c>
      <c r="D3894" t="s">
        <v>15</v>
      </c>
      <c r="E3894" t="s">
        <v>65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</row>
    <row r="3895" spans="1:11">
      <c r="A3895">
        <v>2017</v>
      </c>
      <c r="B3895" t="s">
        <v>66</v>
      </c>
      <c r="C3895" t="s">
        <v>69</v>
      </c>
      <c r="D3895" t="s">
        <v>15</v>
      </c>
      <c r="E3895" t="s">
        <v>36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</row>
    <row r="3896" spans="1:11">
      <c r="A3896">
        <v>2017</v>
      </c>
      <c r="B3896" t="s">
        <v>66</v>
      </c>
      <c r="C3896" t="s">
        <v>69</v>
      </c>
      <c r="D3896" t="s">
        <v>12</v>
      </c>
      <c r="E3896" t="s">
        <v>18</v>
      </c>
      <c r="F3896">
        <v>49</v>
      </c>
      <c r="G3896">
        <v>93.3</v>
      </c>
      <c r="H3896">
        <v>2</v>
      </c>
      <c r="I3896">
        <v>4.1</v>
      </c>
      <c r="J3896">
        <v>21</v>
      </c>
      <c r="K3896">
        <v>40</v>
      </c>
    </row>
    <row r="3897" spans="1:11">
      <c r="A3897">
        <v>2017</v>
      </c>
      <c r="B3897" t="s">
        <v>66</v>
      </c>
      <c r="C3897" t="s">
        <v>69</v>
      </c>
      <c r="D3897" t="s">
        <v>12</v>
      </c>
      <c r="E3897" t="s">
        <v>63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</row>
    <row r="3898" spans="1:11">
      <c r="A3898">
        <v>2017</v>
      </c>
      <c r="B3898" t="s">
        <v>66</v>
      </c>
      <c r="C3898" t="s">
        <v>69</v>
      </c>
      <c r="D3898" t="s">
        <v>12</v>
      </c>
      <c r="E3898" t="s">
        <v>13</v>
      </c>
      <c r="F3898">
        <v>17</v>
      </c>
      <c r="G3898">
        <v>119.8</v>
      </c>
      <c r="H3898">
        <v>0</v>
      </c>
      <c r="I3898">
        <v>0</v>
      </c>
      <c r="J3898">
        <v>11</v>
      </c>
      <c r="K3898">
        <v>77.5</v>
      </c>
    </row>
    <row r="3899" spans="1:11">
      <c r="A3899">
        <v>2017</v>
      </c>
      <c r="B3899" t="s">
        <v>66</v>
      </c>
      <c r="C3899" t="s">
        <v>69</v>
      </c>
      <c r="D3899" t="s">
        <v>12</v>
      </c>
      <c r="E3899" t="s">
        <v>64</v>
      </c>
      <c r="F3899">
        <v>31</v>
      </c>
      <c r="G3899">
        <v>85.4</v>
      </c>
      <c r="H3899">
        <v>2</v>
      </c>
      <c r="I3899">
        <v>6.5</v>
      </c>
      <c r="J3899">
        <v>9</v>
      </c>
      <c r="K3899">
        <v>24.8</v>
      </c>
    </row>
    <row r="3900" spans="1:11">
      <c r="A3900">
        <v>2017</v>
      </c>
      <c r="B3900" t="s">
        <v>66</v>
      </c>
      <c r="C3900" t="s">
        <v>69</v>
      </c>
      <c r="D3900" t="s">
        <v>12</v>
      </c>
      <c r="E3900" t="s">
        <v>65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</row>
    <row r="3901" spans="1:11">
      <c r="A3901">
        <v>2017</v>
      </c>
      <c r="B3901" t="s">
        <v>66</v>
      </c>
      <c r="C3901" t="s">
        <v>69</v>
      </c>
      <c r="D3901" t="s">
        <v>12</v>
      </c>
      <c r="E3901" t="s">
        <v>36</v>
      </c>
      <c r="F3901">
        <v>1</v>
      </c>
      <c r="G3901">
        <v>81.6</v>
      </c>
      <c r="H3901">
        <v>0</v>
      </c>
      <c r="I3901">
        <v>0</v>
      </c>
      <c r="J3901">
        <v>1</v>
      </c>
      <c r="K3901">
        <v>81.6</v>
      </c>
    </row>
    <row r="3902" spans="1:11">
      <c r="A3902">
        <v>2017</v>
      </c>
      <c r="B3902" t="s">
        <v>66</v>
      </c>
      <c r="C3902" t="s">
        <v>70</v>
      </c>
      <c r="D3902" t="s">
        <v>18</v>
      </c>
      <c r="E3902" t="s">
        <v>18</v>
      </c>
      <c r="F3902">
        <v>13</v>
      </c>
      <c r="G3902">
        <v>16.2</v>
      </c>
      <c r="H3902">
        <v>2</v>
      </c>
      <c r="I3902">
        <v>15.4</v>
      </c>
      <c r="J3902">
        <v>4</v>
      </c>
      <c r="K3902">
        <v>5</v>
      </c>
    </row>
    <row r="3903" spans="1:11">
      <c r="A3903">
        <v>2017</v>
      </c>
      <c r="B3903" t="s">
        <v>66</v>
      </c>
      <c r="C3903" t="s">
        <v>70</v>
      </c>
      <c r="D3903" t="s">
        <v>18</v>
      </c>
      <c r="E3903" t="s">
        <v>63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</row>
    <row r="3904" spans="1:11">
      <c r="A3904">
        <v>2017</v>
      </c>
      <c r="B3904" t="s">
        <v>66</v>
      </c>
      <c r="C3904" t="s">
        <v>70</v>
      </c>
      <c r="D3904" t="s">
        <v>18</v>
      </c>
      <c r="E3904" t="s">
        <v>13</v>
      </c>
      <c r="F3904">
        <v>3</v>
      </c>
      <c r="G3904">
        <v>31.5</v>
      </c>
      <c r="H3904">
        <v>0</v>
      </c>
      <c r="I3904">
        <v>0</v>
      </c>
      <c r="J3904">
        <v>0</v>
      </c>
      <c r="K3904">
        <v>0</v>
      </c>
    </row>
    <row r="3905" spans="1:11">
      <c r="A3905">
        <v>2017</v>
      </c>
      <c r="B3905" t="s">
        <v>66</v>
      </c>
      <c r="C3905" t="s">
        <v>70</v>
      </c>
      <c r="D3905" t="s">
        <v>18</v>
      </c>
      <c r="E3905" t="s">
        <v>64</v>
      </c>
      <c r="F3905">
        <v>6</v>
      </c>
      <c r="G3905">
        <v>17.6</v>
      </c>
      <c r="H3905">
        <v>0</v>
      </c>
      <c r="I3905">
        <v>0</v>
      </c>
      <c r="J3905">
        <v>2</v>
      </c>
      <c r="K3905">
        <v>5.9</v>
      </c>
    </row>
    <row r="3906" spans="1:11">
      <c r="A3906">
        <v>2017</v>
      </c>
      <c r="B3906" t="s">
        <v>66</v>
      </c>
      <c r="C3906" t="s">
        <v>70</v>
      </c>
      <c r="D3906" t="s">
        <v>18</v>
      </c>
      <c r="E3906" t="s">
        <v>65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</row>
    <row r="3907" spans="1:11">
      <c r="A3907">
        <v>2017</v>
      </c>
      <c r="B3907" t="s">
        <v>66</v>
      </c>
      <c r="C3907" t="s">
        <v>70</v>
      </c>
      <c r="D3907" t="s">
        <v>18</v>
      </c>
      <c r="E3907" t="s">
        <v>36</v>
      </c>
      <c r="F3907">
        <v>4</v>
      </c>
      <c r="G3907">
        <v>12.5</v>
      </c>
      <c r="H3907">
        <v>2</v>
      </c>
      <c r="I3907">
        <v>50</v>
      </c>
      <c r="J3907">
        <v>2</v>
      </c>
      <c r="K3907">
        <v>6.2</v>
      </c>
    </row>
    <row r="3908" spans="1:11">
      <c r="A3908">
        <v>2017</v>
      </c>
      <c r="B3908" t="s">
        <v>66</v>
      </c>
      <c r="C3908" t="s">
        <v>70</v>
      </c>
      <c r="D3908" t="s">
        <v>15</v>
      </c>
      <c r="E3908" t="s">
        <v>18</v>
      </c>
      <c r="F3908">
        <v>3</v>
      </c>
      <c r="G3908">
        <v>6.7</v>
      </c>
      <c r="H3908">
        <v>0</v>
      </c>
      <c r="I3908">
        <v>0</v>
      </c>
      <c r="J3908">
        <v>0</v>
      </c>
      <c r="K3908">
        <v>0</v>
      </c>
    </row>
    <row r="3909" spans="1:11">
      <c r="A3909">
        <v>2017</v>
      </c>
      <c r="B3909" t="s">
        <v>66</v>
      </c>
      <c r="C3909" t="s">
        <v>70</v>
      </c>
      <c r="D3909" t="s">
        <v>15</v>
      </c>
      <c r="E3909" t="s">
        <v>63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</row>
    <row r="3910" spans="1:11">
      <c r="A3910">
        <v>2017</v>
      </c>
      <c r="B3910" t="s">
        <v>66</v>
      </c>
      <c r="C3910" t="s">
        <v>70</v>
      </c>
      <c r="D3910" t="s">
        <v>15</v>
      </c>
      <c r="E3910" t="s">
        <v>13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</row>
    <row r="3911" spans="1:11">
      <c r="A3911">
        <v>2017</v>
      </c>
      <c r="B3911" t="s">
        <v>66</v>
      </c>
      <c r="C3911" t="s">
        <v>70</v>
      </c>
      <c r="D3911" t="s">
        <v>15</v>
      </c>
      <c r="E3911" t="s">
        <v>64</v>
      </c>
      <c r="F3911">
        <v>3</v>
      </c>
      <c r="G3911">
        <v>15.7</v>
      </c>
      <c r="H3911">
        <v>0</v>
      </c>
      <c r="I3911">
        <v>0</v>
      </c>
      <c r="J3911">
        <v>0</v>
      </c>
      <c r="K3911">
        <v>0</v>
      </c>
    </row>
    <row r="3912" spans="1:11">
      <c r="A3912">
        <v>2017</v>
      </c>
      <c r="B3912" t="s">
        <v>66</v>
      </c>
      <c r="C3912" t="s">
        <v>70</v>
      </c>
      <c r="D3912" t="s">
        <v>15</v>
      </c>
      <c r="E3912" t="s">
        <v>65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</row>
    <row r="3913" spans="1:11">
      <c r="A3913">
        <v>2017</v>
      </c>
      <c r="B3913" t="s">
        <v>66</v>
      </c>
      <c r="C3913" t="s">
        <v>70</v>
      </c>
      <c r="D3913" t="s">
        <v>15</v>
      </c>
      <c r="E3913" t="s">
        <v>36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>
      <c r="A3914">
        <v>2017</v>
      </c>
      <c r="B3914" t="s">
        <v>66</v>
      </c>
      <c r="C3914" t="s">
        <v>70</v>
      </c>
      <c r="D3914" t="s">
        <v>12</v>
      </c>
      <c r="E3914" t="s">
        <v>18</v>
      </c>
      <c r="F3914">
        <v>10</v>
      </c>
      <c r="G3914">
        <v>28</v>
      </c>
      <c r="H3914">
        <v>2</v>
      </c>
      <c r="I3914">
        <v>20</v>
      </c>
      <c r="J3914">
        <v>4</v>
      </c>
      <c r="K3914">
        <v>11.2</v>
      </c>
    </row>
    <row r="3915" spans="1:11">
      <c r="A3915">
        <v>2017</v>
      </c>
      <c r="B3915" t="s">
        <v>66</v>
      </c>
      <c r="C3915" t="s">
        <v>70</v>
      </c>
      <c r="D3915" t="s">
        <v>12</v>
      </c>
      <c r="E3915" t="s">
        <v>63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>
      <c r="A3916">
        <v>2017</v>
      </c>
      <c r="B3916" t="s">
        <v>66</v>
      </c>
      <c r="C3916" t="s">
        <v>70</v>
      </c>
      <c r="D3916" t="s">
        <v>12</v>
      </c>
      <c r="E3916" t="s">
        <v>13</v>
      </c>
      <c r="F3916">
        <v>3</v>
      </c>
      <c r="G3916">
        <v>74.9</v>
      </c>
      <c r="H3916">
        <v>0</v>
      </c>
      <c r="I3916">
        <v>0</v>
      </c>
      <c r="J3916">
        <v>0</v>
      </c>
      <c r="K3916">
        <v>0</v>
      </c>
    </row>
    <row r="3917" spans="1:11">
      <c r="A3917">
        <v>2017</v>
      </c>
      <c r="B3917" t="s">
        <v>66</v>
      </c>
      <c r="C3917" t="s">
        <v>70</v>
      </c>
      <c r="D3917" t="s">
        <v>12</v>
      </c>
      <c r="E3917" t="s">
        <v>64</v>
      </c>
      <c r="F3917">
        <v>3</v>
      </c>
      <c r="G3917">
        <v>20.1</v>
      </c>
      <c r="H3917">
        <v>0</v>
      </c>
      <c r="I3917">
        <v>0</v>
      </c>
      <c r="J3917">
        <v>2</v>
      </c>
      <c r="K3917">
        <v>13.4</v>
      </c>
    </row>
    <row r="3918" spans="1:11">
      <c r="A3918">
        <v>2017</v>
      </c>
      <c r="B3918" t="s">
        <v>66</v>
      </c>
      <c r="C3918" t="s">
        <v>70</v>
      </c>
      <c r="D3918" t="s">
        <v>12</v>
      </c>
      <c r="E3918" t="s">
        <v>65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>
      <c r="A3919">
        <v>2017</v>
      </c>
      <c r="B3919" t="s">
        <v>66</v>
      </c>
      <c r="C3919" t="s">
        <v>70</v>
      </c>
      <c r="D3919" t="s">
        <v>12</v>
      </c>
      <c r="E3919" t="s">
        <v>36</v>
      </c>
      <c r="F3919">
        <v>4</v>
      </c>
      <c r="G3919">
        <v>27.5</v>
      </c>
      <c r="H3919">
        <v>2</v>
      </c>
      <c r="I3919">
        <v>50</v>
      </c>
      <c r="J3919">
        <v>2</v>
      </c>
      <c r="K3919">
        <v>13.7</v>
      </c>
    </row>
    <row r="3920" spans="1:11">
      <c r="A3920">
        <v>2017</v>
      </c>
      <c r="B3920" t="s">
        <v>66</v>
      </c>
      <c r="C3920" t="s">
        <v>55</v>
      </c>
      <c r="D3920" t="s">
        <v>18</v>
      </c>
      <c r="E3920" t="s">
        <v>18</v>
      </c>
      <c r="F3920">
        <v>53</v>
      </c>
      <c r="G3920">
        <v>30.4</v>
      </c>
      <c r="H3920">
        <v>11</v>
      </c>
      <c r="I3920">
        <v>20.8</v>
      </c>
      <c r="J3920">
        <v>31</v>
      </c>
      <c r="K3920">
        <v>17.8</v>
      </c>
    </row>
    <row r="3921" spans="1:11">
      <c r="A3921">
        <v>2017</v>
      </c>
      <c r="B3921" t="s">
        <v>66</v>
      </c>
      <c r="C3921" t="s">
        <v>55</v>
      </c>
      <c r="D3921" t="s">
        <v>18</v>
      </c>
      <c r="E3921" t="s">
        <v>63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</row>
    <row r="3922" spans="1:11">
      <c r="A3922">
        <v>2017</v>
      </c>
      <c r="B3922" t="s">
        <v>66</v>
      </c>
      <c r="C3922" t="s">
        <v>55</v>
      </c>
      <c r="D3922" t="s">
        <v>18</v>
      </c>
      <c r="E3922" t="s">
        <v>13</v>
      </c>
      <c r="F3922">
        <v>39</v>
      </c>
      <c r="G3922">
        <v>37.9</v>
      </c>
      <c r="H3922">
        <v>8</v>
      </c>
      <c r="I3922">
        <v>20.5</v>
      </c>
      <c r="J3922">
        <v>22</v>
      </c>
      <c r="K3922">
        <v>21.4</v>
      </c>
    </row>
    <row r="3923" spans="1:11">
      <c r="A3923">
        <v>2017</v>
      </c>
      <c r="B3923" t="s">
        <v>66</v>
      </c>
      <c r="C3923" t="s">
        <v>55</v>
      </c>
      <c r="D3923" t="s">
        <v>18</v>
      </c>
      <c r="E3923" t="s">
        <v>64</v>
      </c>
      <c r="F3923">
        <v>12</v>
      </c>
      <c r="G3923">
        <v>27.5</v>
      </c>
      <c r="H3923">
        <v>3</v>
      </c>
      <c r="I3923">
        <v>25</v>
      </c>
      <c r="J3923">
        <v>9</v>
      </c>
      <c r="K3923">
        <v>20.6</v>
      </c>
    </row>
    <row r="3924" spans="1:11">
      <c r="A3924">
        <v>2017</v>
      </c>
      <c r="B3924" t="s">
        <v>66</v>
      </c>
      <c r="C3924" t="s">
        <v>55</v>
      </c>
      <c r="D3924" t="s">
        <v>18</v>
      </c>
      <c r="E3924" t="s">
        <v>65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</row>
    <row r="3925" spans="1:11">
      <c r="A3925">
        <v>2017</v>
      </c>
      <c r="B3925" t="s">
        <v>66</v>
      </c>
      <c r="C3925" t="s">
        <v>55</v>
      </c>
      <c r="D3925" t="s">
        <v>18</v>
      </c>
      <c r="E3925" t="s">
        <v>36</v>
      </c>
      <c r="F3925">
        <v>2</v>
      </c>
      <c r="G3925">
        <v>12</v>
      </c>
      <c r="H3925">
        <v>0</v>
      </c>
      <c r="I3925">
        <v>0</v>
      </c>
      <c r="J3925">
        <v>0</v>
      </c>
      <c r="K3925">
        <v>0</v>
      </c>
    </row>
    <row r="3926" spans="1:11">
      <c r="A3926">
        <v>2017</v>
      </c>
      <c r="B3926" t="s">
        <v>66</v>
      </c>
      <c r="C3926" t="s">
        <v>55</v>
      </c>
      <c r="D3926" t="s">
        <v>15</v>
      </c>
      <c r="E3926" t="s">
        <v>18</v>
      </c>
      <c r="F3926">
        <v>14</v>
      </c>
      <c r="G3926">
        <v>14.4</v>
      </c>
      <c r="H3926">
        <v>3</v>
      </c>
      <c r="I3926">
        <v>21.4</v>
      </c>
      <c r="J3926">
        <v>10</v>
      </c>
      <c r="K3926">
        <v>10.3</v>
      </c>
    </row>
    <row r="3927" spans="1:11">
      <c r="A3927">
        <v>2017</v>
      </c>
      <c r="B3927" t="s">
        <v>66</v>
      </c>
      <c r="C3927" t="s">
        <v>55</v>
      </c>
      <c r="D3927" t="s">
        <v>15</v>
      </c>
      <c r="E3927" t="s">
        <v>63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</row>
    <row r="3928" spans="1:11">
      <c r="A3928">
        <v>2017</v>
      </c>
      <c r="B3928" t="s">
        <v>66</v>
      </c>
      <c r="C3928" t="s">
        <v>55</v>
      </c>
      <c r="D3928" t="s">
        <v>15</v>
      </c>
      <c r="E3928" t="s">
        <v>13</v>
      </c>
      <c r="F3928">
        <v>12</v>
      </c>
      <c r="G3928">
        <v>20.5</v>
      </c>
      <c r="H3928">
        <v>3</v>
      </c>
      <c r="I3928">
        <v>25</v>
      </c>
      <c r="J3928">
        <v>7</v>
      </c>
      <c r="K3928">
        <v>12</v>
      </c>
    </row>
    <row r="3929" spans="1:11">
      <c r="A3929">
        <v>2017</v>
      </c>
      <c r="B3929" t="s">
        <v>66</v>
      </c>
      <c r="C3929" t="s">
        <v>55</v>
      </c>
      <c r="D3929" t="s">
        <v>15</v>
      </c>
      <c r="E3929" t="s">
        <v>64</v>
      </c>
      <c r="F3929">
        <v>2</v>
      </c>
      <c r="G3929">
        <v>8.3</v>
      </c>
      <c r="H3929">
        <v>0</v>
      </c>
      <c r="I3929">
        <v>0</v>
      </c>
      <c r="J3929">
        <v>3</v>
      </c>
      <c r="K3929">
        <v>12.5</v>
      </c>
    </row>
    <row r="3930" spans="1:11">
      <c r="A3930">
        <v>2017</v>
      </c>
      <c r="B3930" t="s">
        <v>66</v>
      </c>
      <c r="C3930" t="s">
        <v>55</v>
      </c>
      <c r="D3930" t="s">
        <v>15</v>
      </c>
      <c r="E3930" t="s">
        <v>65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</row>
    <row r="3931" spans="1:11">
      <c r="A3931">
        <v>2017</v>
      </c>
      <c r="B3931" t="s">
        <v>66</v>
      </c>
      <c r="C3931" t="s">
        <v>55</v>
      </c>
      <c r="D3931" t="s">
        <v>15</v>
      </c>
      <c r="E3931" t="s">
        <v>36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</row>
    <row r="3932" spans="1:11">
      <c r="A3932">
        <v>2017</v>
      </c>
      <c r="B3932" t="s">
        <v>66</v>
      </c>
      <c r="C3932" t="s">
        <v>55</v>
      </c>
      <c r="D3932" t="s">
        <v>12</v>
      </c>
      <c r="E3932" t="s">
        <v>18</v>
      </c>
      <c r="F3932">
        <v>39</v>
      </c>
      <c r="G3932">
        <v>50.6</v>
      </c>
      <c r="H3932">
        <v>8</v>
      </c>
      <c r="I3932">
        <v>20.5</v>
      </c>
      <c r="J3932">
        <v>21</v>
      </c>
      <c r="K3932">
        <v>27.2</v>
      </c>
    </row>
    <row r="3933" spans="1:11">
      <c r="A3933">
        <v>2017</v>
      </c>
      <c r="B3933" t="s">
        <v>66</v>
      </c>
      <c r="C3933" t="s">
        <v>55</v>
      </c>
      <c r="D3933" t="s">
        <v>12</v>
      </c>
      <c r="E3933" t="s">
        <v>63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>
      <c r="A3934">
        <v>2017</v>
      </c>
      <c r="B3934" t="s">
        <v>66</v>
      </c>
      <c r="C3934" t="s">
        <v>55</v>
      </c>
      <c r="D3934" t="s">
        <v>12</v>
      </c>
      <c r="E3934" t="s">
        <v>13</v>
      </c>
      <c r="F3934">
        <v>27</v>
      </c>
      <c r="G3934">
        <v>60.6</v>
      </c>
      <c r="H3934">
        <v>5</v>
      </c>
      <c r="I3934">
        <v>18.5</v>
      </c>
      <c r="J3934">
        <v>15</v>
      </c>
      <c r="K3934">
        <v>33.7</v>
      </c>
    </row>
    <row r="3935" spans="1:11">
      <c r="A3935">
        <v>2017</v>
      </c>
      <c r="B3935" t="s">
        <v>66</v>
      </c>
      <c r="C3935" t="s">
        <v>55</v>
      </c>
      <c r="D3935" t="s">
        <v>12</v>
      </c>
      <c r="E3935" t="s">
        <v>64</v>
      </c>
      <c r="F3935">
        <v>10</v>
      </c>
      <c r="G3935">
        <v>50.9</v>
      </c>
      <c r="H3935">
        <v>3</v>
      </c>
      <c r="I3935">
        <v>30</v>
      </c>
      <c r="J3935">
        <v>6</v>
      </c>
      <c r="K3935">
        <v>30.6</v>
      </c>
    </row>
    <row r="3936" spans="1:11">
      <c r="A3936">
        <v>2017</v>
      </c>
      <c r="B3936" t="s">
        <v>66</v>
      </c>
      <c r="C3936" t="s">
        <v>55</v>
      </c>
      <c r="D3936" t="s">
        <v>12</v>
      </c>
      <c r="E3936" t="s">
        <v>65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</row>
    <row r="3937" spans="1:11">
      <c r="A3937">
        <v>2017</v>
      </c>
      <c r="B3937" t="s">
        <v>66</v>
      </c>
      <c r="C3937" t="s">
        <v>55</v>
      </c>
      <c r="D3937" t="s">
        <v>12</v>
      </c>
      <c r="E3937" t="s">
        <v>36</v>
      </c>
      <c r="F3937">
        <v>2</v>
      </c>
      <c r="G3937">
        <v>24.8</v>
      </c>
      <c r="H3937">
        <v>0</v>
      </c>
      <c r="I3937">
        <v>0</v>
      </c>
      <c r="J3937">
        <v>0</v>
      </c>
      <c r="K3937">
        <v>0</v>
      </c>
    </row>
    <row r="3938" spans="1:11">
      <c r="A3938">
        <v>2017</v>
      </c>
      <c r="B3938" t="s">
        <v>66</v>
      </c>
      <c r="C3938" t="s">
        <v>71</v>
      </c>
      <c r="D3938" t="s">
        <v>18</v>
      </c>
      <c r="E3938" t="s">
        <v>18</v>
      </c>
      <c r="F3938">
        <v>74</v>
      </c>
      <c r="G3938">
        <v>29.6</v>
      </c>
      <c r="H3938">
        <v>17</v>
      </c>
      <c r="I3938">
        <v>23</v>
      </c>
      <c r="J3938">
        <v>52</v>
      </c>
      <c r="K3938">
        <v>20.8</v>
      </c>
    </row>
    <row r="3939" spans="1:11">
      <c r="A3939">
        <v>2017</v>
      </c>
      <c r="B3939" t="s">
        <v>66</v>
      </c>
      <c r="C3939" t="s">
        <v>71</v>
      </c>
      <c r="D3939" t="s">
        <v>18</v>
      </c>
      <c r="E3939" t="s">
        <v>63</v>
      </c>
      <c r="F3939">
        <v>0</v>
      </c>
      <c r="G3939">
        <v>0</v>
      </c>
      <c r="H3939">
        <v>0</v>
      </c>
      <c r="I3939">
        <v>0</v>
      </c>
      <c r="J3939">
        <v>1</v>
      </c>
      <c r="K3939">
        <v>5</v>
      </c>
    </row>
    <row r="3940" spans="1:11">
      <c r="A3940">
        <v>2017</v>
      </c>
      <c r="B3940" t="s">
        <v>66</v>
      </c>
      <c r="C3940" t="s">
        <v>71</v>
      </c>
      <c r="D3940" t="s">
        <v>18</v>
      </c>
      <c r="E3940" t="s">
        <v>13</v>
      </c>
      <c r="F3940">
        <v>31</v>
      </c>
      <c r="G3940">
        <v>58.3</v>
      </c>
      <c r="H3940">
        <v>9</v>
      </c>
      <c r="I3940">
        <v>29</v>
      </c>
      <c r="J3940">
        <v>25</v>
      </c>
      <c r="K3940">
        <v>47</v>
      </c>
    </row>
    <row r="3941" spans="1:11">
      <c r="A3941">
        <v>2017</v>
      </c>
      <c r="B3941" t="s">
        <v>66</v>
      </c>
      <c r="C3941" t="s">
        <v>71</v>
      </c>
      <c r="D3941" t="s">
        <v>18</v>
      </c>
      <c r="E3941" t="s">
        <v>64</v>
      </c>
      <c r="F3941">
        <v>38</v>
      </c>
      <c r="G3941">
        <v>29.4</v>
      </c>
      <c r="H3941">
        <v>7</v>
      </c>
      <c r="I3941">
        <v>18.4</v>
      </c>
      <c r="J3941">
        <v>23</v>
      </c>
      <c r="K3941">
        <v>17.8</v>
      </c>
    </row>
    <row r="3942" spans="1:11">
      <c r="A3942">
        <v>2017</v>
      </c>
      <c r="B3942" t="s">
        <v>66</v>
      </c>
      <c r="C3942" t="s">
        <v>71</v>
      </c>
      <c r="D3942" t="s">
        <v>18</v>
      </c>
      <c r="E3942" t="s">
        <v>65</v>
      </c>
      <c r="F3942">
        <v>0</v>
      </c>
      <c r="G3942">
        <v>0</v>
      </c>
      <c r="H3942">
        <v>0</v>
      </c>
      <c r="I3942">
        <v>0</v>
      </c>
      <c r="J3942">
        <v>1</v>
      </c>
      <c r="K3942">
        <v>30.3</v>
      </c>
    </row>
    <row r="3943" spans="1:11">
      <c r="A3943">
        <v>2017</v>
      </c>
      <c r="B3943" t="s">
        <v>66</v>
      </c>
      <c r="C3943" t="s">
        <v>71</v>
      </c>
      <c r="D3943" t="s">
        <v>18</v>
      </c>
      <c r="E3943" t="s">
        <v>36</v>
      </c>
      <c r="F3943">
        <v>5</v>
      </c>
      <c r="G3943">
        <v>11.3</v>
      </c>
      <c r="H3943">
        <v>1</v>
      </c>
      <c r="I3943">
        <v>20</v>
      </c>
      <c r="J3943">
        <v>2</v>
      </c>
      <c r="K3943">
        <v>4.5</v>
      </c>
    </row>
    <row r="3944" spans="1:11">
      <c r="A3944">
        <v>2017</v>
      </c>
      <c r="B3944" t="s">
        <v>66</v>
      </c>
      <c r="C3944" t="s">
        <v>71</v>
      </c>
      <c r="D3944" t="s">
        <v>15</v>
      </c>
      <c r="E3944" t="s">
        <v>18</v>
      </c>
      <c r="F3944">
        <v>14</v>
      </c>
      <c r="G3944">
        <v>10.5</v>
      </c>
      <c r="H3944">
        <v>6</v>
      </c>
      <c r="I3944">
        <v>42.9</v>
      </c>
      <c r="J3944">
        <v>11</v>
      </c>
      <c r="K3944">
        <v>8.2</v>
      </c>
    </row>
    <row r="3945" spans="1:11">
      <c r="A3945">
        <v>2017</v>
      </c>
      <c r="B3945" t="s">
        <v>66</v>
      </c>
      <c r="C3945" t="s">
        <v>71</v>
      </c>
      <c r="D3945" t="s">
        <v>15</v>
      </c>
      <c r="E3945" t="s">
        <v>63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</row>
    <row r="3946" spans="1:11">
      <c r="A3946">
        <v>2017</v>
      </c>
      <c r="B3946" t="s">
        <v>66</v>
      </c>
      <c r="C3946" t="s">
        <v>71</v>
      </c>
      <c r="D3946" t="s">
        <v>15</v>
      </c>
      <c r="E3946" t="s">
        <v>13</v>
      </c>
      <c r="F3946">
        <v>9</v>
      </c>
      <c r="G3946">
        <v>30.6</v>
      </c>
      <c r="H3946">
        <v>4</v>
      </c>
      <c r="I3946">
        <v>44.4</v>
      </c>
      <c r="J3946">
        <v>5</v>
      </c>
      <c r="K3946">
        <v>17</v>
      </c>
    </row>
    <row r="3947" spans="1:11">
      <c r="A3947">
        <v>2017</v>
      </c>
      <c r="B3947" t="s">
        <v>66</v>
      </c>
      <c r="C3947" t="s">
        <v>71</v>
      </c>
      <c r="D3947" t="s">
        <v>15</v>
      </c>
      <c r="E3947" t="s">
        <v>64</v>
      </c>
      <c r="F3947">
        <v>4</v>
      </c>
      <c r="G3947">
        <v>5.7</v>
      </c>
      <c r="H3947">
        <v>2</v>
      </c>
      <c r="I3947">
        <v>50</v>
      </c>
      <c r="J3947">
        <v>6</v>
      </c>
      <c r="K3947">
        <v>8.6</v>
      </c>
    </row>
    <row r="3948" spans="1:11">
      <c r="A3948">
        <v>2017</v>
      </c>
      <c r="B3948" t="s">
        <v>66</v>
      </c>
      <c r="C3948" t="s">
        <v>71</v>
      </c>
      <c r="D3948" t="s">
        <v>15</v>
      </c>
      <c r="E3948" t="s">
        <v>65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</row>
    <row r="3949" spans="1:11">
      <c r="A3949">
        <v>2017</v>
      </c>
      <c r="B3949" t="s">
        <v>66</v>
      </c>
      <c r="C3949" t="s">
        <v>71</v>
      </c>
      <c r="D3949" t="s">
        <v>15</v>
      </c>
      <c r="E3949" t="s">
        <v>36</v>
      </c>
      <c r="F3949">
        <v>1</v>
      </c>
      <c r="G3949">
        <v>4.4</v>
      </c>
      <c r="H3949">
        <v>0</v>
      </c>
      <c r="I3949">
        <v>0</v>
      </c>
      <c r="J3949">
        <v>0</v>
      </c>
      <c r="K3949">
        <v>0</v>
      </c>
    </row>
    <row r="3950" spans="1:11">
      <c r="A3950">
        <v>2017</v>
      </c>
      <c r="B3950" t="s">
        <v>66</v>
      </c>
      <c r="C3950" t="s">
        <v>71</v>
      </c>
      <c r="D3950" t="s">
        <v>12</v>
      </c>
      <c r="E3950" t="s">
        <v>18</v>
      </c>
      <c r="F3950">
        <v>60</v>
      </c>
      <c r="G3950">
        <v>51.6</v>
      </c>
      <c r="H3950">
        <v>11</v>
      </c>
      <c r="I3950">
        <v>18.3</v>
      </c>
      <c r="J3950">
        <v>41</v>
      </c>
      <c r="K3950">
        <v>35.2</v>
      </c>
    </row>
    <row r="3951" spans="1:11">
      <c r="A3951">
        <v>2017</v>
      </c>
      <c r="B3951" t="s">
        <v>66</v>
      </c>
      <c r="C3951" t="s">
        <v>71</v>
      </c>
      <c r="D3951" t="s">
        <v>12</v>
      </c>
      <c r="E3951" t="s">
        <v>63</v>
      </c>
      <c r="F3951">
        <v>0</v>
      </c>
      <c r="G3951">
        <v>0</v>
      </c>
      <c r="H3951">
        <v>0</v>
      </c>
      <c r="I3951">
        <v>0</v>
      </c>
      <c r="J3951">
        <v>1</v>
      </c>
      <c r="K3951">
        <v>10.3</v>
      </c>
    </row>
    <row r="3952" spans="1:11">
      <c r="A3952">
        <v>2017</v>
      </c>
      <c r="B3952" t="s">
        <v>66</v>
      </c>
      <c r="C3952" t="s">
        <v>71</v>
      </c>
      <c r="D3952" t="s">
        <v>12</v>
      </c>
      <c r="E3952" t="s">
        <v>13</v>
      </c>
      <c r="F3952">
        <v>22</v>
      </c>
      <c r="G3952">
        <v>92.4</v>
      </c>
      <c r="H3952">
        <v>5</v>
      </c>
      <c r="I3952">
        <v>22.7</v>
      </c>
      <c r="J3952">
        <v>20</v>
      </c>
      <c r="K3952">
        <v>84</v>
      </c>
    </row>
    <row r="3953" spans="1:11">
      <c r="A3953">
        <v>2017</v>
      </c>
      <c r="B3953" t="s">
        <v>66</v>
      </c>
      <c r="C3953" t="s">
        <v>71</v>
      </c>
      <c r="D3953" t="s">
        <v>12</v>
      </c>
      <c r="E3953" t="s">
        <v>64</v>
      </c>
      <c r="F3953">
        <v>34</v>
      </c>
      <c r="G3953">
        <v>56.9</v>
      </c>
      <c r="H3953">
        <v>5</v>
      </c>
      <c r="I3953">
        <v>14.7</v>
      </c>
      <c r="J3953">
        <v>17</v>
      </c>
      <c r="K3953">
        <v>28.5</v>
      </c>
    </row>
    <row r="3954" spans="1:11">
      <c r="A3954">
        <v>2017</v>
      </c>
      <c r="B3954" t="s">
        <v>66</v>
      </c>
      <c r="C3954" t="s">
        <v>71</v>
      </c>
      <c r="D3954" t="s">
        <v>12</v>
      </c>
      <c r="E3954" t="s">
        <v>65</v>
      </c>
      <c r="F3954">
        <v>0</v>
      </c>
      <c r="G3954">
        <v>0</v>
      </c>
      <c r="H3954">
        <v>0</v>
      </c>
      <c r="I3954">
        <v>0</v>
      </c>
      <c r="J3954">
        <v>1</v>
      </c>
      <c r="K3954">
        <v>63.5</v>
      </c>
    </row>
    <row r="3955" spans="1:11">
      <c r="A3955">
        <v>2017</v>
      </c>
      <c r="B3955" t="s">
        <v>66</v>
      </c>
      <c r="C3955" t="s">
        <v>71</v>
      </c>
      <c r="D3955" t="s">
        <v>12</v>
      </c>
      <c r="E3955" t="s">
        <v>36</v>
      </c>
      <c r="F3955">
        <v>4</v>
      </c>
      <c r="G3955">
        <v>18.5</v>
      </c>
      <c r="H3955">
        <v>1</v>
      </c>
      <c r="I3955">
        <v>25</v>
      </c>
      <c r="J3955">
        <v>2</v>
      </c>
      <c r="K3955">
        <v>9.3</v>
      </c>
    </row>
    <row r="3956" spans="1:11">
      <c r="A3956">
        <v>2017</v>
      </c>
      <c r="B3956" t="s">
        <v>72</v>
      </c>
      <c r="C3956" t="s">
        <v>18</v>
      </c>
      <c r="D3956" t="s">
        <v>18</v>
      </c>
      <c r="E3956" t="s">
        <v>18</v>
      </c>
      <c r="F3956">
        <v>605</v>
      </c>
      <c r="G3956">
        <v>28.2</v>
      </c>
      <c r="H3956">
        <v>122</v>
      </c>
      <c r="I3956">
        <v>20.2</v>
      </c>
      <c r="J3956">
        <v>350</v>
      </c>
      <c r="K3956">
        <v>16.3</v>
      </c>
    </row>
    <row r="3957" spans="1:11">
      <c r="A3957">
        <v>2017</v>
      </c>
      <c r="B3957" t="s">
        <v>72</v>
      </c>
      <c r="C3957" t="s">
        <v>18</v>
      </c>
      <c r="D3957" t="s">
        <v>18</v>
      </c>
      <c r="E3957" t="s">
        <v>63</v>
      </c>
      <c r="F3957">
        <v>23</v>
      </c>
      <c r="G3957">
        <v>8.5</v>
      </c>
      <c r="H3957">
        <v>4</v>
      </c>
      <c r="I3957">
        <v>17.4</v>
      </c>
      <c r="J3957">
        <v>11</v>
      </c>
      <c r="K3957">
        <v>4.1</v>
      </c>
    </row>
    <row r="3958" spans="1:11">
      <c r="A3958">
        <v>2017</v>
      </c>
      <c r="B3958" t="s">
        <v>72</v>
      </c>
      <c r="C3958" t="s">
        <v>18</v>
      </c>
      <c r="D3958" t="s">
        <v>18</v>
      </c>
      <c r="E3958" t="s">
        <v>13</v>
      </c>
      <c r="F3958">
        <v>327</v>
      </c>
      <c r="G3958">
        <v>49.3</v>
      </c>
      <c r="H3958">
        <v>74</v>
      </c>
      <c r="I3958">
        <v>22.6</v>
      </c>
      <c r="J3958">
        <v>201</v>
      </c>
      <c r="K3958">
        <v>30.3</v>
      </c>
    </row>
    <row r="3959" spans="1:11">
      <c r="A3959">
        <v>2017</v>
      </c>
      <c r="B3959" t="s">
        <v>72</v>
      </c>
      <c r="C3959" t="s">
        <v>18</v>
      </c>
      <c r="D3959" t="s">
        <v>18</v>
      </c>
      <c r="E3959" t="s">
        <v>64</v>
      </c>
      <c r="F3959">
        <v>151</v>
      </c>
      <c r="G3959">
        <v>38</v>
      </c>
      <c r="H3959">
        <v>28</v>
      </c>
      <c r="I3959">
        <v>18.5</v>
      </c>
      <c r="J3959">
        <v>90</v>
      </c>
      <c r="K3959">
        <v>22.6</v>
      </c>
    </row>
    <row r="3960" spans="1:11">
      <c r="A3960">
        <v>2017</v>
      </c>
      <c r="B3960" t="s">
        <v>72</v>
      </c>
      <c r="C3960" t="s">
        <v>18</v>
      </c>
      <c r="D3960" t="s">
        <v>18</v>
      </c>
      <c r="E3960" t="s">
        <v>65</v>
      </c>
      <c r="F3960">
        <v>10</v>
      </c>
      <c r="G3960">
        <v>28</v>
      </c>
      <c r="H3960">
        <v>3</v>
      </c>
      <c r="I3960">
        <v>30</v>
      </c>
      <c r="J3960">
        <v>3</v>
      </c>
      <c r="K3960">
        <v>8.4</v>
      </c>
    </row>
    <row r="3961" spans="1:11">
      <c r="A3961">
        <v>2017</v>
      </c>
      <c r="B3961" t="s">
        <v>72</v>
      </c>
      <c r="C3961" t="s">
        <v>18</v>
      </c>
      <c r="D3961" t="s">
        <v>18</v>
      </c>
      <c r="E3961" t="s">
        <v>36</v>
      </c>
      <c r="F3961">
        <v>94</v>
      </c>
      <c r="G3961">
        <v>12</v>
      </c>
      <c r="H3961">
        <v>13</v>
      </c>
      <c r="I3961">
        <v>13.8</v>
      </c>
      <c r="J3961">
        <v>45</v>
      </c>
      <c r="K3961">
        <v>5.8</v>
      </c>
    </row>
    <row r="3962" spans="1:11">
      <c r="A3962">
        <v>2017</v>
      </c>
      <c r="B3962" t="s">
        <v>72</v>
      </c>
      <c r="C3962" t="s">
        <v>18</v>
      </c>
      <c r="D3962" t="s">
        <v>15</v>
      </c>
      <c r="E3962" t="s">
        <v>18</v>
      </c>
      <c r="F3962">
        <v>127</v>
      </c>
      <c r="G3962">
        <v>11.1</v>
      </c>
      <c r="H3962">
        <v>28</v>
      </c>
      <c r="I3962">
        <v>22</v>
      </c>
      <c r="J3962">
        <v>102</v>
      </c>
      <c r="K3962">
        <v>8.9</v>
      </c>
    </row>
    <row r="3963" spans="1:11">
      <c r="A3963">
        <v>2017</v>
      </c>
      <c r="B3963" t="s">
        <v>72</v>
      </c>
      <c r="C3963" t="s">
        <v>18</v>
      </c>
      <c r="D3963" t="s">
        <v>15</v>
      </c>
      <c r="E3963" t="s">
        <v>63</v>
      </c>
      <c r="F3963">
        <v>3</v>
      </c>
      <c r="G3963">
        <v>2.1</v>
      </c>
      <c r="H3963">
        <v>0</v>
      </c>
      <c r="I3963">
        <v>0</v>
      </c>
      <c r="J3963">
        <v>1</v>
      </c>
      <c r="K3963">
        <v>0.7</v>
      </c>
    </row>
    <row r="3964" spans="1:11">
      <c r="A3964">
        <v>2017</v>
      </c>
      <c r="B3964" t="s">
        <v>72</v>
      </c>
      <c r="C3964" t="s">
        <v>18</v>
      </c>
      <c r="D3964" t="s">
        <v>15</v>
      </c>
      <c r="E3964" t="s">
        <v>13</v>
      </c>
      <c r="F3964">
        <v>86</v>
      </c>
      <c r="G3964">
        <v>22.7</v>
      </c>
      <c r="H3964">
        <v>19</v>
      </c>
      <c r="I3964">
        <v>22.1</v>
      </c>
      <c r="J3964">
        <v>71</v>
      </c>
      <c r="K3964">
        <v>18.8</v>
      </c>
    </row>
    <row r="3965" spans="1:11">
      <c r="A3965">
        <v>2017</v>
      </c>
      <c r="B3965" t="s">
        <v>72</v>
      </c>
      <c r="C3965" t="s">
        <v>18</v>
      </c>
      <c r="D3965" t="s">
        <v>15</v>
      </c>
      <c r="E3965" t="s">
        <v>64</v>
      </c>
      <c r="F3965">
        <v>21</v>
      </c>
      <c r="G3965">
        <v>10.2</v>
      </c>
      <c r="H3965">
        <v>3</v>
      </c>
      <c r="I3965">
        <v>14.3</v>
      </c>
      <c r="J3965">
        <v>22</v>
      </c>
      <c r="K3965">
        <v>10.7</v>
      </c>
    </row>
    <row r="3966" spans="1:11">
      <c r="A3966">
        <v>2017</v>
      </c>
      <c r="B3966" t="s">
        <v>72</v>
      </c>
      <c r="C3966" t="s">
        <v>18</v>
      </c>
      <c r="D3966" t="s">
        <v>15</v>
      </c>
      <c r="E3966" t="s">
        <v>65</v>
      </c>
      <c r="F3966">
        <v>2</v>
      </c>
      <c r="G3966">
        <v>10.1</v>
      </c>
      <c r="H3966">
        <v>1</v>
      </c>
      <c r="I3966">
        <v>50</v>
      </c>
      <c r="J3966">
        <v>1</v>
      </c>
      <c r="K3966">
        <v>5.1</v>
      </c>
    </row>
    <row r="3967" spans="1:11">
      <c r="A3967">
        <v>2017</v>
      </c>
      <c r="B3967" t="s">
        <v>72</v>
      </c>
      <c r="C3967" t="s">
        <v>18</v>
      </c>
      <c r="D3967" t="s">
        <v>15</v>
      </c>
      <c r="E3967" t="s">
        <v>36</v>
      </c>
      <c r="F3967">
        <v>15</v>
      </c>
      <c r="G3967">
        <v>3.7</v>
      </c>
      <c r="H3967">
        <v>5</v>
      </c>
      <c r="I3967">
        <v>33.3</v>
      </c>
      <c r="J3967">
        <v>7</v>
      </c>
      <c r="K3967">
        <v>1.7</v>
      </c>
    </row>
    <row r="3968" spans="1:11">
      <c r="A3968">
        <v>2017</v>
      </c>
      <c r="B3968" t="s">
        <v>72</v>
      </c>
      <c r="C3968" t="s">
        <v>18</v>
      </c>
      <c r="D3968" t="s">
        <v>12</v>
      </c>
      <c r="E3968" t="s">
        <v>18</v>
      </c>
      <c r="F3968">
        <v>478</v>
      </c>
      <c r="G3968">
        <v>47.8</v>
      </c>
      <c r="H3968">
        <v>94</v>
      </c>
      <c r="I3968">
        <v>19.7</v>
      </c>
      <c r="J3968">
        <v>248</v>
      </c>
      <c r="K3968">
        <v>24.8</v>
      </c>
    </row>
    <row r="3969" spans="1:11">
      <c r="A3969">
        <v>2017</v>
      </c>
      <c r="B3969" t="s">
        <v>72</v>
      </c>
      <c r="C3969" t="s">
        <v>18</v>
      </c>
      <c r="D3969" t="s">
        <v>12</v>
      </c>
      <c r="E3969" t="s">
        <v>63</v>
      </c>
      <c r="F3969">
        <v>20</v>
      </c>
      <c r="G3969">
        <v>15.6</v>
      </c>
      <c r="H3969">
        <v>4</v>
      </c>
      <c r="I3969">
        <v>20</v>
      </c>
      <c r="J3969">
        <v>10</v>
      </c>
      <c r="K3969">
        <v>7.8</v>
      </c>
    </row>
    <row r="3970" spans="1:11">
      <c r="A3970">
        <v>2017</v>
      </c>
      <c r="B3970" t="s">
        <v>72</v>
      </c>
      <c r="C3970" t="s">
        <v>18</v>
      </c>
      <c r="D3970" t="s">
        <v>12</v>
      </c>
      <c r="E3970" t="s">
        <v>13</v>
      </c>
      <c r="F3970">
        <v>241</v>
      </c>
      <c r="G3970">
        <v>84.5</v>
      </c>
      <c r="H3970">
        <v>55</v>
      </c>
      <c r="I3970">
        <v>22.8</v>
      </c>
      <c r="J3970">
        <v>130</v>
      </c>
      <c r="K3970">
        <v>45.6</v>
      </c>
    </row>
    <row r="3971" spans="1:11">
      <c r="A3971">
        <v>2017</v>
      </c>
      <c r="B3971" t="s">
        <v>72</v>
      </c>
      <c r="C3971" t="s">
        <v>18</v>
      </c>
      <c r="D3971" t="s">
        <v>12</v>
      </c>
      <c r="E3971" t="s">
        <v>64</v>
      </c>
      <c r="F3971">
        <v>130</v>
      </c>
      <c r="G3971">
        <v>67.8</v>
      </c>
      <c r="H3971">
        <v>25</v>
      </c>
      <c r="I3971">
        <v>19.2</v>
      </c>
      <c r="J3971">
        <v>68</v>
      </c>
      <c r="K3971">
        <v>35.5</v>
      </c>
    </row>
    <row r="3972" spans="1:11">
      <c r="A3972">
        <v>2017</v>
      </c>
      <c r="B3972" t="s">
        <v>72</v>
      </c>
      <c r="C3972" t="s">
        <v>18</v>
      </c>
      <c r="D3972" t="s">
        <v>12</v>
      </c>
      <c r="E3972" t="s">
        <v>65</v>
      </c>
      <c r="F3972">
        <v>8</v>
      </c>
      <c r="G3972">
        <v>50</v>
      </c>
      <c r="H3972">
        <v>2</v>
      </c>
      <c r="I3972">
        <v>25</v>
      </c>
      <c r="J3972">
        <v>2</v>
      </c>
      <c r="K3972">
        <v>12.5</v>
      </c>
    </row>
    <row r="3973" spans="1:11">
      <c r="A3973">
        <v>2017</v>
      </c>
      <c r="B3973" t="s">
        <v>72</v>
      </c>
      <c r="C3973" t="s">
        <v>18</v>
      </c>
      <c r="D3973" t="s">
        <v>12</v>
      </c>
      <c r="E3973" t="s">
        <v>36</v>
      </c>
      <c r="F3973">
        <v>79</v>
      </c>
      <c r="G3973">
        <v>20.8</v>
      </c>
      <c r="H3973">
        <v>8</v>
      </c>
      <c r="I3973">
        <v>10.1</v>
      </c>
      <c r="J3973">
        <v>38</v>
      </c>
      <c r="K3973">
        <v>10</v>
      </c>
    </row>
    <row r="3974" spans="1:11">
      <c r="A3974">
        <v>2017</v>
      </c>
      <c r="B3974" t="s">
        <v>72</v>
      </c>
      <c r="C3974" t="s">
        <v>73</v>
      </c>
      <c r="D3974" t="s">
        <v>18</v>
      </c>
      <c r="E3974" t="s">
        <v>18</v>
      </c>
      <c r="F3974">
        <v>130</v>
      </c>
      <c r="G3974">
        <v>46.3</v>
      </c>
      <c r="H3974">
        <v>29</v>
      </c>
      <c r="I3974">
        <v>22.3</v>
      </c>
      <c r="J3974">
        <v>92</v>
      </c>
      <c r="K3974">
        <v>32.8</v>
      </c>
    </row>
    <row r="3975" spans="1:11">
      <c r="A3975">
        <v>2017</v>
      </c>
      <c r="B3975" t="s">
        <v>72</v>
      </c>
      <c r="C3975" t="s">
        <v>73</v>
      </c>
      <c r="D3975" t="s">
        <v>18</v>
      </c>
      <c r="E3975" t="s">
        <v>63</v>
      </c>
      <c r="F3975">
        <v>2</v>
      </c>
      <c r="G3975">
        <v>19.9</v>
      </c>
      <c r="H3975">
        <v>1</v>
      </c>
      <c r="I3975">
        <v>50</v>
      </c>
      <c r="J3975">
        <v>3</v>
      </c>
      <c r="K3975">
        <v>29.8</v>
      </c>
    </row>
    <row r="3976" spans="1:11">
      <c r="A3976">
        <v>2017</v>
      </c>
      <c r="B3976" t="s">
        <v>72</v>
      </c>
      <c r="C3976" t="s">
        <v>73</v>
      </c>
      <c r="D3976" t="s">
        <v>18</v>
      </c>
      <c r="E3976" t="s">
        <v>13</v>
      </c>
      <c r="F3976">
        <v>88</v>
      </c>
      <c r="G3976">
        <v>50.9</v>
      </c>
      <c r="H3976">
        <v>19</v>
      </c>
      <c r="I3976">
        <v>21.6</v>
      </c>
      <c r="J3976">
        <v>63</v>
      </c>
      <c r="K3976">
        <v>36.4</v>
      </c>
    </row>
    <row r="3977" spans="1:11">
      <c r="A3977">
        <v>2017</v>
      </c>
      <c r="B3977" t="s">
        <v>72</v>
      </c>
      <c r="C3977" t="s">
        <v>73</v>
      </c>
      <c r="D3977" t="s">
        <v>18</v>
      </c>
      <c r="E3977" t="s">
        <v>64</v>
      </c>
      <c r="F3977">
        <v>25</v>
      </c>
      <c r="G3977">
        <v>67.3</v>
      </c>
      <c r="H3977">
        <v>6</v>
      </c>
      <c r="I3977">
        <v>24</v>
      </c>
      <c r="J3977">
        <v>21</v>
      </c>
      <c r="K3977">
        <v>56.5</v>
      </c>
    </row>
    <row r="3978" spans="1:11">
      <c r="A3978">
        <v>2017</v>
      </c>
      <c r="B3978" t="s">
        <v>72</v>
      </c>
      <c r="C3978" t="s">
        <v>73</v>
      </c>
      <c r="D3978" t="s">
        <v>18</v>
      </c>
      <c r="E3978" t="s">
        <v>65</v>
      </c>
      <c r="F3978">
        <v>4</v>
      </c>
      <c r="G3978">
        <v>78.3</v>
      </c>
      <c r="H3978">
        <v>0</v>
      </c>
      <c r="I3978">
        <v>0</v>
      </c>
      <c r="J3978">
        <v>0</v>
      </c>
      <c r="K3978">
        <v>0</v>
      </c>
    </row>
    <row r="3979" spans="1:11">
      <c r="A3979">
        <v>2017</v>
      </c>
      <c r="B3979" t="s">
        <v>72</v>
      </c>
      <c r="C3979" t="s">
        <v>73</v>
      </c>
      <c r="D3979" t="s">
        <v>18</v>
      </c>
      <c r="E3979" t="s">
        <v>36</v>
      </c>
      <c r="F3979">
        <v>11</v>
      </c>
      <c r="G3979">
        <v>19.8</v>
      </c>
      <c r="H3979">
        <v>3</v>
      </c>
      <c r="I3979">
        <v>27.3</v>
      </c>
      <c r="J3979">
        <v>5</v>
      </c>
      <c r="K3979">
        <v>9</v>
      </c>
    </row>
    <row r="3980" spans="1:11">
      <c r="A3980">
        <v>2017</v>
      </c>
      <c r="B3980" t="s">
        <v>72</v>
      </c>
      <c r="C3980" t="s">
        <v>73</v>
      </c>
      <c r="D3980" t="s">
        <v>15</v>
      </c>
      <c r="E3980" t="s">
        <v>18</v>
      </c>
      <c r="F3980">
        <v>29</v>
      </c>
      <c r="G3980">
        <v>18.6</v>
      </c>
      <c r="H3980">
        <v>4</v>
      </c>
      <c r="I3980">
        <v>13.8</v>
      </c>
      <c r="J3980">
        <v>26</v>
      </c>
      <c r="K3980">
        <v>16.7</v>
      </c>
    </row>
    <row r="3981" spans="1:11">
      <c r="A3981">
        <v>2017</v>
      </c>
      <c r="B3981" t="s">
        <v>72</v>
      </c>
      <c r="C3981" t="s">
        <v>73</v>
      </c>
      <c r="D3981" t="s">
        <v>15</v>
      </c>
      <c r="E3981" t="s">
        <v>63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>
      <c r="A3982">
        <v>2017</v>
      </c>
      <c r="B3982" t="s">
        <v>72</v>
      </c>
      <c r="C3982" t="s">
        <v>73</v>
      </c>
      <c r="D3982" t="s">
        <v>15</v>
      </c>
      <c r="E3982" t="s">
        <v>13</v>
      </c>
      <c r="F3982">
        <v>26</v>
      </c>
      <c r="G3982">
        <v>26.4</v>
      </c>
      <c r="H3982">
        <v>4</v>
      </c>
      <c r="I3982">
        <v>15.4</v>
      </c>
      <c r="J3982">
        <v>21</v>
      </c>
      <c r="K3982">
        <v>21.3</v>
      </c>
    </row>
    <row r="3983" spans="1:11">
      <c r="A3983">
        <v>2017</v>
      </c>
      <c r="B3983" t="s">
        <v>72</v>
      </c>
      <c r="C3983" t="s">
        <v>73</v>
      </c>
      <c r="D3983" t="s">
        <v>15</v>
      </c>
      <c r="E3983" t="s">
        <v>64</v>
      </c>
      <c r="F3983">
        <v>2</v>
      </c>
      <c r="G3983">
        <v>9.7</v>
      </c>
      <c r="H3983">
        <v>0</v>
      </c>
      <c r="I3983">
        <v>0</v>
      </c>
      <c r="J3983">
        <v>5</v>
      </c>
      <c r="K3983">
        <v>24.3</v>
      </c>
    </row>
    <row r="3984" spans="1:11">
      <c r="A3984">
        <v>2017</v>
      </c>
      <c r="B3984" t="s">
        <v>72</v>
      </c>
      <c r="C3984" t="s">
        <v>73</v>
      </c>
      <c r="D3984" t="s">
        <v>15</v>
      </c>
      <c r="E3984" t="s">
        <v>65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</row>
    <row r="3985" spans="1:11">
      <c r="A3985">
        <v>2017</v>
      </c>
      <c r="B3985" t="s">
        <v>72</v>
      </c>
      <c r="C3985" t="s">
        <v>73</v>
      </c>
      <c r="D3985" t="s">
        <v>15</v>
      </c>
      <c r="E3985" t="s">
        <v>36</v>
      </c>
      <c r="F3985">
        <v>1</v>
      </c>
      <c r="G3985">
        <v>3.6</v>
      </c>
      <c r="H3985">
        <v>0</v>
      </c>
      <c r="I3985">
        <v>0</v>
      </c>
      <c r="J3985">
        <v>0</v>
      </c>
      <c r="K3985">
        <v>0</v>
      </c>
    </row>
    <row r="3986" spans="1:11">
      <c r="A3986">
        <v>2017</v>
      </c>
      <c r="B3986" t="s">
        <v>72</v>
      </c>
      <c r="C3986" t="s">
        <v>73</v>
      </c>
      <c r="D3986" t="s">
        <v>12</v>
      </c>
      <c r="E3986" t="s">
        <v>18</v>
      </c>
      <c r="F3986">
        <v>101</v>
      </c>
      <c r="G3986">
        <v>80.7</v>
      </c>
      <c r="H3986">
        <v>25</v>
      </c>
      <c r="I3986">
        <v>24.8</v>
      </c>
      <c r="J3986">
        <v>66</v>
      </c>
      <c r="K3986">
        <v>52.8</v>
      </c>
    </row>
    <row r="3987" spans="1:11">
      <c r="A3987">
        <v>2017</v>
      </c>
      <c r="B3987" t="s">
        <v>72</v>
      </c>
      <c r="C3987" t="s">
        <v>73</v>
      </c>
      <c r="D3987" t="s">
        <v>12</v>
      </c>
      <c r="E3987" t="s">
        <v>63</v>
      </c>
      <c r="F3987">
        <v>2</v>
      </c>
      <c r="G3987">
        <v>44.1</v>
      </c>
      <c r="H3987">
        <v>1</v>
      </c>
      <c r="I3987">
        <v>50</v>
      </c>
      <c r="J3987">
        <v>3</v>
      </c>
      <c r="K3987">
        <v>66.2</v>
      </c>
    </row>
    <row r="3988" spans="1:11">
      <c r="A3988">
        <v>2017</v>
      </c>
      <c r="B3988" t="s">
        <v>72</v>
      </c>
      <c r="C3988" t="s">
        <v>73</v>
      </c>
      <c r="D3988" t="s">
        <v>12</v>
      </c>
      <c r="E3988" t="s">
        <v>13</v>
      </c>
      <c r="F3988">
        <v>62</v>
      </c>
      <c r="G3988">
        <v>83.6</v>
      </c>
      <c r="H3988">
        <v>15</v>
      </c>
      <c r="I3988">
        <v>24.2</v>
      </c>
      <c r="J3988">
        <v>42</v>
      </c>
      <c r="K3988">
        <v>56.6</v>
      </c>
    </row>
    <row r="3989" spans="1:11">
      <c r="A3989">
        <v>2017</v>
      </c>
      <c r="B3989" t="s">
        <v>72</v>
      </c>
      <c r="C3989" t="s">
        <v>73</v>
      </c>
      <c r="D3989" t="s">
        <v>12</v>
      </c>
      <c r="E3989" t="s">
        <v>64</v>
      </c>
      <c r="F3989">
        <v>23</v>
      </c>
      <c r="G3989">
        <v>138.9</v>
      </c>
      <c r="H3989">
        <v>6</v>
      </c>
      <c r="I3989">
        <v>26.1</v>
      </c>
      <c r="J3989">
        <v>16</v>
      </c>
      <c r="K3989">
        <v>96.7</v>
      </c>
    </row>
    <row r="3990" spans="1:11">
      <c r="A3990">
        <v>2017</v>
      </c>
      <c r="B3990" t="s">
        <v>72</v>
      </c>
      <c r="C3990" t="s">
        <v>73</v>
      </c>
      <c r="D3990" t="s">
        <v>12</v>
      </c>
      <c r="E3990" t="s">
        <v>65</v>
      </c>
      <c r="F3990">
        <v>4</v>
      </c>
      <c r="G3990">
        <v>195.2</v>
      </c>
      <c r="H3990">
        <v>0</v>
      </c>
      <c r="I3990">
        <v>0</v>
      </c>
      <c r="J3990">
        <v>0</v>
      </c>
      <c r="K3990">
        <v>0</v>
      </c>
    </row>
    <row r="3991" spans="1:11">
      <c r="A3991">
        <v>2017</v>
      </c>
      <c r="B3991" t="s">
        <v>72</v>
      </c>
      <c r="C3991" t="s">
        <v>73</v>
      </c>
      <c r="D3991" t="s">
        <v>12</v>
      </c>
      <c r="E3991" t="s">
        <v>36</v>
      </c>
      <c r="F3991">
        <v>10</v>
      </c>
      <c r="G3991">
        <v>36</v>
      </c>
      <c r="H3991">
        <v>3</v>
      </c>
      <c r="I3991">
        <v>30</v>
      </c>
      <c r="J3991">
        <v>5</v>
      </c>
      <c r="K3991">
        <v>18</v>
      </c>
    </row>
    <row r="3992" spans="1:11">
      <c r="A3992">
        <v>2017</v>
      </c>
      <c r="B3992" t="s">
        <v>72</v>
      </c>
      <c r="C3992" t="s">
        <v>74</v>
      </c>
      <c r="D3992" t="s">
        <v>18</v>
      </c>
      <c r="E3992" t="s">
        <v>18</v>
      </c>
      <c r="F3992">
        <v>19</v>
      </c>
      <c r="G3992">
        <v>11</v>
      </c>
      <c r="H3992">
        <v>4</v>
      </c>
      <c r="I3992">
        <v>21.1</v>
      </c>
      <c r="J3992">
        <v>10</v>
      </c>
      <c r="K3992">
        <v>5.8</v>
      </c>
    </row>
    <row r="3993" spans="1:11">
      <c r="A3993">
        <v>2017</v>
      </c>
      <c r="B3993" t="s">
        <v>72</v>
      </c>
      <c r="C3993" t="s">
        <v>74</v>
      </c>
      <c r="D3993" t="s">
        <v>18</v>
      </c>
      <c r="E3993" t="s">
        <v>63</v>
      </c>
      <c r="F3993">
        <v>1</v>
      </c>
      <c r="G3993">
        <v>2</v>
      </c>
      <c r="H3993">
        <v>0</v>
      </c>
      <c r="I3993">
        <v>0</v>
      </c>
      <c r="J3993">
        <v>0</v>
      </c>
      <c r="K3993">
        <v>0</v>
      </c>
    </row>
    <row r="3994" spans="1:11">
      <c r="A3994">
        <v>2017</v>
      </c>
      <c r="B3994" t="s">
        <v>72</v>
      </c>
      <c r="C3994" t="s">
        <v>74</v>
      </c>
      <c r="D3994" t="s">
        <v>18</v>
      </c>
      <c r="E3994" t="s">
        <v>13</v>
      </c>
      <c r="F3994">
        <v>2</v>
      </c>
      <c r="G3994">
        <v>60.5</v>
      </c>
      <c r="H3994">
        <v>1</v>
      </c>
      <c r="I3994">
        <v>50</v>
      </c>
      <c r="J3994">
        <v>2</v>
      </c>
      <c r="K3994">
        <v>60.5</v>
      </c>
    </row>
    <row r="3995" spans="1:11">
      <c r="A3995">
        <v>2017</v>
      </c>
      <c r="B3995" t="s">
        <v>72</v>
      </c>
      <c r="C3995" t="s">
        <v>74</v>
      </c>
      <c r="D3995" t="s">
        <v>18</v>
      </c>
      <c r="E3995" t="s">
        <v>64</v>
      </c>
      <c r="F3995">
        <v>6</v>
      </c>
      <c r="G3995">
        <v>22.3</v>
      </c>
      <c r="H3995">
        <v>2</v>
      </c>
      <c r="I3995">
        <v>33.3</v>
      </c>
      <c r="J3995">
        <v>3</v>
      </c>
      <c r="K3995">
        <v>11.2</v>
      </c>
    </row>
    <row r="3996" spans="1:11">
      <c r="A3996">
        <v>2017</v>
      </c>
      <c r="B3996" t="s">
        <v>72</v>
      </c>
      <c r="C3996" t="s">
        <v>74</v>
      </c>
      <c r="D3996" t="s">
        <v>18</v>
      </c>
      <c r="E3996" t="s">
        <v>65</v>
      </c>
      <c r="F3996">
        <v>1</v>
      </c>
      <c r="G3996">
        <v>41.6</v>
      </c>
      <c r="H3996">
        <v>0</v>
      </c>
      <c r="I3996">
        <v>0</v>
      </c>
      <c r="J3996">
        <v>0</v>
      </c>
      <c r="K3996">
        <v>0</v>
      </c>
    </row>
    <row r="3997" spans="1:11">
      <c r="A3997">
        <v>2017</v>
      </c>
      <c r="B3997" t="s">
        <v>72</v>
      </c>
      <c r="C3997" t="s">
        <v>74</v>
      </c>
      <c r="D3997" t="s">
        <v>18</v>
      </c>
      <c r="E3997" t="s">
        <v>36</v>
      </c>
      <c r="F3997">
        <v>9</v>
      </c>
      <c r="G3997">
        <v>10</v>
      </c>
      <c r="H3997">
        <v>1</v>
      </c>
      <c r="I3997">
        <v>11.1</v>
      </c>
      <c r="J3997">
        <v>5</v>
      </c>
      <c r="K3997">
        <v>5.5</v>
      </c>
    </row>
    <row r="3998" spans="1:11">
      <c r="A3998">
        <v>2017</v>
      </c>
      <c r="B3998" t="s">
        <v>72</v>
      </c>
      <c r="C3998" t="s">
        <v>74</v>
      </c>
      <c r="D3998" t="s">
        <v>15</v>
      </c>
      <c r="E3998" t="s">
        <v>18</v>
      </c>
      <c r="F3998">
        <v>2</v>
      </c>
      <c r="G3998">
        <v>2.2</v>
      </c>
      <c r="H3998">
        <v>1</v>
      </c>
      <c r="I3998">
        <v>50</v>
      </c>
      <c r="J3998">
        <v>2</v>
      </c>
      <c r="K3998">
        <v>2.2</v>
      </c>
    </row>
    <row r="3999" spans="1:11">
      <c r="A3999">
        <v>2017</v>
      </c>
      <c r="B3999" t="s">
        <v>72</v>
      </c>
      <c r="C3999" t="s">
        <v>74</v>
      </c>
      <c r="D3999" t="s">
        <v>15</v>
      </c>
      <c r="E3999" t="s">
        <v>63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</row>
    <row r="4000" spans="1:11">
      <c r="A4000">
        <v>2017</v>
      </c>
      <c r="B4000" t="s">
        <v>72</v>
      </c>
      <c r="C4000" t="s">
        <v>74</v>
      </c>
      <c r="D4000" t="s">
        <v>15</v>
      </c>
      <c r="E4000" t="s">
        <v>13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</row>
    <row r="4001" spans="1:11">
      <c r="A4001">
        <v>2017</v>
      </c>
      <c r="B4001" t="s">
        <v>72</v>
      </c>
      <c r="C4001" t="s">
        <v>74</v>
      </c>
      <c r="D4001" t="s">
        <v>15</v>
      </c>
      <c r="E4001" t="s">
        <v>64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</row>
    <row r="4002" spans="1:11">
      <c r="A4002">
        <v>2017</v>
      </c>
      <c r="B4002" t="s">
        <v>72</v>
      </c>
      <c r="C4002" t="s">
        <v>74</v>
      </c>
      <c r="D4002" t="s">
        <v>15</v>
      </c>
      <c r="E4002" t="s">
        <v>65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</row>
    <row r="4003" spans="1:11">
      <c r="A4003">
        <v>2017</v>
      </c>
      <c r="B4003" t="s">
        <v>72</v>
      </c>
      <c r="C4003" t="s">
        <v>74</v>
      </c>
      <c r="D4003" t="s">
        <v>15</v>
      </c>
      <c r="E4003" t="s">
        <v>36</v>
      </c>
      <c r="F4003">
        <v>2</v>
      </c>
      <c r="G4003">
        <v>4.2</v>
      </c>
      <c r="H4003">
        <v>1</v>
      </c>
      <c r="I4003">
        <v>50</v>
      </c>
      <c r="J4003">
        <v>2</v>
      </c>
      <c r="K4003">
        <v>4.2</v>
      </c>
    </row>
    <row r="4004" spans="1:11">
      <c r="A4004">
        <v>2017</v>
      </c>
      <c r="B4004" t="s">
        <v>72</v>
      </c>
      <c r="C4004" t="s">
        <v>74</v>
      </c>
      <c r="D4004" t="s">
        <v>12</v>
      </c>
      <c r="E4004" t="s">
        <v>18</v>
      </c>
      <c r="F4004">
        <v>17</v>
      </c>
      <c r="G4004">
        <v>20.4</v>
      </c>
      <c r="H4004">
        <v>3</v>
      </c>
      <c r="I4004">
        <v>17.6</v>
      </c>
      <c r="J4004">
        <v>8</v>
      </c>
      <c r="K4004">
        <v>9.6</v>
      </c>
    </row>
    <row r="4005" spans="1:11">
      <c r="A4005">
        <v>2017</v>
      </c>
      <c r="B4005" t="s">
        <v>72</v>
      </c>
      <c r="C4005" t="s">
        <v>74</v>
      </c>
      <c r="D4005" t="s">
        <v>12</v>
      </c>
      <c r="E4005" t="s">
        <v>63</v>
      </c>
      <c r="F4005">
        <v>1</v>
      </c>
      <c r="G4005">
        <v>4.1</v>
      </c>
      <c r="H4005">
        <v>0</v>
      </c>
      <c r="I4005">
        <v>0</v>
      </c>
      <c r="J4005">
        <v>0</v>
      </c>
      <c r="K4005">
        <v>0</v>
      </c>
    </row>
    <row r="4006" spans="1:11">
      <c r="A4006">
        <v>2017</v>
      </c>
      <c r="B4006" t="s">
        <v>72</v>
      </c>
      <c r="C4006" t="s">
        <v>74</v>
      </c>
      <c r="D4006" t="s">
        <v>12</v>
      </c>
      <c r="E4006" t="s">
        <v>13</v>
      </c>
      <c r="F4006">
        <v>2</v>
      </c>
      <c r="G4006">
        <v>119.7</v>
      </c>
      <c r="H4006">
        <v>1</v>
      </c>
      <c r="I4006">
        <v>50</v>
      </c>
      <c r="J4006">
        <v>2</v>
      </c>
      <c r="K4006">
        <v>119.7</v>
      </c>
    </row>
    <row r="4007" spans="1:11">
      <c r="A4007">
        <v>2017</v>
      </c>
      <c r="B4007" t="s">
        <v>72</v>
      </c>
      <c r="C4007" t="s">
        <v>74</v>
      </c>
      <c r="D4007" t="s">
        <v>12</v>
      </c>
      <c r="E4007" t="s">
        <v>64</v>
      </c>
      <c r="F4007">
        <v>6</v>
      </c>
      <c r="G4007">
        <v>43.1</v>
      </c>
      <c r="H4007">
        <v>2</v>
      </c>
      <c r="I4007">
        <v>33.3</v>
      </c>
      <c r="J4007">
        <v>3</v>
      </c>
      <c r="K4007">
        <v>21.5</v>
      </c>
    </row>
    <row r="4008" spans="1:11">
      <c r="A4008">
        <v>2017</v>
      </c>
      <c r="B4008" t="s">
        <v>72</v>
      </c>
      <c r="C4008" t="s">
        <v>74</v>
      </c>
      <c r="D4008" t="s">
        <v>12</v>
      </c>
      <c r="E4008" t="s">
        <v>65</v>
      </c>
      <c r="F4008">
        <v>1</v>
      </c>
      <c r="G4008">
        <v>87</v>
      </c>
      <c r="H4008">
        <v>0</v>
      </c>
      <c r="I4008">
        <v>0</v>
      </c>
      <c r="J4008">
        <v>0</v>
      </c>
      <c r="K4008">
        <v>0</v>
      </c>
    </row>
    <row r="4009" spans="1:11">
      <c r="A4009">
        <v>2017</v>
      </c>
      <c r="B4009" t="s">
        <v>72</v>
      </c>
      <c r="C4009" t="s">
        <v>74</v>
      </c>
      <c r="D4009" t="s">
        <v>12</v>
      </c>
      <c r="E4009" t="s">
        <v>36</v>
      </c>
      <c r="F4009">
        <v>7</v>
      </c>
      <c r="G4009">
        <v>16.5</v>
      </c>
      <c r="H4009">
        <v>0</v>
      </c>
      <c r="I4009">
        <v>0</v>
      </c>
      <c r="J4009">
        <v>3</v>
      </c>
      <c r="K4009">
        <v>7.1</v>
      </c>
    </row>
    <row r="4010" spans="1:11">
      <c r="A4010">
        <v>2017</v>
      </c>
      <c r="B4010" t="s">
        <v>72</v>
      </c>
      <c r="C4010" t="s">
        <v>35</v>
      </c>
      <c r="D4010" t="s">
        <v>18</v>
      </c>
      <c r="E4010" t="s">
        <v>18</v>
      </c>
      <c r="F4010">
        <v>26</v>
      </c>
      <c r="G4010">
        <v>10.4</v>
      </c>
      <c r="H4010">
        <v>2</v>
      </c>
      <c r="I4010">
        <v>7.7</v>
      </c>
      <c r="J4010">
        <v>10</v>
      </c>
      <c r="K4010">
        <v>4</v>
      </c>
    </row>
    <row r="4011" spans="1:11">
      <c r="A4011">
        <v>2017</v>
      </c>
      <c r="B4011" t="s">
        <v>72</v>
      </c>
      <c r="C4011" t="s">
        <v>35</v>
      </c>
      <c r="D4011" t="s">
        <v>18</v>
      </c>
      <c r="E4011" t="s">
        <v>63</v>
      </c>
      <c r="F4011">
        <v>3</v>
      </c>
      <c r="G4011">
        <v>5</v>
      </c>
      <c r="H4011">
        <v>0</v>
      </c>
      <c r="I4011">
        <v>0</v>
      </c>
      <c r="J4011">
        <v>0</v>
      </c>
      <c r="K4011">
        <v>0</v>
      </c>
    </row>
    <row r="4012" spans="1:11">
      <c r="A4012">
        <v>2017</v>
      </c>
      <c r="B4012" t="s">
        <v>72</v>
      </c>
      <c r="C4012" t="s">
        <v>35</v>
      </c>
      <c r="D4012" t="s">
        <v>18</v>
      </c>
      <c r="E4012" t="s">
        <v>13</v>
      </c>
      <c r="F4012">
        <v>3</v>
      </c>
      <c r="G4012">
        <v>26</v>
      </c>
      <c r="H4012">
        <v>0</v>
      </c>
      <c r="I4012">
        <v>0</v>
      </c>
      <c r="J4012">
        <v>0</v>
      </c>
      <c r="K4012">
        <v>0</v>
      </c>
    </row>
    <row r="4013" spans="1:11">
      <c r="A4013">
        <v>2017</v>
      </c>
      <c r="B4013" t="s">
        <v>72</v>
      </c>
      <c r="C4013" t="s">
        <v>35</v>
      </c>
      <c r="D4013" t="s">
        <v>18</v>
      </c>
      <c r="E4013" t="s">
        <v>64</v>
      </c>
      <c r="F4013">
        <v>9</v>
      </c>
      <c r="G4013">
        <v>27.2</v>
      </c>
      <c r="H4013">
        <v>0</v>
      </c>
      <c r="I4013">
        <v>0</v>
      </c>
      <c r="J4013">
        <v>5</v>
      </c>
      <c r="K4013">
        <v>15.1</v>
      </c>
    </row>
    <row r="4014" spans="1:11">
      <c r="A4014">
        <v>2017</v>
      </c>
      <c r="B4014" t="s">
        <v>72</v>
      </c>
      <c r="C4014" t="s">
        <v>35</v>
      </c>
      <c r="D4014" t="s">
        <v>18</v>
      </c>
      <c r="E4014" t="s">
        <v>65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</row>
    <row r="4015" spans="1:11">
      <c r="A4015">
        <v>2017</v>
      </c>
      <c r="B4015" t="s">
        <v>72</v>
      </c>
      <c r="C4015" t="s">
        <v>35</v>
      </c>
      <c r="D4015" t="s">
        <v>18</v>
      </c>
      <c r="E4015" t="s">
        <v>36</v>
      </c>
      <c r="F4015">
        <v>11</v>
      </c>
      <c r="G4015">
        <v>7.8</v>
      </c>
      <c r="H4015">
        <v>2</v>
      </c>
      <c r="I4015">
        <v>18.2</v>
      </c>
      <c r="J4015">
        <v>5</v>
      </c>
      <c r="K4015">
        <v>3.5</v>
      </c>
    </row>
    <row r="4016" spans="1:11">
      <c r="A4016">
        <v>2017</v>
      </c>
      <c r="B4016" t="s">
        <v>72</v>
      </c>
      <c r="C4016" t="s">
        <v>35</v>
      </c>
      <c r="D4016" t="s">
        <v>15</v>
      </c>
      <c r="E4016" t="s">
        <v>18</v>
      </c>
      <c r="F4016">
        <v>4</v>
      </c>
      <c r="G4016">
        <v>3.1</v>
      </c>
      <c r="H4016">
        <v>1</v>
      </c>
      <c r="I4016">
        <v>25</v>
      </c>
      <c r="J4016">
        <v>5</v>
      </c>
      <c r="K4016">
        <v>3.9</v>
      </c>
    </row>
    <row r="4017" spans="1:11">
      <c r="A4017">
        <v>2017</v>
      </c>
      <c r="B4017" t="s">
        <v>72</v>
      </c>
      <c r="C4017" t="s">
        <v>35</v>
      </c>
      <c r="D4017" t="s">
        <v>15</v>
      </c>
      <c r="E4017" t="s">
        <v>63</v>
      </c>
      <c r="F4017">
        <v>1</v>
      </c>
      <c r="G4017">
        <v>3.3</v>
      </c>
      <c r="H4017">
        <v>0</v>
      </c>
      <c r="I4017">
        <v>0</v>
      </c>
      <c r="J4017">
        <v>0</v>
      </c>
      <c r="K4017">
        <v>0</v>
      </c>
    </row>
    <row r="4018" spans="1:11">
      <c r="A4018">
        <v>2017</v>
      </c>
      <c r="B4018" t="s">
        <v>72</v>
      </c>
      <c r="C4018" t="s">
        <v>35</v>
      </c>
      <c r="D4018" t="s">
        <v>15</v>
      </c>
      <c r="E4018" t="s">
        <v>13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</row>
    <row r="4019" spans="1:11">
      <c r="A4019">
        <v>2017</v>
      </c>
      <c r="B4019" t="s">
        <v>72</v>
      </c>
      <c r="C4019" t="s">
        <v>35</v>
      </c>
      <c r="D4019" t="s">
        <v>15</v>
      </c>
      <c r="E4019" t="s">
        <v>64</v>
      </c>
      <c r="F4019">
        <v>0</v>
      </c>
      <c r="G4019">
        <v>0</v>
      </c>
      <c r="H4019">
        <v>0</v>
      </c>
      <c r="I4019">
        <v>0</v>
      </c>
      <c r="J4019">
        <v>4</v>
      </c>
      <c r="K4019">
        <v>25.3</v>
      </c>
    </row>
    <row r="4020" spans="1:11">
      <c r="A4020">
        <v>2017</v>
      </c>
      <c r="B4020" t="s">
        <v>72</v>
      </c>
      <c r="C4020" t="s">
        <v>35</v>
      </c>
      <c r="D4020" t="s">
        <v>15</v>
      </c>
      <c r="E4020" t="s">
        <v>65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</row>
    <row r="4021" spans="1:11">
      <c r="A4021">
        <v>2017</v>
      </c>
      <c r="B4021" t="s">
        <v>72</v>
      </c>
      <c r="C4021" t="s">
        <v>35</v>
      </c>
      <c r="D4021" t="s">
        <v>15</v>
      </c>
      <c r="E4021" t="s">
        <v>36</v>
      </c>
      <c r="F4021">
        <v>3</v>
      </c>
      <c r="G4021">
        <v>4.1</v>
      </c>
      <c r="H4021">
        <v>1</v>
      </c>
      <c r="I4021">
        <v>33.3</v>
      </c>
      <c r="J4021">
        <v>1</v>
      </c>
      <c r="K4021">
        <v>1.4</v>
      </c>
    </row>
    <row r="4022" spans="1:11">
      <c r="A4022">
        <v>2017</v>
      </c>
      <c r="B4022" t="s">
        <v>72</v>
      </c>
      <c r="C4022" t="s">
        <v>35</v>
      </c>
      <c r="D4022" t="s">
        <v>12</v>
      </c>
      <c r="E4022" t="s">
        <v>18</v>
      </c>
      <c r="F4022">
        <v>22</v>
      </c>
      <c r="G4022">
        <v>18</v>
      </c>
      <c r="H4022">
        <v>1</v>
      </c>
      <c r="I4022">
        <v>4.5</v>
      </c>
      <c r="J4022">
        <v>5</v>
      </c>
      <c r="K4022">
        <v>4.1</v>
      </c>
    </row>
    <row r="4023" spans="1:11">
      <c r="A4023">
        <v>2017</v>
      </c>
      <c r="B4023" t="s">
        <v>72</v>
      </c>
      <c r="C4023" t="s">
        <v>35</v>
      </c>
      <c r="D4023" t="s">
        <v>12</v>
      </c>
      <c r="E4023" t="s">
        <v>63</v>
      </c>
      <c r="F4023">
        <v>2</v>
      </c>
      <c r="G4023">
        <v>6.7</v>
      </c>
      <c r="H4023">
        <v>0</v>
      </c>
      <c r="I4023">
        <v>0</v>
      </c>
      <c r="J4023">
        <v>0</v>
      </c>
      <c r="K4023">
        <v>0</v>
      </c>
    </row>
    <row r="4024" spans="1:11">
      <c r="A4024">
        <v>2017</v>
      </c>
      <c r="B4024" t="s">
        <v>72</v>
      </c>
      <c r="C4024" t="s">
        <v>35</v>
      </c>
      <c r="D4024" t="s">
        <v>12</v>
      </c>
      <c r="E4024" t="s">
        <v>13</v>
      </c>
      <c r="F4024">
        <v>3</v>
      </c>
      <c r="G4024">
        <v>58.1</v>
      </c>
      <c r="H4024">
        <v>0</v>
      </c>
      <c r="I4024">
        <v>0</v>
      </c>
      <c r="J4024">
        <v>0</v>
      </c>
      <c r="K4024">
        <v>0</v>
      </c>
    </row>
    <row r="4025" spans="1:11">
      <c r="A4025">
        <v>2017</v>
      </c>
      <c r="B4025" t="s">
        <v>72</v>
      </c>
      <c r="C4025" t="s">
        <v>35</v>
      </c>
      <c r="D4025" t="s">
        <v>12</v>
      </c>
      <c r="E4025" t="s">
        <v>64</v>
      </c>
      <c r="F4025">
        <v>9</v>
      </c>
      <c r="G4025">
        <v>52</v>
      </c>
      <c r="H4025">
        <v>0</v>
      </c>
      <c r="I4025">
        <v>0</v>
      </c>
      <c r="J4025">
        <v>1</v>
      </c>
      <c r="K4025">
        <v>5.8</v>
      </c>
    </row>
    <row r="4026" spans="1:11">
      <c r="A4026">
        <v>2017</v>
      </c>
      <c r="B4026" t="s">
        <v>72</v>
      </c>
      <c r="C4026" t="s">
        <v>35</v>
      </c>
      <c r="D4026" t="s">
        <v>12</v>
      </c>
      <c r="E4026" t="s">
        <v>65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</row>
    <row r="4027" spans="1:11">
      <c r="A4027">
        <v>2017</v>
      </c>
      <c r="B4027" t="s">
        <v>72</v>
      </c>
      <c r="C4027" t="s">
        <v>35</v>
      </c>
      <c r="D4027" t="s">
        <v>12</v>
      </c>
      <c r="E4027" t="s">
        <v>36</v>
      </c>
      <c r="F4027">
        <v>8</v>
      </c>
      <c r="G4027">
        <v>11.8</v>
      </c>
      <c r="H4027">
        <v>1</v>
      </c>
      <c r="I4027">
        <v>12.5</v>
      </c>
      <c r="J4027">
        <v>4</v>
      </c>
      <c r="K4027">
        <v>5.9</v>
      </c>
    </row>
    <row r="4028" spans="1:11">
      <c r="A4028">
        <v>2017</v>
      </c>
      <c r="B4028" t="s">
        <v>72</v>
      </c>
      <c r="C4028" t="s">
        <v>56</v>
      </c>
      <c r="D4028" t="s">
        <v>18</v>
      </c>
      <c r="E4028" t="s">
        <v>18</v>
      </c>
      <c r="F4028">
        <v>40</v>
      </c>
      <c r="G4028">
        <v>22.7</v>
      </c>
      <c r="H4028">
        <v>13</v>
      </c>
      <c r="I4028">
        <v>32.5</v>
      </c>
      <c r="J4028">
        <v>28</v>
      </c>
      <c r="K4028">
        <v>15.9</v>
      </c>
    </row>
    <row r="4029" spans="1:11">
      <c r="A4029">
        <v>2017</v>
      </c>
      <c r="B4029" t="s">
        <v>72</v>
      </c>
      <c r="C4029" t="s">
        <v>56</v>
      </c>
      <c r="D4029" t="s">
        <v>18</v>
      </c>
      <c r="E4029" t="s">
        <v>63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</row>
    <row r="4030" spans="1:11">
      <c r="A4030">
        <v>2017</v>
      </c>
      <c r="B4030" t="s">
        <v>72</v>
      </c>
      <c r="C4030" t="s">
        <v>56</v>
      </c>
      <c r="D4030" t="s">
        <v>18</v>
      </c>
      <c r="E4030" t="s">
        <v>13</v>
      </c>
      <c r="F4030">
        <v>36</v>
      </c>
      <c r="G4030">
        <v>31.8</v>
      </c>
      <c r="H4030">
        <v>11</v>
      </c>
      <c r="I4030">
        <v>30.6</v>
      </c>
      <c r="J4030">
        <v>21</v>
      </c>
      <c r="K4030">
        <v>18.6</v>
      </c>
    </row>
    <row r="4031" spans="1:11">
      <c r="A4031">
        <v>2017</v>
      </c>
      <c r="B4031" t="s">
        <v>72</v>
      </c>
      <c r="C4031" t="s">
        <v>56</v>
      </c>
      <c r="D4031" t="s">
        <v>18</v>
      </c>
      <c r="E4031" t="s">
        <v>64</v>
      </c>
      <c r="F4031">
        <v>3</v>
      </c>
      <c r="G4031">
        <v>18.1</v>
      </c>
      <c r="H4031">
        <v>2</v>
      </c>
      <c r="I4031">
        <v>66.7</v>
      </c>
      <c r="J4031">
        <v>5</v>
      </c>
      <c r="K4031">
        <v>30.2</v>
      </c>
    </row>
    <row r="4032" spans="1:11">
      <c r="A4032">
        <v>2017</v>
      </c>
      <c r="B4032" t="s">
        <v>72</v>
      </c>
      <c r="C4032" t="s">
        <v>56</v>
      </c>
      <c r="D4032" t="s">
        <v>18</v>
      </c>
      <c r="E4032" t="s">
        <v>65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</row>
    <row r="4033" spans="1:11">
      <c r="A4033">
        <v>2017</v>
      </c>
      <c r="B4033" t="s">
        <v>72</v>
      </c>
      <c r="C4033" t="s">
        <v>56</v>
      </c>
      <c r="D4033" t="s">
        <v>18</v>
      </c>
      <c r="E4033" t="s">
        <v>36</v>
      </c>
      <c r="F4033">
        <v>1</v>
      </c>
      <c r="G4033">
        <v>2.8</v>
      </c>
      <c r="H4033">
        <v>0</v>
      </c>
      <c r="I4033">
        <v>0</v>
      </c>
      <c r="J4033">
        <v>2</v>
      </c>
      <c r="K4033">
        <v>5.6</v>
      </c>
    </row>
    <row r="4034" spans="1:11">
      <c r="A4034">
        <v>2017</v>
      </c>
      <c r="B4034" t="s">
        <v>72</v>
      </c>
      <c r="C4034" t="s">
        <v>56</v>
      </c>
      <c r="D4034" t="s">
        <v>15</v>
      </c>
      <c r="E4034" t="s">
        <v>18</v>
      </c>
      <c r="F4034">
        <v>13</v>
      </c>
      <c r="G4034">
        <v>13.1</v>
      </c>
      <c r="H4034">
        <v>6</v>
      </c>
      <c r="I4034">
        <v>46.2</v>
      </c>
      <c r="J4034">
        <v>13</v>
      </c>
      <c r="K4034">
        <v>13.1</v>
      </c>
    </row>
    <row r="4035" spans="1:11">
      <c r="A4035">
        <v>2017</v>
      </c>
      <c r="B4035" t="s">
        <v>72</v>
      </c>
      <c r="C4035" t="s">
        <v>56</v>
      </c>
      <c r="D4035" t="s">
        <v>15</v>
      </c>
      <c r="E4035" t="s">
        <v>63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</row>
    <row r="4036" spans="1:11">
      <c r="A4036">
        <v>2017</v>
      </c>
      <c r="B4036" t="s">
        <v>72</v>
      </c>
      <c r="C4036" t="s">
        <v>56</v>
      </c>
      <c r="D4036" t="s">
        <v>15</v>
      </c>
      <c r="E4036" t="s">
        <v>13</v>
      </c>
      <c r="F4036">
        <v>12</v>
      </c>
      <c r="G4036">
        <v>18.4</v>
      </c>
      <c r="H4036">
        <v>5</v>
      </c>
      <c r="I4036">
        <v>41.7</v>
      </c>
      <c r="J4036">
        <v>11</v>
      </c>
      <c r="K4036">
        <v>16.8</v>
      </c>
    </row>
    <row r="4037" spans="1:11">
      <c r="A4037">
        <v>2017</v>
      </c>
      <c r="B4037" t="s">
        <v>72</v>
      </c>
      <c r="C4037" t="s">
        <v>56</v>
      </c>
      <c r="D4037" t="s">
        <v>15</v>
      </c>
      <c r="E4037" t="s">
        <v>64</v>
      </c>
      <c r="F4037">
        <v>1</v>
      </c>
      <c r="G4037">
        <v>10.6</v>
      </c>
      <c r="H4037">
        <v>1</v>
      </c>
      <c r="I4037">
        <v>100</v>
      </c>
      <c r="J4037">
        <v>2</v>
      </c>
      <c r="K4037">
        <v>21.2</v>
      </c>
    </row>
    <row r="4038" spans="1:11">
      <c r="A4038">
        <v>2017</v>
      </c>
      <c r="B4038" t="s">
        <v>72</v>
      </c>
      <c r="C4038" t="s">
        <v>56</v>
      </c>
      <c r="D4038" t="s">
        <v>15</v>
      </c>
      <c r="E4038" t="s">
        <v>65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</row>
    <row r="4039" spans="1:11">
      <c r="A4039">
        <v>2017</v>
      </c>
      <c r="B4039" t="s">
        <v>72</v>
      </c>
      <c r="C4039" t="s">
        <v>56</v>
      </c>
      <c r="D4039" t="s">
        <v>15</v>
      </c>
      <c r="E4039" t="s">
        <v>36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>
      <c r="A4040">
        <v>2017</v>
      </c>
      <c r="B4040" t="s">
        <v>72</v>
      </c>
      <c r="C4040" t="s">
        <v>56</v>
      </c>
      <c r="D4040" t="s">
        <v>12</v>
      </c>
      <c r="E4040" t="s">
        <v>18</v>
      </c>
      <c r="F4040">
        <v>27</v>
      </c>
      <c r="G4040">
        <v>35.2</v>
      </c>
      <c r="H4040">
        <v>7</v>
      </c>
      <c r="I4040">
        <v>25.9</v>
      </c>
      <c r="J4040">
        <v>15</v>
      </c>
      <c r="K4040">
        <v>19.5</v>
      </c>
    </row>
    <row r="4041" spans="1:11">
      <c r="A4041">
        <v>2017</v>
      </c>
      <c r="B4041" t="s">
        <v>72</v>
      </c>
      <c r="C4041" t="s">
        <v>56</v>
      </c>
      <c r="D4041" t="s">
        <v>12</v>
      </c>
      <c r="E4041" t="s">
        <v>63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</row>
    <row r="4042" spans="1:11">
      <c r="A4042">
        <v>2017</v>
      </c>
      <c r="B4042" t="s">
        <v>72</v>
      </c>
      <c r="C4042" t="s">
        <v>56</v>
      </c>
      <c r="D4042" t="s">
        <v>12</v>
      </c>
      <c r="E4042" t="s">
        <v>13</v>
      </c>
      <c r="F4042">
        <v>24</v>
      </c>
      <c r="G4042">
        <v>50.2</v>
      </c>
      <c r="H4042">
        <v>6</v>
      </c>
      <c r="I4042">
        <v>25</v>
      </c>
      <c r="J4042">
        <v>10</v>
      </c>
      <c r="K4042">
        <v>20.9</v>
      </c>
    </row>
    <row r="4043" spans="1:11">
      <c r="A4043">
        <v>2017</v>
      </c>
      <c r="B4043" t="s">
        <v>72</v>
      </c>
      <c r="C4043" t="s">
        <v>56</v>
      </c>
      <c r="D4043" t="s">
        <v>12</v>
      </c>
      <c r="E4043" t="s">
        <v>64</v>
      </c>
      <c r="F4043">
        <v>2</v>
      </c>
      <c r="G4043">
        <v>28</v>
      </c>
      <c r="H4043">
        <v>1</v>
      </c>
      <c r="I4043">
        <v>50</v>
      </c>
      <c r="J4043">
        <v>3</v>
      </c>
      <c r="K4043">
        <v>42</v>
      </c>
    </row>
    <row r="4044" spans="1:11">
      <c r="A4044">
        <v>2017</v>
      </c>
      <c r="B4044" t="s">
        <v>72</v>
      </c>
      <c r="C4044" t="s">
        <v>56</v>
      </c>
      <c r="D4044" t="s">
        <v>12</v>
      </c>
      <c r="E4044" t="s">
        <v>65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</row>
    <row r="4045" spans="1:11">
      <c r="A4045">
        <v>2017</v>
      </c>
      <c r="B4045" t="s">
        <v>72</v>
      </c>
      <c r="C4045" t="s">
        <v>56</v>
      </c>
      <c r="D4045" t="s">
        <v>12</v>
      </c>
      <c r="E4045" t="s">
        <v>36</v>
      </c>
      <c r="F4045">
        <v>1</v>
      </c>
      <c r="G4045">
        <v>5.9</v>
      </c>
      <c r="H4045">
        <v>0</v>
      </c>
      <c r="I4045">
        <v>0</v>
      </c>
      <c r="J4045">
        <v>2</v>
      </c>
      <c r="K4045">
        <v>11.9</v>
      </c>
    </row>
    <row r="4046" spans="1:11">
      <c r="A4046">
        <v>2017</v>
      </c>
      <c r="B4046" t="s">
        <v>72</v>
      </c>
      <c r="C4046" t="s">
        <v>75</v>
      </c>
      <c r="D4046" t="s">
        <v>18</v>
      </c>
      <c r="E4046" t="s">
        <v>18</v>
      </c>
      <c r="F4046">
        <v>35</v>
      </c>
      <c r="G4046">
        <v>14.3</v>
      </c>
      <c r="H4046">
        <v>8</v>
      </c>
      <c r="I4046">
        <v>22.9</v>
      </c>
      <c r="J4046">
        <v>17</v>
      </c>
      <c r="K4046">
        <v>6.9</v>
      </c>
    </row>
    <row r="4047" spans="1:11">
      <c r="A4047">
        <v>2017</v>
      </c>
      <c r="B4047" t="s">
        <v>72</v>
      </c>
      <c r="C4047" t="s">
        <v>75</v>
      </c>
      <c r="D4047" t="s">
        <v>18</v>
      </c>
      <c r="E4047" t="s">
        <v>63</v>
      </c>
      <c r="F4047">
        <v>4</v>
      </c>
      <c r="G4047">
        <v>8.7</v>
      </c>
      <c r="H4047">
        <v>0</v>
      </c>
      <c r="I4047">
        <v>0</v>
      </c>
      <c r="J4047">
        <v>2</v>
      </c>
      <c r="K4047">
        <v>4.3</v>
      </c>
    </row>
    <row r="4048" spans="1:11">
      <c r="A4048">
        <v>2017</v>
      </c>
      <c r="B4048" t="s">
        <v>72</v>
      </c>
      <c r="C4048" t="s">
        <v>75</v>
      </c>
      <c r="D4048" t="s">
        <v>18</v>
      </c>
      <c r="E4048" t="s">
        <v>13</v>
      </c>
      <c r="F4048">
        <v>6</v>
      </c>
      <c r="G4048">
        <v>38.5</v>
      </c>
      <c r="H4048">
        <v>2</v>
      </c>
      <c r="I4048">
        <v>33.3</v>
      </c>
      <c r="J4048">
        <v>3</v>
      </c>
      <c r="K4048">
        <v>19.2</v>
      </c>
    </row>
    <row r="4049" spans="1:11">
      <c r="A4049">
        <v>2017</v>
      </c>
      <c r="B4049" t="s">
        <v>72</v>
      </c>
      <c r="C4049" t="s">
        <v>75</v>
      </c>
      <c r="D4049" t="s">
        <v>18</v>
      </c>
      <c r="E4049" t="s">
        <v>64</v>
      </c>
      <c r="F4049">
        <v>9</v>
      </c>
      <c r="G4049">
        <v>32</v>
      </c>
      <c r="H4049">
        <v>2</v>
      </c>
      <c r="I4049">
        <v>22.2</v>
      </c>
      <c r="J4049">
        <v>3</v>
      </c>
      <c r="K4049">
        <v>10.7</v>
      </c>
    </row>
    <row r="4050" spans="1:11">
      <c r="A4050">
        <v>2017</v>
      </c>
      <c r="B4050" t="s">
        <v>72</v>
      </c>
      <c r="C4050" t="s">
        <v>75</v>
      </c>
      <c r="D4050" t="s">
        <v>18</v>
      </c>
      <c r="E4050" t="s">
        <v>65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</row>
    <row r="4051" spans="1:11">
      <c r="A4051">
        <v>2017</v>
      </c>
      <c r="B4051" t="s">
        <v>72</v>
      </c>
      <c r="C4051" t="s">
        <v>75</v>
      </c>
      <c r="D4051" t="s">
        <v>18</v>
      </c>
      <c r="E4051" t="s">
        <v>36</v>
      </c>
      <c r="F4051">
        <v>16</v>
      </c>
      <c r="G4051">
        <v>10.7</v>
      </c>
      <c r="H4051">
        <v>4</v>
      </c>
      <c r="I4051">
        <v>25</v>
      </c>
      <c r="J4051">
        <v>9</v>
      </c>
      <c r="K4051">
        <v>6</v>
      </c>
    </row>
    <row r="4052" spans="1:11">
      <c r="A4052">
        <v>2017</v>
      </c>
      <c r="B4052" t="s">
        <v>72</v>
      </c>
      <c r="C4052" t="s">
        <v>75</v>
      </c>
      <c r="D4052" t="s">
        <v>15</v>
      </c>
      <c r="E4052" t="s">
        <v>18</v>
      </c>
      <c r="F4052">
        <v>10</v>
      </c>
      <c r="G4052">
        <v>7.7</v>
      </c>
      <c r="H4052">
        <v>3</v>
      </c>
      <c r="I4052">
        <v>30</v>
      </c>
      <c r="J4052">
        <v>5</v>
      </c>
      <c r="K4052">
        <v>3.8</v>
      </c>
    </row>
    <row r="4053" spans="1:11">
      <c r="A4053">
        <v>2017</v>
      </c>
      <c r="B4053" t="s">
        <v>72</v>
      </c>
      <c r="C4053" t="s">
        <v>75</v>
      </c>
      <c r="D4053" t="s">
        <v>15</v>
      </c>
      <c r="E4053" t="s">
        <v>63</v>
      </c>
      <c r="F4053">
        <v>1</v>
      </c>
      <c r="G4053">
        <v>4.2</v>
      </c>
      <c r="H4053">
        <v>0</v>
      </c>
      <c r="I4053">
        <v>0</v>
      </c>
      <c r="J4053">
        <v>0</v>
      </c>
      <c r="K4053">
        <v>0</v>
      </c>
    </row>
    <row r="4054" spans="1:11">
      <c r="A4054">
        <v>2017</v>
      </c>
      <c r="B4054" t="s">
        <v>72</v>
      </c>
      <c r="C4054" t="s">
        <v>75</v>
      </c>
      <c r="D4054" t="s">
        <v>15</v>
      </c>
      <c r="E4054" t="s">
        <v>13</v>
      </c>
      <c r="F4054">
        <v>1</v>
      </c>
      <c r="G4054">
        <v>10.6</v>
      </c>
      <c r="H4054">
        <v>0</v>
      </c>
      <c r="I4054">
        <v>0</v>
      </c>
      <c r="J4054">
        <v>1</v>
      </c>
      <c r="K4054">
        <v>10.6</v>
      </c>
    </row>
    <row r="4055" spans="1:11">
      <c r="A4055">
        <v>2017</v>
      </c>
      <c r="B4055" t="s">
        <v>72</v>
      </c>
      <c r="C4055" t="s">
        <v>75</v>
      </c>
      <c r="D4055" t="s">
        <v>15</v>
      </c>
      <c r="E4055" t="s">
        <v>64</v>
      </c>
      <c r="F4055">
        <v>2</v>
      </c>
      <c r="G4055">
        <v>13.8</v>
      </c>
      <c r="H4055">
        <v>0</v>
      </c>
      <c r="I4055">
        <v>0</v>
      </c>
      <c r="J4055">
        <v>0</v>
      </c>
      <c r="K4055">
        <v>0</v>
      </c>
    </row>
    <row r="4056" spans="1:11">
      <c r="A4056">
        <v>2017</v>
      </c>
      <c r="B4056" t="s">
        <v>72</v>
      </c>
      <c r="C4056" t="s">
        <v>75</v>
      </c>
      <c r="D4056" t="s">
        <v>15</v>
      </c>
      <c r="E4056" t="s">
        <v>65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</row>
    <row r="4057" spans="1:11">
      <c r="A4057">
        <v>2017</v>
      </c>
      <c r="B4057" t="s">
        <v>72</v>
      </c>
      <c r="C4057" t="s">
        <v>75</v>
      </c>
      <c r="D4057" t="s">
        <v>15</v>
      </c>
      <c r="E4057" t="s">
        <v>36</v>
      </c>
      <c r="F4057">
        <v>6</v>
      </c>
      <c r="G4057">
        <v>7.5</v>
      </c>
      <c r="H4057">
        <v>3</v>
      </c>
      <c r="I4057">
        <v>50</v>
      </c>
      <c r="J4057">
        <v>4</v>
      </c>
      <c r="K4057">
        <v>5</v>
      </c>
    </row>
    <row r="4058" spans="1:11">
      <c r="A4058">
        <v>2017</v>
      </c>
      <c r="B4058" t="s">
        <v>72</v>
      </c>
      <c r="C4058" t="s">
        <v>75</v>
      </c>
      <c r="D4058" t="s">
        <v>12</v>
      </c>
      <c r="E4058" t="s">
        <v>18</v>
      </c>
      <c r="F4058">
        <v>25</v>
      </c>
      <c r="G4058">
        <v>21.9</v>
      </c>
      <c r="H4058">
        <v>5</v>
      </c>
      <c r="I4058">
        <v>20</v>
      </c>
      <c r="J4058">
        <v>12</v>
      </c>
      <c r="K4058">
        <v>10.5</v>
      </c>
    </row>
    <row r="4059" spans="1:11">
      <c r="A4059">
        <v>2017</v>
      </c>
      <c r="B4059" t="s">
        <v>72</v>
      </c>
      <c r="C4059" t="s">
        <v>75</v>
      </c>
      <c r="D4059" t="s">
        <v>12</v>
      </c>
      <c r="E4059" t="s">
        <v>63</v>
      </c>
      <c r="F4059">
        <v>3</v>
      </c>
      <c r="G4059">
        <v>13.4</v>
      </c>
      <c r="H4059">
        <v>0</v>
      </c>
      <c r="I4059">
        <v>0</v>
      </c>
      <c r="J4059">
        <v>2</v>
      </c>
      <c r="K4059">
        <v>8.9</v>
      </c>
    </row>
    <row r="4060" spans="1:11">
      <c r="A4060">
        <v>2017</v>
      </c>
      <c r="B4060" t="s">
        <v>72</v>
      </c>
      <c r="C4060" t="s">
        <v>75</v>
      </c>
      <c r="D4060" t="s">
        <v>12</v>
      </c>
      <c r="E4060" t="s">
        <v>13</v>
      </c>
      <c r="F4060">
        <v>5</v>
      </c>
      <c r="G4060">
        <v>81.3</v>
      </c>
      <c r="H4060">
        <v>2</v>
      </c>
      <c r="I4060">
        <v>40</v>
      </c>
      <c r="J4060">
        <v>2</v>
      </c>
      <c r="K4060">
        <v>32.5</v>
      </c>
    </row>
    <row r="4061" spans="1:11">
      <c r="A4061">
        <v>2017</v>
      </c>
      <c r="B4061" t="s">
        <v>72</v>
      </c>
      <c r="C4061" t="s">
        <v>75</v>
      </c>
      <c r="D4061" t="s">
        <v>12</v>
      </c>
      <c r="E4061" t="s">
        <v>64</v>
      </c>
      <c r="F4061">
        <v>7</v>
      </c>
      <c r="G4061">
        <v>51.5</v>
      </c>
      <c r="H4061">
        <v>2</v>
      </c>
      <c r="I4061">
        <v>28.6</v>
      </c>
      <c r="J4061">
        <v>3</v>
      </c>
      <c r="K4061">
        <v>22.1</v>
      </c>
    </row>
    <row r="4062" spans="1:11">
      <c r="A4062">
        <v>2017</v>
      </c>
      <c r="B4062" t="s">
        <v>72</v>
      </c>
      <c r="C4062" t="s">
        <v>75</v>
      </c>
      <c r="D4062" t="s">
        <v>12</v>
      </c>
      <c r="E4062" t="s">
        <v>65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>
      <c r="A4063">
        <v>2017</v>
      </c>
      <c r="B4063" t="s">
        <v>72</v>
      </c>
      <c r="C4063" t="s">
        <v>75</v>
      </c>
      <c r="D4063" t="s">
        <v>12</v>
      </c>
      <c r="E4063" t="s">
        <v>36</v>
      </c>
      <c r="F4063">
        <v>10</v>
      </c>
      <c r="G4063">
        <v>14.4</v>
      </c>
      <c r="H4063">
        <v>1</v>
      </c>
      <c r="I4063">
        <v>10</v>
      </c>
      <c r="J4063">
        <v>5</v>
      </c>
      <c r="K4063">
        <v>7.2</v>
      </c>
    </row>
    <row r="4064" spans="1:11">
      <c r="A4064">
        <v>2017</v>
      </c>
      <c r="B4064" t="s">
        <v>72</v>
      </c>
      <c r="C4064" t="s">
        <v>76</v>
      </c>
      <c r="D4064" t="s">
        <v>18</v>
      </c>
      <c r="E4064" t="s">
        <v>18</v>
      </c>
      <c r="F4064">
        <v>42</v>
      </c>
      <c r="G4064">
        <v>19.2</v>
      </c>
      <c r="H4064">
        <v>5</v>
      </c>
      <c r="I4064">
        <v>11.9</v>
      </c>
      <c r="J4064">
        <v>20</v>
      </c>
      <c r="K4064">
        <v>9.1</v>
      </c>
    </row>
    <row r="4065" spans="1:11">
      <c r="A4065">
        <v>2017</v>
      </c>
      <c r="B4065" t="s">
        <v>72</v>
      </c>
      <c r="C4065" t="s">
        <v>76</v>
      </c>
      <c r="D4065" t="s">
        <v>18</v>
      </c>
      <c r="E4065" t="s">
        <v>63</v>
      </c>
      <c r="F4065">
        <v>1</v>
      </c>
      <c r="G4065">
        <v>4.5</v>
      </c>
      <c r="H4065">
        <v>0</v>
      </c>
      <c r="I4065">
        <v>0</v>
      </c>
      <c r="J4065">
        <v>0</v>
      </c>
      <c r="K4065">
        <v>0</v>
      </c>
    </row>
    <row r="4066" spans="1:11">
      <c r="A4066">
        <v>2017</v>
      </c>
      <c r="B4066" t="s">
        <v>72</v>
      </c>
      <c r="C4066" t="s">
        <v>76</v>
      </c>
      <c r="D4066" t="s">
        <v>18</v>
      </c>
      <c r="E4066" t="s">
        <v>13</v>
      </c>
      <c r="F4066">
        <v>19</v>
      </c>
      <c r="G4066">
        <v>58</v>
      </c>
      <c r="H4066">
        <v>2</v>
      </c>
      <c r="I4066">
        <v>10.5</v>
      </c>
      <c r="J4066">
        <v>8</v>
      </c>
      <c r="K4066">
        <v>24.4</v>
      </c>
    </row>
    <row r="4067" spans="1:11">
      <c r="A4067">
        <v>2017</v>
      </c>
      <c r="B4067" t="s">
        <v>72</v>
      </c>
      <c r="C4067" t="s">
        <v>76</v>
      </c>
      <c r="D4067" t="s">
        <v>18</v>
      </c>
      <c r="E4067" t="s">
        <v>64</v>
      </c>
      <c r="F4067">
        <v>9</v>
      </c>
      <c r="G4067">
        <v>27.4</v>
      </c>
      <c r="H4067">
        <v>2</v>
      </c>
      <c r="I4067">
        <v>22.2</v>
      </c>
      <c r="J4067">
        <v>6</v>
      </c>
      <c r="K4067">
        <v>18.2</v>
      </c>
    </row>
    <row r="4068" spans="1:11">
      <c r="A4068">
        <v>2017</v>
      </c>
      <c r="B4068" t="s">
        <v>72</v>
      </c>
      <c r="C4068" t="s">
        <v>76</v>
      </c>
      <c r="D4068" t="s">
        <v>18</v>
      </c>
      <c r="E4068" t="s">
        <v>65</v>
      </c>
      <c r="F4068">
        <v>1</v>
      </c>
      <c r="G4068">
        <v>19.4</v>
      </c>
      <c r="H4068">
        <v>0</v>
      </c>
      <c r="I4068">
        <v>0</v>
      </c>
      <c r="J4068">
        <v>0</v>
      </c>
      <c r="K4068">
        <v>0</v>
      </c>
    </row>
    <row r="4069" spans="1:11">
      <c r="A4069">
        <v>2017</v>
      </c>
      <c r="B4069" t="s">
        <v>72</v>
      </c>
      <c r="C4069" t="s">
        <v>76</v>
      </c>
      <c r="D4069" t="s">
        <v>18</v>
      </c>
      <c r="E4069" t="s">
        <v>36</v>
      </c>
      <c r="F4069">
        <v>12</v>
      </c>
      <c r="G4069">
        <v>9.5</v>
      </c>
      <c r="H4069">
        <v>1</v>
      </c>
      <c r="I4069">
        <v>8.3</v>
      </c>
      <c r="J4069">
        <v>6</v>
      </c>
      <c r="K4069">
        <v>4.8</v>
      </c>
    </row>
    <row r="4070" spans="1:11">
      <c r="A4070">
        <v>2017</v>
      </c>
      <c r="B4070" t="s">
        <v>72</v>
      </c>
      <c r="C4070" t="s">
        <v>76</v>
      </c>
      <c r="D4070" t="s">
        <v>15</v>
      </c>
      <c r="E4070" t="s">
        <v>18</v>
      </c>
      <c r="F4070">
        <v>6</v>
      </c>
      <c r="G4070">
        <v>5.1</v>
      </c>
      <c r="H4070">
        <v>1</v>
      </c>
      <c r="I4070">
        <v>16.7</v>
      </c>
      <c r="J4070">
        <v>3</v>
      </c>
      <c r="K4070">
        <v>2.6</v>
      </c>
    </row>
    <row r="4071" spans="1:11">
      <c r="A4071">
        <v>2017</v>
      </c>
      <c r="B4071" t="s">
        <v>72</v>
      </c>
      <c r="C4071" t="s">
        <v>76</v>
      </c>
      <c r="D4071" t="s">
        <v>15</v>
      </c>
      <c r="E4071" t="s">
        <v>63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</row>
    <row r="4072" spans="1:11">
      <c r="A4072">
        <v>2017</v>
      </c>
      <c r="B4072" t="s">
        <v>72</v>
      </c>
      <c r="C4072" t="s">
        <v>76</v>
      </c>
      <c r="D4072" t="s">
        <v>15</v>
      </c>
      <c r="E4072" t="s">
        <v>13</v>
      </c>
      <c r="F4072">
        <v>4</v>
      </c>
      <c r="G4072">
        <v>20.9</v>
      </c>
      <c r="H4072">
        <v>1</v>
      </c>
      <c r="I4072">
        <v>25</v>
      </c>
      <c r="J4072">
        <v>2</v>
      </c>
      <c r="K4072">
        <v>10.4</v>
      </c>
    </row>
    <row r="4073" spans="1:11">
      <c r="A4073">
        <v>2017</v>
      </c>
      <c r="B4073" t="s">
        <v>72</v>
      </c>
      <c r="C4073" t="s">
        <v>76</v>
      </c>
      <c r="D4073" t="s">
        <v>15</v>
      </c>
      <c r="E4073" t="s">
        <v>64</v>
      </c>
      <c r="F4073">
        <v>0</v>
      </c>
      <c r="G4073">
        <v>0</v>
      </c>
      <c r="H4073">
        <v>0</v>
      </c>
      <c r="I4073">
        <v>0</v>
      </c>
      <c r="J4073">
        <v>1</v>
      </c>
      <c r="K4073">
        <v>5.7</v>
      </c>
    </row>
    <row r="4074" spans="1:11">
      <c r="A4074">
        <v>2017</v>
      </c>
      <c r="B4074" t="s">
        <v>72</v>
      </c>
      <c r="C4074" t="s">
        <v>76</v>
      </c>
      <c r="D4074" t="s">
        <v>15</v>
      </c>
      <c r="E4074" t="s">
        <v>65</v>
      </c>
      <c r="F4074">
        <v>1</v>
      </c>
      <c r="G4074">
        <v>33.6</v>
      </c>
      <c r="H4074">
        <v>0</v>
      </c>
      <c r="I4074">
        <v>0</v>
      </c>
      <c r="J4074">
        <v>0</v>
      </c>
      <c r="K4074">
        <v>0</v>
      </c>
    </row>
    <row r="4075" spans="1:11">
      <c r="A4075">
        <v>2017</v>
      </c>
      <c r="B4075" t="s">
        <v>72</v>
      </c>
      <c r="C4075" t="s">
        <v>76</v>
      </c>
      <c r="D4075" t="s">
        <v>15</v>
      </c>
      <c r="E4075" t="s">
        <v>36</v>
      </c>
      <c r="F4075">
        <v>1</v>
      </c>
      <c r="G4075">
        <v>1.5</v>
      </c>
      <c r="H4075">
        <v>0</v>
      </c>
      <c r="I4075">
        <v>0</v>
      </c>
      <c r="J4075">
        <v>0</v>
      </c>
      <c r="K4075">
        <v>0</v>
      </c>
    </row>
    <row r="4076" spans="1:11">
      <c r="A4076">
        <v>2017</v>
      </c>
      <c r="B4076" t="s">
        <v>72</v>
      </c>
      <c r="C4076" t="s">
        <v>76</v>
      </c>
      <c r="D4076" t="s">
        <v>12</v>
      </c>
      <c r="E4076" t="s">
        <v>18</v>
      </c>
      <c r="F4076">
        <v>36</v>
      </c>
      <c r="G4076">
        <v>35.6</v>
      </c>
      <c r="H4076">
        <v>4</v>
      </c>
      <c r="I4076">
        <v>11.1</v>
      </c>
      <c r="J4076">
        <v>17</v>
      </c>
      <c r="K4076">
        <v>16.8</v>
      </c>
    </row>
    <row r="4077" spans="1:11">
      <c r="A4077">
        <v>2017</v>
      </c>
      <c r="B4077" t="s">
        <v>72</v>
      </c>
      <c r="C4077" t="s">
        <v>76</v>
      </c>
      <c r="D4077" t="s">
        <v>12</v>
      </c>
      <c r="E4077" t="s">
        <v>63</v>
      </c>
      <c r="F4077">
        <v>1</v>
      </c>
      <c r="G4077">
        <v>11.3</v>
      </c>
      <c r="H4077">
        <v>0</v>
      </c>
      <c r="I4077">
        <v>0</v>
      </c>
      <c r="J4077">
        <v>0</v>
      </c>
      <c r="K4077">
        <v>0</v>
      </c>
    </row>
    <row r="4078" spans="1:11">
      <c r="A4078">
        <v>2017</v>
      </c>
      <c r="B4078" t="s">
        <v>72</v>
      </c>
      <c r="C4078" t="s">
        <v>76</v>
      </c>
      <c r="D4078" t="s">
        <v>12</v>
      </c>
      <c r="E4078" t="s">
        <v>13</v>
      </c>
      <c r="F4078">
        <v>15</v>
      </c>
      <c r="G4078">
        <v>110.4</v>
      </c>
      <c r="H4078">
        <v>1</v>
      </c>
      <c r="I4078">
        <v>6.7</v>
      </c>
      <c r="J4078">
        <v>6</v>
      </c>
      <c r="K4078">
        <v>44.2</v>
      </c>
    </row>
    <row r="4079" spans="1:11">
      <c r="A4079">
        <v>2017</v>
      </c>
      <c r="B4079" t="s">
        <v>72</v>
      </c>
      <c r="C4079" t="s">
        <v>76</v>
      </c>
      <c r="D4079" t="s">
        <v>12</v>
      </c>
      <c r="E4079" t="s">
        <v>64</v>
      </c>
      <c r="F4079">
        <v>9</v>
      </c>
      <c r="G4079">
        <v>58.6</v>
      </c>
      <c r="H4079">
        <v>2</v>
      </c>
      <c r="I4079">
        <v>22.2</v>
      </c>
      <c r="J4079">
        <v>5</v>
      </c>
      <c r="K4079">
        <v>32.5</v>
      </c>
    </row>
    <row r="4080" spans="1:11">
      <c r="A4080">
        <v>2017</v>
      </c>
      <c r="B4080" t="s">
        <v>72</v>
      </c>
      <c r="C4080" t="s">
        <v>76</v>
      </c>
      <c r="D4080" t="s">
        <v>12</v>
      </c>
      <c r="E4080" t="s">
        <v>65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</row>
    <row r="4081" spans="1:11">
      <c r="A4081">
        <v>2017</v>
      </c>
      <c r="B4081" t="s">
        <v>72</v>
      </c>
      <c r="C4081" t="s">
        <v>76</v>
      </c>
      <c r="D4081" t="s">
        <v>12</v>
      </c>
      <c r="E4081" t="s">
        <v>36</v>
      </c>
      <c r="F4081">
        <v>11</v>
      </c>
      <c r="G4081">
        <v>18</v>
      </c>
      <c r="H4081">
        <v>1</v>
      </c>
      <c r="I4081">
        <v>9.1</v>
      </c>
      <c r="J4081">
        <v>6</v>
      </c>
      <c r="K4081">
        <v>9.8</v>
      </c>
    </row>
    <row r="4082" spans="1:11">
      <c r="A4082">
        <v>2017</v>
      </c>
      <c r="B4082" t="s">
        <v>72</v>
      </c>
      <c r="C4082" t="s">
        <v>77</v>
      </c>
      <c r="D4082" t="s">
        <v>18</v>
      </c>
      <c r="E4082" t="s">
        <v>18</v>
      </c>
      <c r="F4082">
        <v>94</v>
      </c>
      <c r="G4082">
        <v>37.5</v>
      </c>
      <c r="H4082">
        <v>22</v>
      </c>
      <c r="I4082">
        <v>23.4</v>
      </c>
      <c r="J4082">
        <v>57</v>
      </c>
      <c r="K4082">
        <v>22.7</v>
      </c>
    </row>
    <row r="4083" spans="1:11">
      <c r="A4083">
        <v>2017</v>
      </c>
      <c r="B4083" t="s">
        <v>72</v>
      </c>
      <c r="C4083" t="s">
        <v>77</v>
      </c>
      <c r="D4083" t="s">
        <v>18</v>
      </c>
      <c r="E4083" t="s">
        <v>63</v>
      </c>
      <c r="F4083">
        <v>3</v>
      </c>
      <c r="G4083">
        <v>32.7</v>
      </c>
      <c r="H4083">
        <v>0</v>
      </c>
      <c r="I4083">
        <v>0</v>
      </c>
      <c r="J4083">
        <v>1</v>
      </c>
      <c r="K4083">
        <v>10.9</v>
      </c>
    </row>
    <row r="4084" spans="1:11">
      <c r="A4084">
        <v>2017</v>
      </c>
      <c r="B4084" t="s">
        <v>72</v>
      </c>
      <c r="C4084" t="s">
        <v>77</v>
      </c>
      <c r="D4084" t="s">
        <v>18</v>
      </c>
      <c r="E4084" t="s">
        <v>13</v>
      </c>
      <c r="F4084">
        <v>76</v>
      </c>
      <c r="G4084">
        <v>43.8</v>
      </c>
      <c r="H4084">
        <v>17</v>
      </c>
      <c r="I4084">
        <v>22.4</v>
      </c>
      <c r="J4084">
        <v>44</v>
      </c>
      <c r="K4084">
        <v>25.4</v>
      </c>
    </row>
    <row r="4085" spans="1:11">
      <c r="A4085">
        <v>2017</v>
      </c>
      <c r="B4085" t="s">
        <v>72</v>
      </c>
      <c r="C4085" t="s">
        <v>77</v>
      </c>
      <c r="D4085" t="s">
        <v>18</v>
      </c>
      <c r="E4085" t="s">
        <v>64</v>
      </c>
      <c r="F4085">
        <v>11</v>
      </c>
      <c r="G4085">
        <v>44.3</v>
      </c>
      <c r="H4085">
        <v>5</v>
      </c>
      <c r="I4085">
        <v>45.5</v>
      </c>
      <c r="J4085">
        <v>7</v>
      </c>
      <c r="K4085">
        <v>28.2</v>
      </c>
    </row>
    <row r="4086" spans="1:11">
      <c r="A4086">
        <v>2017</v>
      </c>
      <c r="B4086" t="s">
        <v>72</v>
      </c>
      <c r="C4086" t="s">
        <v>77</v>
      </c>
      <c r="D4086" t="s">
        <v>18</v>
      </c>
      <c r="E4086" t="s">
        <v>65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</row>
    <row r="4087" spans="1:11">
      <c r="A4087">
        <v>2017</v>
      </c>
      <c r="B4087" t="s">
        <v>72</v>
      </c>
      <c r="C4087" t="s">
        <v>77</v>
      </c>
      <c r="D4087" t="s">
        <v>18</v>
      </c>
      <c r="E4087" t="s">
        <v>36</v>
      </c>
      <c r="F4087">
        <v>4</v>
      </c>
      <c r="G4087">
        <v>10.1</v>
      </c>
      <c r="H4087">
        <v>0</v>
      </c>
      <c r="I4087">
        <v>0</v>
      </c>
      <c r="J4087">
        <v>5</v>
      </c>
      <c r="K4087">
        <v>12.6</v>
      </c>
    </row>
    <row r="4088" spans="1:11">
      <c r="A4088">
        <v>2017</v>
      </c>
      <c r="B4088" t="s">
        <v>72</v>
      </c>
      <c r="C4088" t="s">
        <v>77</v>
      </c>
      <c r="D4088" t="s">
        <v>15</v>
      </c>
      <c r="E4088" t="s">
        <v>18</v>
      </c>
      <c r="F4088">
        <v>27</v>
      </c>
      <c r="G4088">
        <v>19.4</v>
      </c>
      <c r="H4088">
        <v>6</v>
      </c>
      <c r="I4088">
        <v>22.2</v>
      </c>
      <c r="J4088">
        <v>14</v>
      </c>
      <c r="K4088">
        <v>10.1</v>
      </c>
    </row>
    <row r="4089" spans="1:11">
      <c r="A4089">
        <v>2017</v>
      </c>
      <c r="B4089" t="s">
        <v>72</v>
      </c>
      <c r="C4089" t="s">
        <v>77</v>
      </c>
      <c r="D4089" t="s">
        <v>15</v>
      </c>
      <c r="E4089" t="s">
        <v>63</v>
      </c>
      <c r="F4089">
        <v>1</v>
      </c>
      <c r="G4089">
        <v>20.2</v>
      </c>
      <c r="H4089">
        <v>0</v>
      </c>
      <c r="I4089">
        <v>0</v>
      </c>
      <c r="J4089">
        <v>0</v>
      </c>
      <c r="K4089">
        <v>0</v>
      </c>
    </row>
    <row r="4090" spans="1:11">
      <c r="A4090">
        <v>2017</v>
      </c>
      <c r="B4090" t="s">
        <v>72</v>
      </c>
      <c r="C4090" t="s">
        <v>77</v>
      </c>
      <c r="D4090" t="s">
        <v>15</v>
      </c>
      <c r="E4090" t="s">
        <v>13</v>
      </c>
      <c r="F4090">
        <v>23</v>
      </c>
      <c r="G4090">
        <v>23.3</v>
      </c>
      <c r="H4090">
        <v>5</v>
      </c>
      <c r="I4090">
        <v>21.7</v>
      </c>
      <c r="J4090">
        <v>13</v>
      </c>
      <c r="K4090">
        <v>13.2</v>
      </c>
    </row>
    <row r="4091" spans="1:11">
      <c r="A4091">
        <v>2017</v>
      </c>
      <c r="B4091" t="s">
        <v>72</v>
      </c>
      <c r="C4091" t="s">
        <v>77</v>
      </c>
      <c r="D4091" t="s">
        <v>15</v>
      </c>
      <c r="E4091" t="s">
        <v>64</v>
      </c>
      <c r="F4091">
        <v>2</v>
      </c>
      <c r="G4091">
        <v>15.1</v>
      </c>
      <c r="H4091">
        <v>1</v>
      </c>
      <c r="I4091">
        <v>50</v>
      </c>
      <c r="J4091">
        <v>1</v>
      </c>
      <c r="K4091">
        <v>7.5</v>
      </c>
    </row>
    <row r="4092" spans="1:11">
      <c r="A4092">
        <v>2017</v>
      </c>
      <c r="B4092" t="s">
        <v>72</v>
      </c>
      <c r="C4092" t="s">
        <v>77</v>
      </c>
      <c r="D4092" t="s">
        <v>15</v>
      </c>
      <c r="E4092" t="s">
        <v>65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>
      <c r="A4093">
        <v>2017</v>
      </c>
      <c r="B4093" t="s">
        <v>72</v>
      </c>
      <c r="C4093" t="s">
        <v>77</v>
      </c>
      <c r="D4093" t="s">
        <v>15</v>
      </c>
      <c r="E4093" t="s">
        <v>36</v>
      </c>
      <c r="F4093">
        <v>1</v>
      </c>
      <c r="G4093">
        <v>5</v>
      </c>
      <c r="H4093">
        <v>0</v>
      </c>
      <c r="I4093">
        <v>0</v>
      </c>
      <c r="J4093">
        <v>0</v>
      </c>
      <c r="K4093">
        <v>0</v>
      </c>
    </row>
    <row r="4094" spans="1:11">
      <c r="A4094">
        <v>2017</v>
      </c>
      <c r="B4094" t="s">
        <v>72</v>
      </c>
      <c r="C4094" t="s">
        <v>77</v>
      </c>
      <c r="D4094" t="s">
        <v>12</v>
      </c>
      <c r="E4094" t="s">
        <v>18</v>
      </c>
      <c r="F4094">
        <v>67</v>
      </c>
      <c r="G4094">
        <v>60.1</v>
      </c>
      <c r="H4094">
        <v>16</v>
      </c>
      <c r="I4094">
        <v>23.9</v>
      </c>
      <c r="J4094">
        <v>43</v>
      </c>
      <c r="K4094">
        <v>38.6</v>
      </c>
    </row>
    <row r="4095" spans="1:11">
      <c r="A4095">
        <v>2017</v>
      </c>
      <c r="B4095" t="s">
        <v>72</v>
      </c>
      <c r="C4095" t="s">
        <v>77</v>
      </c>
      <c r="D4095" t="s">
        <v>12</v>
      </c>
      <c r="E4095" t="s">
        <v>63</v>
      </c>
      <c r="F4095">
        <v>2</v>
      </c>
      <c r="G4095">
        <v>47.5</v>
      </c>
      <c r="H4095">
        <v>0</v>
      </c>
      <c r="I4095">
        <v>0</v>
      </c>
      <c r="J4095">
        <v>1</v>
      </c>
      <c r="K4095">
        <v>23.8</v>
      </c>
    </row>
    <row r="4096" spans="1:11">
      <c r="A4096">
        <v>2017</v>
      </c>
      <c r="B4096" t="s">
        <v>72</v>
      </c>
      <c r="C4096" t="s">
        <v>77</v>
      </c>
      <c r="D4096" t="s">
        <v>12</v>
      </c>
      <c r="E4096" t="s">
        <v>13</v>
      </c>
      <c r="F4096">
        <v>53</v>
      </c>
      <c r="G4096">
        <v>71.1</v>
      </c>
      <c r="H4096">
        <v>12</v>
      </c>
      <c r="I4096">
        <v>22.6</v>
      </c>
      <c r="J4096">
        <v>31</v>
      </c>
      <c r="K4096">
        <v>41.6</v>
      </c>
    </row>
    <row r="4097" spans="1:11">
      <c r="A4097">
        <v>2017</v>
      </c>
      <c r="B4097" t="s">
        <v>72</v>
      </c>
      <c r="C4097" t="s">
        <v>77</v>
      </c>
      <c r="D4097" t="s">
        <v>12</v>
      </c>
      <c r="E4097" t="s">
        <v>64</v>
      </c>
      <c r="F4097">
        <v>9</v>
      </c>
      <c r="G4097">
        <v>77.8</v>
      </c>
      <c r="H4097">
        <v>4</v>
      </c>
      <c r="I4097">
        <v>44.4</v>
      </c>
      <c r="J4097">
        <v>6</v>
      </c>
      <c r="K4097">
        <v>51.9</v>
      </c>
    </row>
    <row r="4098" spans="1:11">
      <c r="A4098">
        <v>2017</v>
      </c>
      <c r="B4098" t="s">
        <v>72</v>
      </c>
      <c r="C4098" t="s">
        <v>77</v>
      </c>
      <c r="D4098" t="s">
        <v>12</v>
      </c>
      <c r="E4098" t="s">
        <v>65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</row>
    <row r="4099" spans="1:11">
      <c r="A4099">
        <v>2017</v>
      </c>
      <c r="B4099" t="s">
        <v>72</v>
      </c>
      <c r="C4099" t="s">
        <v>77</v>
      </c>
      <c r="D4099" t="s">
        <v>12</v>
      </c>
      <c r="E4099" t="s">
        <v>36</v>
      </c>
      <c r="F4099">
        <v>3</v>
      </c>
      <c r="G4099">
        <v>15.2</v>
      </c>
      <c r="H4099">
        <v>0</v>
      </c>
      <c r="I4099">
        <v>0</v>
      </c>
      <c r="J4099">
        <v>5</v>
      </c>
      <c r="K4099">
        <v>25.4</v>
      </c>
    </row>
    <row r="4100" spans="1:11">
      <c r="A4100">
        <v>2017</v>
      </c>
      <c r="B4100" t="s">
        <v>72</v>
      </c>
      <c r="C4100" t="s">
        <v>40</v>
      </c>
      <c r="D4100" t="s">
        <v>18</v>
      </c>
      <c r="E4100" t="s">
        <v>18</v>
      </c>
      <c r="F4100">
        <v>85</v>
      </c>
      <c r="G4100">
        <v>54.3</v>
      </c>
      <c r="H4100">
        <v>17</v>
      </c>
      <c r="I4100">
        <v>20</v>
      </c>
      <c r="J4100">
        <v>56</v>
      </c>
      <c r="K4100">
        <v>35.8</v>
      </c>
    </row>
    <row r="4101" spans="1:11">
      <c r="A4101">
        <v>2017</v>
      </c>
      <c r="B4101" t="s">
        <v>72</v>
      </c>
      <c r="C4101" t="s">
        <v>40</v>
      </c>
      <c r="D4101" t="s">
        <v>18</v>
      </c>
      <c r="E4101" t="s">
        <v>63</v>
      </c>
      <c r="F4101">
        <v>2</v>
      </c>
      <c r="G4101">
        <v>24.8</v>
      </c>
      <c r="H4101">
        <v>1</v>
      </c>
      <c r="I4101">
        <v>50</v>
      </c>
      <c r="J4101">
        <v>1</v>
      </c>
      <c r="K4101">
        <v>12.4</v>
      </c>
    </row>
    <row r="4102" spans="1:11">
      <c r="A4102">
        <v>2017</v>
      </c>
      <c r="B4102" t="s">
        <v>72</v>
      </c>
      <c r="C4102" t="s">
        <v>40</v>
      </c>
      <c r="D4102" t="s">
        <v>18</v>
      </c>
      <c r="E4102" t="s">
        <v>13</v>
      </c>
      <c r="F4102">
        <v>58</v>
      </c>
      <c r="G4102">
        <v>68</v>
      </c>
      <c r="H4102">
        <v>12</v>
      </c>
      <c r="I4102">
        <v>20.7</v>
      </c>
      <c r="J4102">
        <v>36</v>
      </c>
      <c r="K4102">
        <v>42.2</v>
      </c>
    </row>
    <row r="4103" spans="1:11">
      <c r="A4103">
        <v>2017</v>
      </c>
      <c r="B4103" t="s">
        <v>72</v>
      </c>
      <c r="C4103" t="s">
        <v>40</v>
      </c>
      <c r="D4103" t="s">
        <v>18</v>
      </c>
      <c r="E4103" t="s">
        <v>64</v>
      </c>
      <c r="F4103">
        <v>23</v>
      </c>
      <c r="G4103">
        <v>41.5</v>
      </c>
      <c r="H4103">
        <v>3</v>
      </c>
      <c r="I4103">
        <v>13</v>
      </c>
      <c r="J4103">
        <v>17</v>
      </c>
      <c r="K4103">
        <v>30.7</v>
      </c>
    </row>
    <row r="4104" spans="1:11">
      <c r="A4104">
        <v>2017</v>
      </c>
      <c r="B4104" t="s">
        <v>72</v>
      </c>
      <c r="C4104" t="s">
        <v>40</v>
      </c>
      <c r="D4104" t="s">
        <v>18</v>
      </c>
      <c r="E4104" t="s">
        <v>65</v>
      </c>
      <c r="F4104">
        <v>1</v>
      </c>
      <c r="G4104">
        <v>69</v>
      </c>
      <c r="H4104">
        <v>1</v>
      </c>
      <c r="I4104">
        <v>100</v>
      </c>
      <c r="J4104">
        <v>1</v>
      </c>
      <c r="K4104">
        <v>69</v>
      </c>
    </row>
    <row r="4105" spans="1:11">
      <c r="A4105">
        <v>2017</v>
      </c>
      <c r="B4105" t="s">
        <v>72</v>
      </c>
      <c r="C4105" t="s">
        <v>40</v>
      </c>
      <c r="D4105" t="s">
        <v>18</v>
      </c>
      <c r="E4105" t="s">
        <v>36</v>
      </c>
      <c r="F4105">
        <v>1</v>
      </c>
      <c r="G4105">
        <v>15.7</v>
      </c>
      <c r="H4105">
        <v>0</v>
      </c>
      <c r="I4105">
        <v>0</v>
      </c>
      <c r="J4105">
        <v>1</v>
      </c>
      <c r="K4105">
        <v>15.7</v>
      </c>
    </row>
    <row r="4106" spans="1:11">
      <c r="A4106">
        <v>2017</v>
      </c>
      <c r="B4106" t="s">
        <v>72</v>
      </c>
      <c r="C4106" t="s">
        <v>40</v>
      </c>
      <c r="D4106" t="s">
        <v>15</v>
      </c>
      <c r="E4106" t="s">
        <v>18</v>
      </c>
      <c r="F4106">
        <v>20</v>
      </c>
      <c r="G4106">
        <v>23.3</v>
      </c>
      <c r="H4106">
        <v>4</v>
      </c>
      <c r="I4106">
        <v>20</v>
      </c>
      <c r="J4106">
        <v>20</v>
      </c>
      <c r="K4106">
        <v>23.3</v>
      </c>
    </row>
    <row r="4107" spans="1:11">
      <c r="A4107">
        <v>2017</v>
      </c>
      <c r="B4107" t="s">
        <v>72</v>
      </c>
      <c r="C4107" t="s">
        <v>40</v>
      </c>
      <c r="D4107" t="s">
        <v>15</v>
      </c>
      <c r="E4107" t="s">
        <v>63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</row>
    <row r="4108" spans="1:11">
      <c r="A4108">
        <v>2017</v>
      </c>
      <c r="B4108" t="s">
        <v>72</v>
      </c>
      <c r="C4108" t="s">
        <v>40</v>
      </c>
      <c r="D4108" t="s">
        <v>15</v>
      </c>
      <c r="E4108" t="s">
        <v>13</v>
      </c>
      <c r="F4108">
        <v>13</v>
      </c>
      <c r="G4108">
        <v>26.8</v>
      </c>
      <c r="H4108">
        <v>4</v>
      </c>
      <c r="I4108">
        <v>30.8</v>
      </c>
      <c r="J4108">
        <v>16</v>
      </c>
      <c r="K4108">
        <v>33</v>
      </c>
    </row>
    <row r="4109" spans="1:11">
      <c r="A4109">
        <v>2017</v>
      </c>
      <c r="B4109" t="s">
        <v>72</v>
      </c>
      <c r="C4109" t="s">
        <v>40</v>
      </c>
      <c r="D4109" t="s">
        <v>15</v>
      </c>
      <c r="E4109" t="s">
        <v>64</v>
      </c>
      <c r="F4109">
        <v>7</v>
      </c>
      <c r="G4109">
        <v>23.7</v>
      </c>
      <c r="H4109">
        <v>0</v>
      </c>
      <c r="I4109">
        <v>0</v>
      </c>
      <c r="J4109">
        <v>4</v>
      </c>
      <c r="K4109">
        <v>13.5</v>
      </c>
    </row>
    <row r="4110" spans="1:11">
      <c r="A4110">
        <v>2017</v>
      </c>
      <c r="B4110" t="s">
        <v>72</v>
      </c>
      <c r="C4110" t="s">
        <v>40</v>
      </c>
      <c r="D4110" t="s">
        <v>15</v>
      </c>
      <c r="E4110" t="s">
        <v>65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</row>
    <row r="4111" spans="1:11">
      <c r="A4111">
        <v>2017</v>
      </c>
      <c r="B4111" t="s">
        <v>72</v>
      </c>
      <c r="C4111" t="s">
        <v>40</v>
      </c>
      <c r="D4111" t="s">
        <v>15</v>
      </c>
      <c r="E4111" t="s">
        <v>36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</row>
    <row r="4112" spans="1:11">
      <c r="A4112">
        <v>2017</v>
      </c>
      <c r="B4112" t="s">
        <v>72</v>
      </c>
      <c r="C4112" t="s">
        <v>40</v>
      </c>
      <c r="D4112" t="s">
        <v>12</v>
      </c>
      <c r="E4112" t="s">
        <v>18</v>
      </c>
      <c r="F4112">
        <v>65</v>
      </c>
      <c r="G4112">
        <v>92.1</v>
      </c>
      <c r="H4112">
        <v>13</v>
      </c>
      <c r="I4112">
        <v>20</v>
      </c>
      <c r="J4112">
        <v>36</v>
      </c>
      <c r="K4112">
        <v>51</v>
      </c>
    </row>
    <row r="4113" spans="1:11">
      <c r="A4113">
        <v>2017</v>
      </c>
      <c r="B4113" t="s">
        <v>72</v>
      </c>
      <c r="C4113" t="s">
        <v>40</v>
      </c>
      <c r="D4113" t="s">
        <v>12</v>
      </c>
      <c r="E4113" t="s">
        <v>63</v>
      </c>
      <c r="F4113">
        <v>2</v>
      </c>
      <c r="G4113">
        <v>49.6</v>
      </c>
      <c r="H4113">
        <v>1</v>
      </c>
      <c r="I4113">
        <v>50</v>
      </c>
      <c r="J4113">
        <v>1</v>
      </c>
      <c r="K4113">
        <v>24.8</v>
      </c>
    </row>
    <row r="4114" spans="1:11">
      <c r="A4114">
        <v>2017</v>
      </c>
      <c r="B4114" t="s">
        <v>72</v>
      </c>
      <c r="C4114" t="s">
        <v>40</v>
      </c>
      <c r="D4114" t="s">
        <v>12</v>
      </c>
      <c r="E4114" t="s">
        <v>13</v>
      </c>
      <c r="F4114">
        <v>45</v>
      </c>
      <c r="G4114">
        <v>122.2</v>
      </c>
      <c r="H4114">
        <v>8</v>
      </c>
      <c r="I4114">
        <v>17.8</v>
      </c>
      <c r="J4114">
        <v>20</v>
      </c>
      <c r="K4114">
        <v>54.3</v>
      </c>
    </row>
    <row r="4115" spans="1:11">
      <c r="A4115">
        <v>2017</v>
      </c>
      <c r="B4115" t="s">
        <v>72</v>
      </c>
      <c r="C4115" t="s">
        <v>40</v>
      </c>
      <c r="D4115" t="s">
        <v>12</v>
      </c>
      <c r="E4115" t="s">
        <v>64</v>
      </c>
      <c r="F4115">
        <v>16</v>
      </c>
      <c r="G4115">
        <v>61.7</v>
      </c>
      <c r="H4115">
        <v>3</v>
      </c>
      <c r="I4115">
        <v>18.8</v>
      </c>
      <c r="J4115">
        <v>13</v>
      </c>
      <c r="K4115">
        <v>50.1</v>
      </c>
    </row>
    <row r="4116" spans="1:11">
      <c r="A4116">
        <v>2017</v>
      </c>
      <c r="B4116" t="s">
        <v>72</v>
      </c>
      <c r="C4116" t="s">
        <v>40</v>
      </c>
      <c r="D4116" t="s">
        <v>12</v>
      </c>
      <c r="E4116" t="s">
        <v>65</v>
      </c>
      <c r="F4116">
        <v>1</v>
      </c>
      <c r="G4116">
        <v>153</v>
      </c>
      <c r="H4116">
        <v>1</v>
      </c>
      <c r="I4116">
        <v>100</v>
      </c>
      <c r="J4116">
        <v>1</v>
      </c>
      <c r="K4116">
        <v>153</v>
      </c>
    </row>
    <row r="4117" spans="1:11">
      <c r="A4117">
        <v>2017</v>
      </c>
      <c r="B4117" t="s">
        <v>72</v>
      </c>
      <c r="C4117" t="s">
        <v>40</v>
      </c>
      <c r="D4117" t="s">
        <v>12</v>
      </c>
      <c r="E4117" t="s">
        <v>36</v>
      </c>
      <c r="F4117">
        <v>1</v>
      </c>
      <c r="G4117">
        <v>32.2</v>
      </c>
      <c r="H4117">
        <v>0</v>
      </c>
      <c r="I4117">
        <v>0</v>
      </c>
      <c r="J4117">
        <v>1</v>
      </c>
      <c r="K4117">
        <v>32.2</v>
      </c>
    </row>
    <row r="4118" spans="1:11">
      <c r="A4118">
        <v>2017</v>
      </c>
      <c r="B4118" t="s">
        <v>72</v>
      </c>
      <c r="C4118" t="s">
        <v>11</v>
      </c>
      <c r="D4118" t="s">
        <v>18</v>
      </c>
      <c r="E4118" t="s">
        <v>18</v>
      </c>
      <c r="F4118">
        <v>22</v>
      </c>
      <c r="G4118">
        <v>18.7</v>
      </c>
      <c r="H4118">
        <v>4</v>
      </c>
      <c r="I4118">
        <v>18.2</v>
      </c>
      <c r="J4118">
        <v>10</v>
      </c>
      <c r="K4118">
        <v>8.5</v>
      </c>
    </row>
    <row r="4119" spans="1:11">
      <c r="A4119">
        <v>2017</v>
      </c>
      <c r="B4119" t="s">
        <v>72</v>
      </c>
      <c r="C4119" t="s">
        <v>11</v>
      </c>
      <c r="D4119" t="s">
        <v>18</v>
      </c>
      <c r="E4119" t="s">
        <v>63</v>
      </c>
      <c r="F4119">
        <v>1</v>
      </c>
      <c r="G4119">
        <v>13.4</v>
      </c>
      <c r="H4119">
        <v>0</v>
      </c>
      <c r="I4119">
        <v>0</v>
      </c>
      <c r="J4119">
        <v>1</v>
      </c>
      <c r="K4119">
        <v>13.4</v>
      </c>
    </row>
    <row r="4120" spans="1:11">
      <c r="A4120">
        <v>2017</v>
      </c>
      <c r="B4120" t="s">
        <v>72</v>
      </c>
      <c r="C4120" t="s">
        <v>11</v>
      </c>
      <c r="D4120" t="s">
        <v>18</v>
      </c>
      <c r="E4120" t="s">
        <v>13</v>
      </c>
      <c r="F4120">
        <v>4</v>
      </c>
      <c r="G4120">
        <v>94.2</v>
      </c>
      <c r="H4120">
        <v>3</v>
      </c>
      <c r="I4120">
        <v>75</v>
      </c>
      <c r="J4120">
        <v>4</v>
      </c>
      <c r="K4120">
        <v>94.2</v>
      </c>
    </row>
    <row r="4121" spans="1:11">
      <c r="A4121">
        <v>2017</v>
      </c>
      <c r="B4121" t="s">
        <v>72</v>
      </c>
      <c r="C4121" t="s">
        <v>11</v>
      </c>
      <c r="D4121" t="s">
        <v>18</v>
      </c>
      <c r="E4121" t="s">
        <v>64</v>
      </c>
      <c r="F4121">
        <v>10</v>
      </c>
      <c r="G4121">
        <v>37.6</v>
      </c>
      <c r="H4121">
        <v>1</v>
      </c>
      <c r="I4121">
        <v>10</v>
      </c>
      <c r="J4121">
        <v>4</v>
      </c>
      <c r="K4121">
        <v>15</v>
      </c>
    </row>
    <row r="4122" spans="1:11">
      <c r="A4122">
        <v>2017</v>
      </c>
      <c r="B4122" t="s">
        <v>72</v>
      </c>
      <c r="C4122" t="s">
        <v>11</v>
      </c>
      <c r="D4122" t="s">
        <v>18</v>
      </c>
      <c r="E4122" t="s">
        <v>65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</row>
    <row r="4123" spans="1:11">
      <c r="A4123">
        <v>2017</v>
      </c>
      <c r="B4123" t="s">
        <v>72</v>
      </c>
      <c r="C4123" t="s">
        <v>11</v>
      </c>
      <c r="D4123" t="s">
        <v>18</v>
      </c>
      <c r="E4123" t="s">
        <v>36</v>
      </c>
      <c r="F4123">
        <v>7</v>
      </c>
      <c r="G4123">
        <v>9.1</v>
      </c>
      <c r="H4123">
        <v>0</v>
      </c>
      <c r="I4123">
        <v>0</v>
      </c>
      <c r="J4123">
        <v>1</v>
      </c>
      <c r="K4123">
        <v>1.3</v>
      </c>
    </row>
    <row r="4124" spans="1:11">
      <c r="A4124">
        <v>2017</v>
      </c>
      <c r="B4124" t="s">
        <v>72</v>
      </c>
      <c r="C4124" t="s">
        <v>11</v>
      </c>
      <c r="D4124" t="s">
        <v>15</v>
      </c>
      <c r="E4124" t="s">
        <v>18</v>
      </c>
      <c r="F4124">
        <v>1</v>
      </c>
      <c r="G4124">
        <v>1.7</v>
      </c>
      <c r="H4124">
        <v>0</v>
      </c>
      <c r="I4124">
        <v>0</v>
      </c>
      <c r="J4124">
        <v>2</v>
      </c>
      <c r="K4124">
        <v>3.3</v>
      </c>
    </row>
    <row r="4125" spans="1:11">
      <c r="A4125">
        <v>2017</v>
      </c>
      <c r="B4125" t="s">
        <v>72</v>
      </c>
      <c r="C4125" t="s">
        <v>11</v>
      </c>
      <c r="D4125" t="s">
        <v>15</v>
      </c>
      <c r="E4125" t="s">
        <v>63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</row>
    <row r="4126" spans="1:11">
      <c r="A4126">
        <v>2017</v>
      </c>
      <c r="B4126" t="s">
        <v>72</v>
      </c>
      <c r="C4126" t="s">
        <v>11</v>
      </c>
      <c r="D4126" t="s">
        <v>15</v>
      </c>
      <c r="E4126" t="s">
        <v>13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>
      <c r="A4127">
        <v>2017</v>
      </c>
      <c r="B4127" t="s">
        <v>72</v>
      </c>
      <c r="C4127" t="s">
        <v>11</v>
      </c>
      <c r="D4127" t="s">
        <v>15</v>
      </c>
      <c r="E4127" t="s">
        <v>64</v>
      </c>
      <c r="F4127">
        <v>1</v>
      </c>
      <c r="G4127">
        <v>7.1</v>
      </c>
      <c r="H4127">
        <v>0</v>
      </c>
      <c r="I4127">
        <v>0</v>
      </c>
      <c r="J4127">
        <v>2</v>
      </c>
      <c r="K4127">
        <v>14.2</v>
      </c>
    </row>
    <row r="4128" spans="1:11">
      <c r="A4128">
        <v>2017</v>
      </c>
      <c r="B4128" t="s">
        <v>72</v>
      </c>
      <c r="C4128" t="s">
        <v>11</v>
      </c>
      <c r="D4128" t="s">
        <v>15</v>
      </c>
      <c r="E4128" t="s">
        <v>65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</row>
    <row r="4129" spans="1:11">
      <c r="A4129">
        <v>2017</v>
      </c>
      <c r="B4129" t="s">
        <v>72</v>
      </c>
      <c r="C4129" t="s">
        <v>11</v>
      </c>
      <c r="D4129" t="s">
        <v>15</v>
      </c>
      <c r="E4129" t="s">
        <v>36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</row>
    <row r="4130" spans="1:11">
      <c r="A4130">
        <v>2017</v>
      </c>
      <c r="B4130" t="s">
        <v>72</v>
      </c>
      <c r="C4130" t="s">
        <v>11</v>
      </c>
      <c r="D4130" t="s">
        <v>12</v>
      </c>
      <c r="E4130" t="s">
        <v>18</v>
      </c>
      <c r="F4130">
        <v>21</v>
      </c>
      <c r="G4130">
        <v>36.2</v>
      </c>
      <c r="H4130">
        <v>4</v>
      </c>
      <c r="I4130">
        <v>19</v>
      </c>
      <c r="J4130">
        <v>8</v>
      </c>
      <c r="K4130">
        <v>13.8</v>
      </c>
    </row>
    <row r="4131" spans="1:11">
      <c r="A4131">
        <v>2017</v>
      </c>
      <c r="B4131" t="s">
        <v>72</v>
      </c>
      <c r="C4131" t="s">
        <v>11</v>
      </c>
      <c r="D4131" t="s">
        <v>12</v>
      </c>
      <c r="E4131" t="s">
        <v>63</v>
      </c>
      <c r="F4131">
        <v>1</v>
      </c>
      <c r="G4131">
        <v>32</v>
      </c>
      <c r="H4131">
        <v>0</v>
      </c>
      <c r="I4131">
        <v>0</v>
      </c>
      <c r="J4131">
        <v>1</v>
      </c>
      <c r="K4131">
        <v>32</v>
      </c>
    </row>
    <row r="4132" spans="1:11">
      <c r="A4132">
        <v>2017</v>
      </c>
      <c r="B4132" t="s">
        <v>72</v>
      </c>
      <c r="C4132" t="s">
        <v>11</v>
      </c>
      <c r="D4132" t="s">
        <v>12</v>
      </c>
      <c r="E4132" t="s">
        <v>13</v>
      </c>
      <c r="F4132">
        <v>4</v>
      </c>
      <c r="G4132">
        <v>194</v>
      </c>
      <c r="H4132">
        <v>3</v>
      </c>
      <c r="I4132">
        <v>75</v>
      </c>
      <c r="J4132">
        <v>4</v>
      </c>
      <c r="K4132">
        <v>194</v>
      </c>
    </row>
    <row r="4133" spans="1:11">
      <c r="A4133">
        <v>2017</v>
      </c>
      <c r="B4133" t="s">
        <v>72</v>
      </c>
      <c r="C4133" t="s">
        <v>11</v>
      </c>
      <c r="D4133" t="s">
        <v>12</v>
      </c>
      <c r="E4133" t="s">
        <v>64</v>
      </c>
      <c r="F4133">
        <v>9</v>
      </c>
      <c r="G4133">
        <v>71.9</v>
      </c>
      <c r="H4133">
        <v>1</v>
      </c>
      <c r="I4133">
        <v>11.1</v>
      </c>
      <c r="J4133">
        <v>2</v>
      </c>
      <c r="K4133">
        <v>16</v>
      </c>
    </row>
    <row r="4134" spans="1:11">
      <c r="A4134">
        <v>2017</v>
      </c>
      <c r="B4134" t="s">
        <v>72</v>
      </c>
      <c r="C4134" t="s">
        <v>11</v>
      </c>
      <c r="D4134" t="s">
        <v>12</v>
      </c>
      <c r="E4134" t="s">
        <v>65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>
      <c r="A4135">
        <v>2017</v>
      </c>
      <c r="B4135" t="s">
        <v>72</v>
      </c>
      <c r="C4135" t="s">
        <v>11</v>
      </c>
      <c r="D4135" t="s">
        <v>12</v>
      </c>
      <c r="E4135" t="s">
        <v>36</v>
      </c>
      <c r="F4135">
        <v>7</v>
      </c>
      <c r="G4135">
        <v>17.9</v>
      </c>
      <c r="H4135">
        <v>0</v>
      </c>
      <c r="I4135">
        <v>0</v>
      </c>
      <c r="J4135">
        <v>1</v>
      </c>
      <c r="K4135">
        <v>2.6</v>
      </c>
    </row>
    <row r="4136" spans="1:11">
      <c r="A4136">
        <v>2017</v>
      </c>
      <c r="B4136" t="s">
        <v>72</v>
      </c>
      <c r="C4136" t="s">
        <v>43</v>
      </c>
      <c r="D4136" t="s">
        <v>18</v>
      </c>
      <c r="E4136" t="s">
        <v>18</v>
      </c>
      <c r="F4136">
        <v>26</v>
      </c>
      <c r="G4136">
        <v>26.3</v>
      </c>
      <c r="H4136">
        <v>6</v>
      </c>
      <c r="I4136">
        <v>23.1</v>
      </c>
      <c r="J4136">
        <v>12</v>
      </c>
      <c r="K4136">
        <v>12.2</v>
      </c>
    </row>
    <row r="4137" spans="1:11">
      <c r="A4137">
        <v>2017</v>
      </c>
      <c r="B4137" t="s">
        <v>72</v>
      </c>
      <c r="C4137" t="s">
        <v>43</v>
      </c>
      <c r="D4137" t="s">
        <v>18</v>
      </c>
      <c r="E4137" t="s">
        <v>63</v>
      </c>
      <c r="F4137">
        <v>4</v>
      </c>
      <c r="G4137">
        <v>11</v>
      </c>
      <c r="H4137">
        <v>1</v>
      </c>
      <c r="I4137">
        <v>25</v>
      </c>
      <c r="J4137">
        <v>2</v>
      </c>
      <c r="K4137">
        <v>5.5</v>
      </c>
    </row>
    <row r="4138" spans="1:11">
      <c r="A4138">
        <v>2017</v>
      </c>
      <c r="B4138" t="s">
        <v>72</v>
      </c>
      <c r="C4138" t="s">
        <v>43</v>
      </c>
      <c r="D4138" t="s">
        <v>18</v>
      </c>
      <c r="E4138" t="s">
        <v>13</v>
      </c>
      <c r="F4138">
        <v>2</v>
      </c>
      <c r="G4138">
        <v>68</v>
      </c>
      <c r="H4138">
        <v>1</v>
      </c>
      <c r="I4138">
        <v>50</v>
      </c>
      <c r="J4138">
        <v>1</v>
      </c>
      <c r="K4138">
        <v>34</v>
      </c>
    </row>
    <row r="4139" spans="1:11">
      <c r="A4139">
        <v>2017</v>
      </c>
      <c r="B4139" t="s">
        <v>72</v>
      </c>
      <c r="C4139" t="s">
        <v>43</v>
      </c>
      <c r="D4139" t="s">
        <v>18</v>
      </c>
      <c r="E4139" t="s">
        <v>64</v>
      </c>
      <c r="F4139">
        <v>16</v>
      </c>
      <c r="G4139">
        <v>38.5</v>
      </c>
      <c r="H4139">
        <v>2</v>
      </c>
      <c r="I4139">
        <v>12.5</v>
      </c>
      <c r="J4139">
        <v>6</v>
      </c>
      <c r="K4139">
        <v>14.4</v>
      </c>
    </row>
    <row r="4140" spans="1:11">
      <c r="A4140">
        <v>2017</v>
      </c>
      <c r="B4140" t="s">
        <v>72</v>
      </c>
      <c r="C4140" t="s">
        <v>43</v>
      </c>
      <c r="D4140" t="s">
        <v>18</v>
      </c>
      <c r="E4140" t="s">
        <v>65</v>
      </c>
      <c r="F4140">
        <v>3</v>
      </c>
      <c r="G4140">
        <v>254.8</v>
      </c>
      <c r="H4140">
        <v>2</v>
      </c>
      <c r="I4140">
        <v>66.7</v>
      </c>
      <c r="J4140">
        <v>2</v>
      </c>
      <c r="K4140">
        <v>169.9</v>
      </c>
    </row>
    <row r="4141" spans="1:11">
      <c r="A4141">
        <v>2017</v>
      </c>
      <c r="B4141" t="s">
        <v>72</v>
      </c>
      <c r="C4141" t="s">
        <v>43</v>
      </c>
      <c r="D4141" t="s">
        <v>18</v>
      </c>
      <c r="E4141" t="s">
        <v>36</v>
      </c>
      <c r="F4141">
        <v>1</v>
      </c>
      <c r="G4141">
        <v>6</v>
      </c>
      <c r="H4141">
        <v>0</v>
      </c>
      <c r="I4141">
        <v>0</v>
      </c>
      <c r="J4141">
        <v>1</v>
      </c>
      <c r="K4141">
        <v>6</v>
      </c>
    </row>
    <row r="4142" spans="1:11">
      <c r="A4142">
        <v>2017</v>
      </c>
      <c r="B4142" t="s">
        <v>72</v>
      </c>
      <c r="C4142" t="s">
        <v>43</v>
      </c>
      <c r="D4142" t="s">
        <v>15</v>
      </c>
      <c r="E4142" t="s">
        <v>18</v>
      </c>
      <c r="F4142">
        <v>4</v>
      </c>
      <c r="G4142">
        <v>8.3</v>
      </c>
      <c r="H4142">
        <v>1</v>
      </c>
      <c r="I4142">
        <v>25</v>
      </c>
      <c r="J4142">
        <v>2</v>
      </c>
      <c r="K4142">
        <v>4.1</v>
      </c>
    </row>
    <row r="4143" spans="1:11">
      <c r="A4143">
        <v>2017</v>
      </c>
      <c r="B4143" t="s">
        <v>72</v>
      </c>
      <c r="C4143" t="s">
        <v>43</v>
      </c>
      <c r="D4143" t="s">
        <v>15</v>
      </c>
      <c r="E4143" t="s">
        <v>63</v>
      </c>
      <c r="F4143">
        <v>0</v>
      </c>
      <c r="G4143">
        <v>0</v>
      </c>
      <c r="H4143">
        <v>0</v>
      </c>
      <c r="I4143">
        <v>0</v>
      </c>
      <c r="J4143">
        <v>1</v>
      </c>
      <c r="K4143">
        <v>5.4</v>
      </c>
    </row>
    <row r="4144" spans="1:11">
      <c r="A4144">
        <v>2017</v>
      </c>
      <c r="B4144" t="s">
        <v>72</v>
      </c>
      <c r="C4144" t="s">
        <v>43</v>
      </c>
      <c r="D4144" t="s">
        <v>15</v>
      </c>
      <c r="E4144" t="s">
        <v>13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</row>
    <row r="4145" spans="1:11">
      <c r="A4145">
        <v>2017</v>
      </c>
      <c r="B4145" t="s">
        <v>72</v>
      </c>
      <c r="C4145" t="s">
        <v>43</v>
      </c>
      <c r="D4145" t="s">
        <v>15</v>
      </c>
      <c r="E4145" t="s">
        <v>64</v>
      </c>
      <c r="F4145">
        <v>3</v>
      </c>
      <c r="G4145">
        <v>15.2</v>
      </c>
      <c r="H4145">
        <v>0</v>
      </c>
      <c r="I4145">
        <v>0</v>
      </c>
      <c r="J4145">
        <v>0</v>
      </c>
      <c r="K4145">
        <v>0</v>
      </c>
    </row>
    <row r="4146" spans="1:11">
      <c r="A4146">
        <v>2017</v>
      </c>
      <c r="B4146" t="s">
        <v>72</v>
      </c>
      <c r="C4146" t="s">
        <v>43</v>
      </c>
      <c r="D4146" t="s">
        <v>15</v>
      </c>
      <c r="E4146" t="s">
        <v>65</v>
      </c>
      <c r="F4146">
        <v>1</v>
      </c>
      <c r="G4146">
        <v>175.5</v>
      </c>
      <c r="H4146">
        <v>1</v>
      </c>
      <c r="I4146">
        <v>100</v>
      </c>
      <c r="J4146">
        <v>1</v>
      </c>
      <c r="K4146">
        <v>175.5</v>
      </c>
    </row>
    <row r="4147" spans="1:11">
      <c r="A4147">
        <v>2017</v>
      </c>
      <c r="B4147" t="s">
        <v>72</v>
      </c>
      <c r="C4147" t="s">
        <v>43</v>
      </c>
      <c r="D4147" t="s">
        <v>15</v>
      </c>
      <c r="E4147" t="s">
        <v>36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</row>
    <row r="4148" spans="1:11">
      <c r="A4148">
        <v>2017</v>
      </c>
      <c r="B4148" t="s">
        <v>72</v>
      </c>
      <c r="C4148" t="s">
        <v>43</v>
      </c>
      <c r="D4148" t="s">
        <v>12</v>
      </c>
      <c r="E4148" t="s">
        <v>18</v>
      </c>
      <c r="F4148">
        <v>22</v>
      </c>
      <c r="G4148">
        <v>43.7</v>
      </c>
      <c r="H4148">
        <v>5</v>
      </c>
      <c r="I4148">
        <v>22.7</v>
      </c>
      <c r="J4148">
        <v>10</v>
      </c>
      <c r="K4148">
        <v>19.9</v>
      </c>
    </row>
    <row r="4149" spans="1:11">
      <c r="A4149">
        <v>2017</v>
      </c>
      <c r="B4149" t="s">
        <v>72</v>
      </c>
      <c r="C4149" t="s">
        <v>43</v>
      </c>
      <c r="D4149" t="s">
        <v>12</v>
      </c>
      <c r="E4149" t="s">
        <v>63</v>
      </c>
      <c r="F4149">
        <v>4</v>
      </c>
      <c r="G4149">
        <v>22.6</v>
      </c>
      <c r="H4149">
        <v>1</v>
      </c>
      <c r="I4149">
        <v>25</v>
      </c>
      <c r="J4149">
        <v>1</v>
      </c>
      <c r="K4149">
        <v>5.6</v>
      </c>
    </row>
    <row r="4150" spans="1:11">
      <c r="A4150">
        <v>2017</v>
      </c>
      <c r="B4150" t="s">
        <v>72</v>
      </c>
      <c r="C4150" t="s">
        <v>43</v>
      </c>
      <c r="D4150" t="s">
        <v>12</v>
      </c>
      <c r="E4150" t="s">
        <v>13</v>
      </c>
      <c r="F4150">
        <v>2</v>
      </c>
      <c r="G4150">
        <v>116.7</v>
      </c>
      <c r="H4150">
        <v>1</v>
      </c>
      <c r="I4150">
        <v>50</v>
      </c>
      <c r="J4150">
        <v>1</v>
      </c>
      <c r="K4150">
        <v>58.3</v>
      </c>
    </row>
    <row r="4151" spans="1:11">
      <c r="A4151">
        <v>2017</v>
      </c>
      <c r="B4151" t="s">
        <v>72</v>
      </c>
      <c r="C4151" t="s">
        <v>43</v>
      </c>
      <c r="D4151" t="s">
        <v>12</v>
      </c>
      <c r="E4151" t="s">
        <v>64</v>
      </c>
      <c r="F4151">
        <v>13</v>
      </c>
      <c r="G4151">
        <v>59.4</v>
      </c>
      <c r="H4151">
        <v>2</v>
      </c>
      <c r="I4151">
        <v>15.4</v>
      </c>
      <c r="J4151">
        <v>6</v>
      </c>
      <c r="K4151">
        <v>27.4</v>
      </c>
    </row>
    <row r="4152" spans="1:11">
      <c r="A4152">
        <v>2017</v>
      </c>
      <c r="B4152" t="s">
        <v>72</v>
      </c>
      <c r="C4152" t="s">
        <v>43</v>
      </c>
      <c r="D4152" t="s">
        <v>12</v>
      </c>
      <c r="E4152" t="s">
        <v>65</v>
      </c>
      <c r="F4152">
        <v>2</v>
      </c>
      <c r="G4152">
        <v>329.1</v>
      </c>
      <c r="H4152">
        <v>1</v>
      </c>
      <c r="I4152">
        <v>50</v>
      </c>
      <c r="J4152">
        <v>1</v>
      </c>
      <c r="K4152">
        <v>164.5</v>
      </c>
    </row>
    <row r="4153" spans="1:11">
      <c r="A4153">
        <v>2017</v>
      </c>
      <c r="B4153" t="s">
        <v>72</v>
      </c>
      <c r="C4153" t="s">
        <v>43</v>
      </c>
      <c r="D4153" t="s">
        <v>12</v>
      </c>
      <c r="E4153" t="s">
        <v>36</v>
      </c>
      <c r="F4153">
        <v>1</v>
      </c>
      <c r="G4153">
        <v>11.9</v>
      </c>
      <c r="H4153">
        <v>0</v>
      </c>
      <c r="I4153">
        <v>0</v>
      </c>
      <c r="J4153">
        <v>1</v>
      </c>
      <c r="K4153">
        <v>11.9</v>
      </c>
    </row>
    <row r="4154" spans="1:11">
      <c r="A4154">
        <v>2017</v>
      </c>
      <c r="B4154" t="s">
        <v>72</v>
      </c>
      <c r="C4154" t="s">
        <v>78</v>
      </c>
      <c r="D4154" t="s">
        <v>18</v>
      </c>
      <c r="E4154" t="s">
        <v>18</v>
      </c>
      <c r="F4154">
        <v>85</v>
      </c>
      <c r="G4154">
        <v>47.2</v>
      </c>
      <c r="H4154">
        <v>11</v>
      </c>
      <c r="I4154">
        <v>12.9</v>
      </c>
      <c r="J4154">
        <v>36</v>
      </c>
      <c r="K4154">
        <v>20</v>
      </c>
    </row>
    <row r="4155" spans="1:11">
      <c r="A4155">
        <v>2017</v>
      </c>
      <c r="B4155" t="s">
        <v>72</v>
      </c>
      <c r="C4155" t="s">
        <v>78</v>
      </c>
      <c r="D4155" t="s">
        <v>18</v>
      </c>
      <c r="E4155" t="s">
        <v>63</v>
      </c>
      <c r="F4155">
        <v>2</v>
      </c>
      <c r="G4155">
        <v>17.7</v>
      </c>
      <c r="H4155">
        <v>1</v>
      </c>
      <c r="I4155">
        <v>50</v>
      </c>
      <c r="J4155">
        <v>1</v>
      </c>
      <c r="K4155">
        <v>8.8</v>
      </c>
    </row>
    <row r="4156" spans="1:11">
      <c r="A4156">
        <v>2017</v>
      </c>
      <c r="B4156" t="s">
        <v>72</v>
      </c>
      <c r="C4156" t="s">
        <v>78</v>
      </c>
      <c r="D4156" t="s">
        <v>18</v>
      </c>
      <c r="E4156" t="s">
        <v>13</v>
      </c>
      <c r="F4156">
        <v>33</v>
      </c>
      <c r="G4156">
        <v>68.1</v>
      </c>
      <c r="H4156">
        <v>6</v>
      </c>
      <c r="I4156">
        <v>18.2</v>
      </c>
      <c r="J4156">
        <v>18</v>
      </c>
      <c r="K4156">
        <v>37.1</v>
      </c>
    </row>
    <row r="4157" spans="1:11">
      <c r="A4157">
        <v>2017</v>
      </c>
      <c r="B4157" t="s">
        <v>72</v>
      </c>
      <c r="C4157" t="s">
        <v>78</v>
      </c>
      <c r="D4157" t="s">
        <v>18</v>
      </c>
      <c r="E4157" t="s">
        <v>64</v>
      </c>
      <c r="F4157">
        <v>30</v>
      </c>
      <c r="G4157">
        <v>40.3</v>
      </c>
      <c r="H4157">
        <v>3</v>
      </c>
      <c r="I4157">
        <v>10</v>
      </c>
      <c r="J4157">
        <v>13</v>
      </c>
      <c r="K4157">
        <v>17.5</v>
      </c>
    </row>
    <row r="4158" spans="1:11">
      <c r="A4158">
        <v>2017</v>
      </c>
      <c r="B4158" t="s">
        <v>72</v>
      </c>
      <c r="C4158" t="s">
        <v>78</v>
      </c>
      <c r="D4158" t="s">
        <v>18</v>
      </c>
      <c r="E4158" t="s">
        <v>65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</row>
    <row r="4159" spans="1:11">
      <c r="A4159">
        <v>2017</v>
      </c>
      <c r="B4159" t="s">
        <v>72</v>
      </c>
      <c r="C4159" t="s">
        <v>78</v>
      </c>
      <c r="D4159" t="s">
        <v>18</v>
      </c>
      <c r="E4159" t="s">
        <v>36</v>
      </c>
      <c r="F4159">
        <v>20</v>
      </c>
      <c r="G4159">
        <v>46.8</v>
      </c>
      <c r="H4159">
        <v>1</v>
      </c>
      <c r="I4159">
        <v>5</v>
      </c>
      <c r="J4159">
        <v>4</v>
      </c>
      <c r="K4159">
        <v>9.4</v>
      </c>
    </row>
    <row r="4160" spans="1:11">
      <c r="A4160">
        <v>2017</v>
      </c>
      <c r="B4160" t="s">
        <v>72</v>
      </c>
      <c r="C4160" t="s">
        <v>78</v>
      </c>
      <c r="D4160" t="s">
        <v>15</v>
      </c>
      <c r="E4160" t="s">
        <v>18</v>
      </c>
      <c r="F4160">
        <v>11</v>
      </c>
      <c r="G4160">
        <v>11.9</v>
      </c>
      <c r="H4160">
        <v>1</v>
      </c>
      <c r="I4160">
        <v>9.1</v>
      </c>
      <c r="J4160">
        <v>9</v>
      </c>
      <c r="K4160">
        <v>9.7</v>
      </c>
    </row>
    <row r="4161" spans="1:11">
      <c r="A4161">
        <v>2017</v>
      </c>
      <c r="B4161" t="s">
        <v>72</v>
      </c>
      <c r="C4161" t="s">
        <v>78</v>
      </c>
      <c r="D4161" t="s">
        <v>15</v>
      </c>
      <c r="E4161" t="s">
        <v>63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</row>
    <row r="4162" spans="1:11">
      <c r="A4162">
        <v>2017</v>
      </c>
      <c r="B4162" t="s">
        <v>72</v>
      </c>
      <c r="C4162" t="s">
        <v>78</v>
      </c>
      <c r="D4162" t="s">
        <v>15</v>
      </c>
      <c r="E4162" t="s">
        <v>13</v>
      </c>
      <c r="F4162">
        <v>7</v>
      </c>
      <c r="G4162">
        <v>26</v>
      </c>
      <c r="H4162">
        <v>0</v>
      </c>
      <c r="I4162">
        <v>0</v>
      </c>
      <c r="J4162">
        <v>6</v>
      </c>
      <c r="K4162">
        <v>22.3</v>
      </c>
    </row>
    <row r="4163" spans="1:11">
      <c r="A4163">
        <v>2017</v>
      </c>
      <c r="B4163" t="s">
        <v>72</v>
      </c>
      <c r="C4163" t="s">
        <v>78</v>
      </c>
      <c r="D4163" t="s">
        <v>15</v>
      </c>
      <c r="E4163" t="s">
        <v>64</v>
      </c>
      <c r="F4163">
        <v>3</v>
      </c>
      <c r="G4163">
        <v>7.8</v>
      </c>
      <c r="H4163">
        <v>1</v>
      </c>
      <c r="I4163">
        <v>33.3</v>
      </c>
      <c r="J4163">
        <v>3</v>
      </c>
      <c r="K4163">
        <v>7.8</v>
      </c>
    </row>
    <row r="4164" spans="1:11">
      <c r="A4164">
        <v>2017</v>
      </c>
      <c r="B4164" t="s">
        <v>72</v>
      </c>
      <c r="C4164" t="s">
        <v>78</v>
      </c>
      <c r="D4164" t="s">
        <v>15</v>
      </c>
      <c r="E4164" t="s">
        <v>65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</row>
    <row r="4165" spans="1:11">
      <c r="A4165">
        <v>2017</v>
      </c>
      <c r="B4165" t="s">
        <v>72</v>
      </c>
      <c r="C4165" t="s">
        <v>78</v>
      </c>
      <c r="D4165" t="s">
        <v>15</v>
      </c>
      <c r="E4165" t="s">
        <v>36</v>
      </c>
      <c r="F4165">
        <v>1</v>
      </c>
      <c r="G4165">
        <v>5.2</v>
      </c>
      <c r="H4165">
        <v>0</v>
      </c>
      <c r="I4165">
        <v>0</v>
      </c>
      <c r="J4165">
        <v>0</v>
      </c>
      <c r="K4165">
        <v>0</v>
      </c>
    </row>
    <row r="4166" spans="1:11">
      <c r="A4166">
        <v>2017</v>
      </c>
      <c r="B4166" t="s">
        <v>72</v>
      </c>
      <c r="C4166" t="s">
        <v>78</v>
      </c>
      <c r="D4166" t="s">
        <v>12</v>
      </c>
      <c r="E4166" t="s">
        <v>18</v>
      </c>
      <c r="F4166">
        <v>74</v>
      </c>
      <c r="G4166">
        <v>84.8</v>
      </c>
      <c r="H4166">
        <v>10</v>
      </c>
      <c r="I4166">
        <v>13.5</v>
      </c>
      <c r="J4166">
        <v>27</v>
      </c>
      <c r="K4166">
        <v>31</v>
      </c>
    </row>
    <row r="4167" spans="1:11">
      <c r="A4167">
        <v>2017</v>
      </c>
      <c r="B4167" t="s">
        <v>72</v>
      </c>
      <c r="C4167" t="s">
        <v>78</v>
      </c>
      <c r="D4167" t="s">
        <v>12</v>
      </c>
      <c r="E4167" t="s">
        <v>63</v>
      </c>
      <c r="F4167">
        <v>2</v>
      </c>
      <c r="G4167">
        <v>38.5</v>
      </c>
      <c r="H4167">
        <v>1</v>
      </c>
      <c r="I4167">
        <v>50</v>
      </c>
      <c r="J4167">
        <v>1</v>
      </c>
      <c r="K4167">
        <v>19.2</v>
      </c>
    </row>
    <row r="4168" spans="1:11">
      <c r="A4168">
        <v>2017</v>
      </c>
      <c r="B4168" t="s">
        <v>72</v>
      </c>
      <c r="C4168" t="s">
        <v>78</v>
      </c>
      <c r="D4168" t="s">
        <v>12</v>
      </c>
      <c r="E4168" t="s">
        <v>13</v>
      </c>
      <c r="F4168">
        <v>26</v>
      </c>
      <c r="G4168">
        <v>120.6</v>
      </c>
      <c r="H4168">
        <v>6</v>
      </c>
      <c r="I4168">
        <v>23.1</v>
      </c>
      <c r="J4168">
        <v>12</v>
      </c>
      <c r="K4168">
        <v>55.7</v>
      </c>
    </row>
    <row r="4169" spans="1:11">
      <c r="A4169">
        <v>2017</v>
      </c>
      <c r="B4169" t="s">
        <v>72</v>
      </c>
      <c r="C4169" t="s">
        <v>78</v>
      </c>
      <c r="D4169" t="s">
        <v>12</v>
      </c>
      <c r="E4169" t="s">
        <v>64</v>
      </c>
      <c r="F4169">
        <v>27</v>
      </c>
      <c r="G4169">
        <v>75.4</v>
      </c>
      <c r="H4169">
        <v>2</v>
      </c>
      <c r="I4169">
        <v>7.4</v>
      </c>
      <c r="J4169">
        <v>10</v>
      </c>
      <c r="K4169">
        <v>27.9</v>
      </c>
    </row>
    <row r="4170" spans="1:11">
      <c r="A4170">
        <v>2017</v>
      </c>
      <c r="B4170" t="s">
        <v>72</v>
      </c>
      <c r="C4170" t="s">
        <v>78</v>
      </c>
      <c r="D4170" t="s">
        <v>12</v>
      </c>
      <c r="E4170" t="s">
        <v>65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</row>
    <row r="4171" spans="1:11">
      <c r="A4171">
        <v>2017</v>
      </c>
      <c r="B4171" t="s">
        <v>72</v>
      </c>
      <c r="C4171" t="s">
        <v>78</v>
      </c>
      <c r="D4171" t="s">
        <v>12</v>
      </c>
      <c r="E4171" t="s">
        <v>36</v>
      </c>
      <c r="F4171">
        <v>19</v>
      </c>
      <c r="G4171">
        <v>81.4</v>
      </c>
      <c r="H4171">
        <v>1</v>
      </c>
      <c r="I4171">
        <v>5.3</v>
      </c>
      <c r="J4171">
        <v>4</v>
      </c>
      <c r="K4171">
        <v>17.1</v>
      </c>
    </row>
    <row r="4172" spans="1:11">
      <c r="A4172">
        <v>2017</v>
      </c>
      <c r="B4172" t="s">
        <v>79</v>
      </c>
      <c r="C4172" t="s">
        <v>18</v>
      </c>
      <c r="D4172" t="s">
        <v>18</v>
      </c>
      <c r="E4172" t="s">
        <v>18</v>
      </c>
      <c r="F4172">
        <v>387</v>
      </c>
      <c r="G4172">
        <v>26.9</v>
      </c>
      <c r="H4172">
        <v>60</v>
      </c>
      <c r="I4172">
        <v>15.5</v>
      </c>
      <c r="J4172">
        <v>209</v>
      </c>
      <c r="K4172">
        <v>14.5</v>
      </c>
    </row>
    <row r="4173" spans="1:11">
      <c r="A4173">
        <v>2017</v>
      </c>
      <c r="B4173" t="s">
        <v>79</v>
      </c>
      <c r="C4173" t="s">
        <v>18</v>
      </c>
      <c r="D4173" t="s">
        <v>18</v>
      </c>
      <c r="E4173" t="s">
        <v>63</v>
      </c>
      <c r="F4173">
        <v>21</v>
      </c>
      <c r="G4173">
        <v>11.4</v>
      </c>
      <c r="H4173">
        <v>1</v>
      </c>
      <c r="I4173">
        <v>4.8</v>
      </c>
      <c r="J4173">
        <v>5</v>
      </c>
      <c r="K4173">
        <v>2.7</v>
      </c>
    </row>
    <row r="4174" spans="1:11">
      <c r="A4174">
        <v>2017</v>
      </c>
      <c r="B4174" t="s">
        <v>79</v>
      </c>
      <c r="C4174" t="s">
        <v>18</v>
      </c>
      <c r="D4174" t="s">
        <v>18</v>
      </c>
      <c r="E4174" t="s">
        <v>13</v>
      </c>
      <c r="F4174">
        <v>117</v>
      </c>
      <c r="G4174">
        <v>66</v>
      </c>
      <c r="H4174">
        <v>20</v>
      </c>
      <c r="I4174">
        <v>17.1</v>
      </c>
      <c r="J4174">
        <v>82</v>
      </c>
      <c r="K4174">
        <v>46.3</v>
      </c>
    </row>
    <row r="4175" spans="1:11">
      <c r="A4175">
        <v>2017</v>
      </c>
      <c r="B4175" t="s">
        <v>79</v>
      </c>
      <c r="C4175" t="s">
        <v>18</v>
      </c>
      <c r="D4175" t="s">
        <v>18</v>
      </c>
      <c r="E4175" t="s">
        <v>64</v>
      </c>
      <c r="F4175">
        <v>133</v>
      </c>
      <c r="G4175">
        <v>37.5</v>
      </c>
      <c r="H4175">
        <v>23</v>
      </c>
      <c r="I4175">
        <v>17.3</v>
      </c>
      <c r="J4175">
        <v>66</v>
      </c>
      <c r="K4175">
        <v>18.6</v>
      </c>
    </row>
    <row r="4176" spans="1:11">
      <c r="A4176">
        <v>2017</v>
      </c>
      <c r="B4176" t="s">
        <v>79</v>
      </c>
      <c r="C4176" t="s">
        <v>18</v>
      </c>
      <c r="D4176" t="s">
        <v>18</v>
      </c>
      <c r="E4176" t="s">
        <v>65</v>
      </c>
      <c r="F4176">
        <v>8</v>
      </c>
      <c r="G4176">
        <v>31.7</v>
      </c>
      <c r="H4176">
        <v>1</v>
      </c>
      <c r="I4176">
        <v>12.5</v>
      </c>
      <c r="J4176">
        <v>1</v>
      </c>
      <c r="K4176">
        <v>4</v>
      </c>
    </row>
    <row r="4177" spans="1:11">
      <c r="A4177">
        <v>2017</v>
      </c>
      <c r="B4177" t="s">
        <v>79</v>
      </c>
      <c r="C4177" t="s">
        <v>18</v>
      </c>
      <c r="D4177" t="s">
        <v>18</v>
      </c>
      <c r="E4177" t="s">
        <v>36</v>
      </c>
      <c r="F4177">
        <v>108</v>
      </c>
      <c r="G4177">
        <v>15.4</v>
      </c>
      <c r="H4177">
        <v>15</v>
      </c>
      <c r="I4177">
        <v>13.9</v>
      </c>
      <c r="J4177">
        <v>55</v>
      </c>
      <c r="K4177">
        <v>7.9</v>
      </c>
    </row>
    <row r="4178" spans="1:11">
      <c r="A4178">
        <v>2017</v>
      </c>
      <c r="B4178" t="s">
        <v>79</v>
      </c>
      <c r="C4178" t="s">
        <v>18</v>
      </c>
      <c r="D4178" t="s">
        <v>15</v>
      </c>
      <c r="E4178" t="s">
        <v>18</v>
      </c>
      <c r="F4178">
        <v>34</v>
      </c>
      <c r="G4178">
        <v>4.4</v>
      </c>
      <c r="H4178">
        <v>9</v>
      </c>
      <c r="I4178">
        <v>26.5</v>
      </c>
      <c r="J4178">
        <v>37</v>
      </c>
      <c r="K4178">
        <v>4.8</v>
      </c>
    </row>
    <row r="4179" spans="1:11">
      <c r="A4179">
        <v>2017</v>
      </c>
      <c r="B4179" t="s">
        <v>79</v>
      </c>
      <c r="C4179" t="s">
        <v>18</v>
      </c>
      <c r="D4179" t="s">
        <v>15</v>
      </c>
      <c r="E4179" t="s">
        <v>63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</row>
    <row r="4180" spans="1:11">
      <c r="A4180">
        <v>2017</v>
      </c>
      <c r="B4180" t="s">
        <v>79</v>
      </c>
      <c r="C4180" t="s">
        <v>18</v>
      </c>
      <c r="D4180" t="s">
        <v>15</v>
      </c>
      <c r="E4180" t="s">
        <v>13</v>
      </c>
      <c r="F4180">
        <v>16</v>
      </c>
      <c r="G4180">
        <v>16.7</v>
      </c>
      <c r="H4180">
        <v>5</v>
      </c>
      <c r="I4180">
        <v>31.3</v>
      </c>
      <c r="J4180">
        <v>25</v>
      </c>
      <c r="K4180">
        <v>26.2</v>
      </c>
    </row>
    <row r="4181" spans="1:11">
      <c r="A4181">
        <v>2017</v>
      </c>
      <c r="B4181" t="s">
        <v>79</v>
      </c>
      <c r="C4181" t="s">
        <v>18</v>
      </c>
      <c r="D4181" t="s">
        <v>15</v>
      </c>
      <c r="E4181" t="s">
        <v>64</v>
      </c>
      <c r="F4181">
        <v>13</v>
      </c>
      <c r="G4181">
        <v>6.9</v>
      </c>
      <c r="H4181">
        <v>3</v>
      </c>
      <c r="I4181">
        <v>23.1</v>
      </c>
      <c r="J4181">
        <v>9</v>
      </c>
      <c r="K4181">
        <v>4.8</v>
      </c>
    </row>
    <row r="4182" spans="1:11">
      <c r="A4182">
        <v>2017</v>
      </c>
      <c r="B4182" t="s">
        <v>79</v>
      </c>
      <c r="C4182" t="s">
        <v>18</v>
      </c>
      <c r="D4182" t="s">
        <v>15</v>
      </c>
      <c r="E4182" t="s">
        <v>65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</row>
    <row r="4183" spans="1:11">
      <c r="A4183">
        <v>2017</v>
      </c>
      <c r="B4183" t="s">
        <v>79</v>
      </c>
      <c r="C4183" t="s">
        <v>18</v>
      </c>
      <c r="D4183" t="s">
        <v>15</v>
      </c>
      <c r="E4183" t="s">
        <v>36</v>
      </c>
      <c r="F4183">
        <v>5</v>
      </c>
      <c r="G4183">
        <v>1.4</v>
      </c>
      <c r="H4183">
        <v>1</v>
      </c>
      <c r="I4183">
        <v>20</v>
      </c>
      <c r="J4183">
        <v>3</v>
      </c>
      <c r="K4183">
        <v>0.8</v>
      </c>
    </row>
    <row r="4184" spans="1:11">
      <c r="A4184">
        <v>2017</v>
      </c>
      <c r="B4184" t="s">
        <v>79</v>
      </c>
      <c r="C4184" t="s">
        <v>18</v>
      </c>
      <c r="D4184" t="s">
        <v>12</v>
      </c>
      <c r="E4184" t="s">
        <v>18</v>
      </c>
      <c r="F4184">
        <v>353</v>
      </c>
      <c r="G4184">
        <v>52.2</v>
      </c>
      <c r="H4184">
        <v>51</v>
      </c>
      <c r="I4184">
        <v>14.4</v>
      </c>
      <c r="J4184">
        <v>172</v>
      </c>
      <c r="K4184">
        <v>25.4</v>
      </c>
    </row>
    <row r="4185" spans="1:11">
      <c r="A4185">
        <v>2017</v>
      </c>
      <c r="B4185" t="s">
        <v>79</v>
      </c>
      <c r="C4185" t="s">
        <v>18</v>
      </c>
      <c r="D4185" t="s">
        <v>12</v>
      </c>
      <c r="E4185" t="s">
        <v>63</v>
      </c>
      <c r="F4185">
        <v>21</v>
      </c>
      <c r="G4185">
        <v>26.3</v>
      </c>
      <c r="H4185">
        <v>1</v>
      </c>
      <c r="I4185">
        <v>4.8</v>
      </c>
      <c r="J4185">
        <v>5</v>
      </c>
      <c r="K4185">
        <v>6.3</v>
      </c>
    </row>
    <row r="4186" spans="1:11">
      <c r="A4186">
        <v>2017</v>
      </c>
      <c r="B4186" t="s">
        <v>79</v>
      </c>
      <c r="C4186" t="s">
        <v>18</v>
      </c>
      <c r="D4186" t="s">
        <v>12</v>
      </c>
      <c r="E4186" t="s">
        <v>13</v>
      </c>
      <c r="F4186">
        <v>101</v>
      </c>
      <c r="G4186">
        <v>123.6</v>
      </c>
      <c r="H4186">
        <v>15</v>
      </c>
      <c r="I4186">
        <v>14.9</v>
      </c>
      <c r="J4186">
        <v>57</v>
      </c>
      <c r="K4186">
        <v>69.7</v>
      </c>
    </row>
    <row r="4187" spans="1:11">
      <c r="A4187">
        <v>2017</v>
      </c>
      <c r="B4187" t="s">
        <v>79</v>
      </c>
      <c r="C4187" t="s">
        <v>18</v>
      </c>
      <c r="D4187" t="s">
        <v>12</v>
      </c>
      <c r="E4187" t="s">
        <v>64</v>
      </c>
      <c r="F4187">
        <v>120</v>
      </c>
      <c r="G4187">
        <v>71.7</v>
      </c>
      <c r="H4187">
        <v>20</v>
      </c>
      <c r="I4187">
        <v>16.7</v>
      </c>
      <c r="J4187">
        <v>57</v>
      </c>
      <c r="K4187">
        <v>34</v>
      </c>
    </row>
    <row r="4188" spans="1:11">
      <c r="A4188">
        <v>2017</v>
      </c>
      <c r="B4188" t="s">
        <v>79</v>
      </c>
      <c r="C4188" t="s">
        <v>18</v>
      </c>
      <c r="D4188" t="s">
        <v>12</v>
      </c>
      <c r="E4188" t="s">
        <v>65</v>
      </c>
      <c r="F4188">
        <v>8</v>
      </c>
      <c r="G4188">
        <v>71.8</v>
      </c>
      <c r="H4188">
        <v>1</v>
      </c>
      <c r="I4188">
        <v>12.5</v>
      </c>
      <c r="J4188">
        <v>1</v>
      </c>
      <c r="K4188">
        <v>9</v>
      </c>
    </row>
    <row r="4189" spans="1:11">
      <c r="A4189">
        <v>2017</v>
      </c>
      <c r="B4189" t="s">
        <v>79</v>
      </c>
      <c r="C4189" t="s">
        <v>18</v>
      </c>
      <c r="D4189" t="s">
        <v>12</v>
      </c>
      <c r="E4189" t="s">
        <v>36</v>
      </c>
      <c r="F4189">
        <v>103</v>
      </c>
      <c r="G4189">
        <v>30.6</v>
      </c>
      <c r="H4189">
        <v>14</v>
      </c>
      <c r="I4189">
        <v>13.6</v>
      </c>
      <c r="J4189">
        <v>52</v>
      </c>
      <c r="K4189">
        <v>15.4</v>
      </c>
    </row>
    <row r="4190" spans="1:11">
      <c r="A4190">
        <v>2017</v>
      </c>
      <c r="B4190" t="s">
        <v>79</v>
      </c>
      <c r="C4190" t="s">
        <v>80</v>
      </c>
      <c r="D4190" t="s">
        <v>18</v>
      </c>
      <c r="E4190" t="s">
        <v>18</v>
      </c>
      <c r="F4190">
        <v>74</v>
      </c>
      <c r="G4190">
        <v>47.4</v>
      </c>
      <c r="H4190">
        <v>17</v>
      </c>
      <c r="I4190">
        <v>23</v>
      </c>
      <c r="J4190">
        <v>46</v>
      </c>
      <c r="K4190">
        <v>29.5</v>
      </c>
    </row>
    <row r="4191" spans="1:11">
      <c r="A4191">
        <v>2017</v>
      </c>
      <c r="B4191" t="s">
        <v>79</v>
      </c>
      <c r="C4191" t="s">
        <v>80</v>
      </c>
      <c r="D4191" t="s">
        <v>18</v>
      </c>
      <c r="E4191" t="s">
        <v>63</v>
      </c>
      <c r="F4191">
        <v>1</v>
      </c>
      <c r="G4191">
        <v>10.3</v>
      </c>
      <c r="H4191">
        <v>0</v>
      </c>
      <c r="I4191">
        <v>0</v>
      </c>
      <c r="J4191">
        <v>1</v>
      </c>
      <c r="K4191">
        <v>10.3</v>
      </c>
    </row>
    <row r="4192" spans="1:11">
      <c r="A4192">
        <v>2017</v>
      </c>
      <c r="B4192" t="s">
        <v>79</v>
      </c>
      <c r="C4192" t="s">
        <v>80</v>
      </c>
      <c r="D4192" t="s">
        <v>18</v>
      </c>
      <c r="E4192" t="s">
        <v>13</v>
      </c>
      <c r="F4192">
        <v>48</v>
      </c>
      <c r="G4192">
        <v>63</v>
      </c>
      <c r="H4192">
        <v>11</v>
      </c>
      <c r="I4192">
        <v>22.9</v>
      </c>
      <c r="J4192">
        <v>31</v>
      </c>
      <c r="K4192">
        <v>40.7</v>
      </c>
    </row>
    <row r="4193" spans="1:11">
      <c r="A4193">
        <v>2017</v>
      </c>
      <c r="B4193" t="s">
        <v>79</v>
      </c>
      <c r="C4193" t="s">
        <v>80</v>
      </c>
      <c r="D4193" t="s">
        <v>18</v>
      </c>
      <c r="E4193" t="s">
        <v>64</v>
      </c>
      <c r="F4193">
        <v>11</v>
      </c>
      <c r="G4193">
        <v>28.8</v>
      </c>
      <c r="H4193">
        <v>3</v>
      </c>
      <c r="I4193">
        <v>27.3</v>
      </c>
      <c r="J4193">
        <v>8</v>
      </c>
      <c r="K4193">
        <v>20.9</v>
      </c>
    </row>
    <row r="4194" spans="1:11">
      <c r="A4194">
        <v>2017</v>
      </c>
      <c r="B4194" t="s">
        <v>79</v>
      </c>
      <c r="C4194" t="s">
        <v>80</v>
      </c>
      <c r="D4194" t="s">
        <v>18</v>
      </c>
      <c r="E4194" t="s">
        <v>65</v>
      </c>
      <c r="F4194">
        <v>1</v>
      </c>
      <c r="G4194">
        <v>26.4</v>
      </c>
      <c r="H4194">
        <v>0</v>
      </c>
      <c r="I4194">
        <v>0</v>
      </c>
      <c r="J4194">
        <v>0</v>
      </c>
      <c r="K4194">
        <v>0</v>
      </c>
    </row>
    <row r="4195" spans="1:11">
      <c r="A4195">
        <v>2017</v>
      </c>
      <c r="B4195" t="s">
        <v>79</v>
      </c>
      <c r="C4195" t="s">
        <v>80</v>
      </c>
      <c r="D4195" t="s">
        <v>18</v>
      </c>
      <c r="E4195" t="s">
        <v>36</v>
      </c>
      <c r="F4195">
        <v>13</v>
      </c>
      <c r="G4195">
        <v>45.9</v>
      </c>
      <c r="H4195">
        <v>3</v>
      </c>
      <c r="I4195">
        <v>23.1</v>
      </c>
      <c r="J4195">
        <v>6</v>
      </c>
      <c r="K4195">
        <v>21.2</v>
      </c>
    </row>
    <row r="4196" spans="1:11">
      <c r="A4196">
        <v>2017</v>
      </c>
      <c r="B4196" t="s">
        <v>79</v>
      </c>
      <c r="C4196" t="s">
        <v>80</v>
      </c>
      <c r="D4196" t="s">
        <v>15</v>
      </c>
      <c r="E4196" t="s">
        <v>18</v>
      </c>
      <c r="F4196">
        <v>7</v>
      </c>
      <c r="G4196">
        <v>8.2</v>
      </c>
      <c r="H4196">
        <v>4</v>
      </c>
      <c r="I4196">
        <v>57.1</v>
      </c>
      <c r="J4196">
        <v>9</v>
      </c>
      <c r="K4196">
        <v>10.6</v>
      </c>
    </row>
    <row r="4197" spans="1:11">
      <c r="A4197">
        <v>2017</v>
      </c>
      <c r="B4197" t="s">
        <v>79</v>
      </c>
      <c r="C4197" t="s">
        <v>80</v>
      </c>
      <c r="D4197" t="s">
        <v>15</v>
      </c>
      <c r="E4197" t="s">
        <v>63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</row>
    <row r="4198" spans="1:11">
      <c r="A4198">
        <v>2017</v>
      </c>
      <c r="B4198" t="s">
        <v>79</v>
      </c>
      <c r="C4198" t="s">
        <v>80</v>
      </c>
      <c r="D4198" t="s">
        <v>15</v>
      </c>
      <c r="E4198" t="s">
        <v>13</v>
      </c>
      <c r="F4198">
        <v>5</v>
      </c>
      <c r="G4198">
        <v>11.9</v>
      </c>
      <c r="H4198">
        <v>3</v>
      </c>
      <c r="I4198">
        <v>60</v>
      </c>
      <c r="J4198">
        <v>7</v>
      </c>
      <c r="K4198">
        <v>16.6</v>
      </c>
    </row>
    <row r="4199" spans="1:11">
      <c r="A4199">
        <v>2017</v>
      </c>
      <c r="B4199" t="s">
        <v>79</v>
      </c>
      <c r="C4199" t="s">
        <v>80</v>
      </c>
      <c r="D4199" t="s">
        <v>15</v>
      </c>
      <c r="E4199" t="s">
        <v>64</v>
      </c>
      <c r="F4199">
        <v>1</v>
      </c>
      <c r="G4199">
        <v>4.8</v>
      </c>
      <c r="H4199">
        <v>0</v>
      </c>
      <c r="I4199">
        <v>0</v>
      </c>
      <c r="J4199">
        <v>1</v>
      </c>
      <c r="K4199">
        <v>4.8</v>
      </c>
    </row>
    <row r="4200" spans="1:11">
      <c r="A4200">
        <v>2017</v>
      </c>
      <c r="B4200" t="s">
        <v>79</v>
      </c>
      <c r="C4200" t="s">
        <v>80</v>
      </c>
      <c r="D4200" t="s">
        <v>15</v>
      </c>
      <c r="E4200" t="s">
        <v>65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>
      <c r="A4201">
        <v>2017</v>
      </c>
      <c r="B4201" t="s">
        <v>79</v>
      </c>
      <c r="C4201" t="s">
        <v>80</v>
      </c>
      <c r="D4201" t="s">
        <v>15</v>
      </c>
      <c r="E4201" t="s">
        <v>36</v>
      </c>
      <c r="F4201">
        <v>1</v>
      </c>
      <c r="G4201">
        <v>7</v>
      </c>
      <c r="H4201">
        <v>1</v>
      </c>
      <c r="I4201">
        <v>100</v>
      </c>
      <c r="J4201">
        <v>1</v>
      </c>
      <c r="K4201">
        <v>7</v>
      </c>
    </row>
    <row r="4202" spans="1:11">
      <c r="A4202">
        <v>2017</v>
      </c>
      <c r="B4202" t="s">
        <v>79</v>
      </c>
      <c r="C4202" t="s">
        <v>80</v>
      </c>
      <c r="D4202" t="s">
        <v>12</v>
      </c>
      <c r="E4202" t="s">
        <v>18</v>
      </c>
      <c r="F4202">
        <v>67</v>
      </c>
      <c r="G4202">
        <v>94</v>
      </c>
      <c r="H4202">
        <v>13</v>
      </c>
      <c r="I4202">
        <v>19.4</v>
      </c>
      <c r="J4202">
        <v>37</v>
      </c>
      <c r="K4202">
        <v>51.9</v>
      </c>
    </row>
    <row r="4203" spans="1:11">
      <c r="A4203">
        <v>2017</v>
      </c>
      <c r="B4203" t="s">
        <v>79</v>
      </c>
      <c r="C4203" t="s">
        <v>80</v>
      </c>
      <c r="D4203" t="s">
        <v>12</v>
      </c>
      <c r="E4203" t="s">
        <v>63</v>
      </c>
      <c r="F4203">
        <v>1</v>
      </c>
      <c r="G4203">
        <v>24</v>
      </c>
      <c r="H4203">
        <v>0</v>
      </c>
      <c r="I4203">
        <v>0</v>
      </c>
      <c r="J4203">
        <v>1</v>
      </c>
      <c r="K4203">
        <v>24</v>
      </c>
    </row>
    <row r="4204" spans="1:11">
      <c r="A4204">
        <v>2017</v>
      </c>
      <c r="B4204" t="s">
        <v>79</v>
      </c>
      <c r="C4204" t="s">
        <v>80</v>
      </c>
      <c r="D4204" t="s">
        <v>12</v>
      </c>
      <c r="E4204" t="s">
        <v>13</v>
      </c>
      <c r="F4204">
        <v>43</v>
      </c>
      <c r="G4204">
        <v>126.3</v>
      </c>
      <c r="H4204">
        <v>8</v>
      </c>
      <c r="I4204">
        <v>18.6</v>
      </c>
      <c r="J4204">
        <v>24</v>
      </c>
      <c r="K4204">
        <v>70.5</v>
      </c>
    </row>
    <row r="4205" spans="1:11">
      <c r="A4205">
        <v>2017</v>
      </c>
      <c r="B4205" t="s">
        <v>79</v>
      </c>
      <c r="C4205" t="s">
        <v>80</v>
      </c>
      <c r="D4205" t="s">
        <v>12</v>
      </c>
      <c r="E4205" t="s">
        <v>64</v>
      </c>
      <c r="F4205">
        <v>10</v>
      </c>
      <c r="G4205">
        <v>57.4</v>
      </c>
      <c r="H4205">
        <v>3</v>
      </c>
      <c r="I4205">
        <v>30</v>
      </c>
      <c r="J4205">
        <v>7</v>
      </c>
      <c r="K4205">
        <v>40.2</v>
      </c>
    </row>
    <row r="4206" spans="1:11">
      <c r="A4206">
        <v>2017</v>
      </c>
      <c r="B4206" t="s">
        <v>79</v>
      </c>
      <c r="C4206" t="s">
        <v>80</v>
      </c>
      <c r="D4206" t="s">
        <v>12</v>
      </c>
      <c r="E4206" t="s">
        <v>65</v>
      </c>
      <c r="F4206">
        <v>1</v>
      </c>
      <c r="G4206">
        <v>63</v>
      </c>
      <c r="H4206">
        <v>0</v>
      </c>
      <c r="I4206">
        <v>0</v>
      </c>
      <c r="J4206">
        <v>0</v>
      </c>
      <c r="K4206">
        <v>0</v>
      </c>
    </row>
    <row r="4207" spans="1:11">
      <c r="A4207">
        <v>2017</v>
      </c>
      <c r="B4207" t="s">
        <v>79</v>
      </c>
      <c r="C4207" t="s">
        <v>80</v>
      </c>
      <c r="D4207" t="s">
        <v>12</v>
      </c>
      <c r="E4207" t="s">
        <v>36</v>
      </c>
      <c r="F4207">
        <v>12</v>
      </c>
      <c r="G4207">
        <v>85.5</v>
      </c>
      <c r="H4207">
        <v>2</v>
      </c>
      <c r="I4207">
        <v>16.7</v>
      </c>
      <c r="J4207">
        <v>5</v>
      </c>
      <c r="K4207">
        <v>35.6</v>
      </c>
    </row>
    <row r="4208" spans="1:11">
      <c r="A4208">
        <v>2017</v>
      </c>
      <c r="B4208" t="s">
        <v>79</v>
      </c>
      <c r="C4208" t="s">
        <v>27</v>
      </c>
      <c r="D4208" t="s">
        <v>18</v>
      </c>
      <c r="E4208" t="s">
        <v>18</v>
      </c>
      <c r="F4208">
        <v>69</v>
      </c>
      <c r="G4208">
        <v>45.8</v>
      </c>
      <c r="H4208">
        <v>9</v>
      </c>
      <c r="I4208">
        <v>13</v>
      </c>
      <c r="J4208">
        <v>31</v>
      </c>
      <c r="K4208">
        <v>20.6</v>
      </c>
    </row>
    <row r="4209" spans="1:11">
      <c r="A4209">
        <v>2017</v>
      </c>
      <c r="B4209" t="s">
        <v>79</v>
      </c>
      <c r="C4209" t="s">
        <v>27</v>
      </c>
      <c r="D4209" t="s">
        <v>18</v>
      </c>
      <c r="E4209" t="s">
        <v>63</v>
      </c>
      <c r="F4209">
        <v>4</v>
      </c>
      <c r="G4209">
        <v>15.1</v>
      </c>
      <c r="H4209">
        <v>0</v>
      </c>
      <c r="I4209">
        <v>0</v>
      </c>
      <c r="J4209">
        <v>0</v>
      </c>
      <c r="K4209">
        <v>0</v>
      </c>
    </row>
    <row r="4210" spans="1:11">
      <c r="A4210">
        <v>2017</v>
      </c>
      <c r="B4210" t="s">
        <v>79</v>
      </c>
      <c r="C4210" t="s">
        <v>27</v>
      </c>
      <c r="D4210" t="s">
        <v>18</v>
      </c>
      <c r="E4210" t="s">
        <v>13</v>
      </c>
      <c r="F4210">
        <v>14</v>
      </c>
      <c r="G4210">
        <v>179.5</v>
      </c>
      <c r="H4210">
        <v>2</v>
      </c>
      <c r="I4210">
        <v>14.3</v>
      </c>
      <c r="J4210">
        <v>7</v>
      </c>
      <c r="K4210">
        <v>89.8</v>
      </c>
    </row>
    <row r="4211" spans="1:11">
      <c r="A4211">
        <v>2017</v>
      </c>
      <c r="B4211" t="s">
        <v>79</v>
      </c>
      <c r="C4211" t="s">
        <v>27</v>
      </c>
      <c r="D4211" t="s">
        <v>18</v>
      </c>
      <c r="E4211" t="s">
        <v>64</v>
      </c>
      <c r="F4211">
        <v>18</v>
      </c>
      <c r="G4211">
        <v>78.7</v>
      </c>
      <c r="H4211">
        <v>2</v>
      </c>
      <c r="I4211">
        <v>11.1</v>
      </c>
      <c r="J4211">
        <v>5</v>
      </c>
      <c r="K4211">
        <v>21.9</v>
      </c>
    </row>
    <row r="4212" spans="1:11">
      <c r="A4212">
        <v>2017</v>
      </c>
      <c r="B4212" t="s">
        <v>79</v>
      </c>
      <c r="C4212" t="s">
        <v>27</v>
      </c>
      <c r="D4212" t="s">
        <v>18</v>
      </c>
      <c r="E4212" t="s">
        <v>65</v>
      </c>
      <c r="F4212">
        <v>1</v>
      </c>
      <c r="G4212">
        <v>35.1</v>
      </c>
      <c r="H4212">
        <v>0</v>
      </c>
      <c r="I4212">
        <v>0</v>
      </c>
      <c r="J4212">
        <v>0</v>
      </c>
      <c r="K4212">
        <v>0</v>
      </c>
    </row>
    <row r="4213" spans="1:11">
      <c r="A4213">
        <v>2017</v>
      </c>
      <c r="B4213" t="s">
        <v>79</v>
      </c>
      <c r="C4213" t="s">
        <v>27</v>
      </c>
      <c r="D4213" t="s">
        <v>18</v>
      </c>
      <c r="E4213" t="s">
        <v>36</v>
      </c>
      <c r="F4213">
        <v>32</v>
      </c>
      <c r="G4213">
        <v>35.3</v>
      </c>
      <c r="H4213">
        <v>5</v>
      </c>
      <c r="I4213">
        <v>15.6</v>
      </c>
      <c r="J4213">
        <v>19</v>
      </c>
      <c r="K4213">
        <v>20.9</v>
      </c>
    </row>
    <row r="4214" spans="1:11">
      <c r="A4214">
        <v>2017</v>
      </c>
      <c r="B4214" t="s">
        <v>79</v>
      </c>
      <c r="C4214" t="s">
        <v>27</v>
      </c>
      <c r="D4214" t="s">
        <v>15</v>
      </c>
      <c r="E4214" t="s">
        <v>18</v>
      </c>
      <c r="F4214">
        <v>3</v>
      </c>
      <c r="G4214">
        <v>4.1</v>
      </c>
      <c r="H4214">
        <v>0</v>
      </c>
      <c r="I4214">
        <v>0</v>
      </c>
      <c r="J4214">
        <v>2</v>
      </c>
      <c r="K4214">
        <v>2.7</v>
      </c>
    </row>
    <row r="4215" spans="1:11">
      <c r="A4215">
        <v>2017</v>
      </c>
      <c r="B4215" t="s">
        <v>79</v>
      </c>
      <c r="C4215" t="s">
        <v>27</v>
      </c>
      <c r="D4215" t="s">
        <v>15</v>
      </c>
      <c r="E4215" t="s">
        <v>63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</row>
    <row r="4216" spans="1:11">
      <c r="A4216">
        <v>2017</v>
      </c>
      <c r="B4216" t="s">
        <v>79</v>
      </c>
      <c r="C4216" t="s">
        <v>27</v>
      </c>
      <c r="D4216" t="s">
        <v>15</v>
      </c>
      <c r="E4216" t="s">
        <v>13</v>
      </c>
      <c r="F4216">
        <v>2</v>
      </c>
      <c r="G4216">
        <v>55.9</v>
      </c>
      <c r="H4216">
        <v>0</v>
      </c>
      <c r="I4216">
        <v>0</v>
      </c>
      <c r="J4216">
        <v>1</v>
      </c>
      <c r="K4216">
        <v>28</v>
      </c>
    </row>
    <row r="4217" spans="1:11">
      <c r="A4217">
        <v>2017</v>
      </c>
      <c r="B4217" t="s">
        <v>79</v>
      </c>
      <c r="C4217" t="s">
        <v>27</v>
      </c>
      <c r="D4217" t="s">
        <v>15</v>
      </c>
      <c r="E4217" t="s">
        <v>64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</row>
    <row r="4218" spans="1:11">
      <c r="A4218">
        <v>2017</v>
      </c>
      <c r="B4218" t="s">
        <v>79</v>
      </c>
      <c r="C4218" t="s">
        <v>27</v>
      </c>
      <c r="D4218" t="s">
        <v>15</v>
      </c>
      <c r="E4218" t="s">
        <v>65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</row>
    <row r="4219" spans="1:11">
      <c r="A4219">
        <v>2017</v>
      </c>
      <c r="B4219" t="s">
        <v>79</v>
      </c>
      <c r="C4219" t="s">
        <v>27</v>
      </c>
      <c r="D4219" t="s">
        <v>15</v>
      </c>
      <c r="E4219" t="s">
        <v>36</v>
      </c>
      <c r="F4219">
        <v>1</v>
      </c>
      <c r="G4219">
        <v>2.4</v>
      </c>
      <c r="H4219">
        <v>0</v>
      </c>
      <c r="I4219">
        <v>0</v>
      </c>
      <c r="J4219">
        <v>1</v>
      </c>
      <c r="K4219">
        <v>2.4</v>
      </c>
    </row>
    <row r="4220" spans="1:11">
      <c r="A4220">
        <v>2017</v>
      </c>
      <c r="B4220" t="s">
        <v>79</v>
      </c>
      <c r="C4220" t="s">
        <v>27</v>
      </c>
      <c r="D4220" t="s">
        <v>12</v>
      </c>
      <c r="E4220" t="s">
        <v>18</v>
      </c>
      <c r="F4220">
        <v>66</v>
      </c>
      <c r="G4220">
        <v>85</v>
      </c>
      <c r="H4220">
        <v>9</v>
      </c>
      <c r="I4220">
        <v>13.6</v>
      </c>
      <c r="J4220">
        <v>29</v>
      </c>
      <c r="K4220">
        <v>37.3</v>
      </c>
    </row>
    <row r="4221" spans="1:11">
      <c r="A4221">
        <v>2017</v>
      </c>
      <c r="B4221" t="s">
        <v>79</v>
      </c>
      <c r="C4221" t="s">
        <v>27</v>
      </c>
      <c r="D4221" t="s">
        <v>12</v>
      </c>
      <c r="E4221" t="s">
        <v>63</v>
      </c>
      <c r="F4221">
        <v>4</v>
      </c>
      <c r="G4221">
        <v>33.7</v>
      </c>
      <c r="H4221">
        <v>0</v>
      </c>
      <c r="I4221">
        <v>0</v>
      </c>
      <c r="J4221">
        <v>0</v>
      </c>
      <c r="K4221">
        <v>0</v>
      </c>
    </row>
    <row r="4222" spans="1:11">
      <c r="A4222">
        <v>2017</v>
      </c>
      <c r="B4222" t="s">
        <v>79</v>
      </c>
      <c r="C4222" t="s">
        <v>27</v>
      </c>
      <c r="D4222" t="s">
        <v>12</v>
      </c>
      <c r="E4222" t="s">
        <v>13</v>
      </c>
      <c r="F4222">
        <v>12</v>
      </c>
      <c r="G4222">
        <v>284.2</v>
      </c>
      <c r="H4222">
        <v>2</v>
      </c>
      <c r="I4222">
        <v>16.7</v>
      </c>
      <c r="J4222">
        <v>6</v>
      </c>
      <c r="K4222">
        <v>142.1</v>
      </c>
    </row>
    <row r="4223" spans="1:11">
      <c r="A4223">
        <v>2017</v>
      </c>
      <c r="B4223" t="s">
        <v>79</v>
      </c>
      <c r="C4223" t="s">
        <v>27</v>
      </c>
      <c r="D4223" t="s">
        <v>12</v>
      </c>
      <c r="E4223" t="s">
        <v>64</v>
      </c>
      <c r="F4223">
        <v>18</v>
      </c>
      <c r="G4223">
        <v>153.4</v>
      </c>
      <c r="H4223">
        <v>2</v>
      </c>
      <c r="I4223">
        <v>11.1</v>
      </c>
      <c r="J4223">
        <v>5</v>
      </c>
      <c r="K4223">
        <v>42.6</v>
      </c>
    </row>
    <row r="4224" spans="1:11">
      <c r="A4224">
        <v>2017</v>
      </c>
      <c r="B4224" t="s">
        <v>79</v>
      </c>
      <c r="C4224" t="s">
        <v>27</v>
      </c>
      <c r="D4224" t="s">
        <v>12</v>
      </c>
      <c r="E4224" t="s">
        <v>65</v>
      </c>
      <c r="F4224">
        <v>1</v>
      </c>
      <c r="G4224">
        <v>73</v>
      </c>
      <c r="H4224">
        <v>0</v>
      </c>
      <c r="I4224">
        <v>0</v>
      </c>
      <c r="J4224">
        <v>0</v>
      </c>
      <c r="K4224">
        <v>0</v>
      </c>
    </row>
    <row r="4225" spans="1:11">
      <c r="A4225">
        <v>2017</v>
      </c>
      <c r="B4225" t="s">
        <v>79</v>
      </c>
      <c r="C4225" t="s">
        <v>27</v>
      </c>
      <c r="D4225" t="s">
        <v>12</v>
      </c>
      <c r="E4225" t="s">
        <v>36</v>
      </c>
      <c r="F4225">
        <v>31</v>
      </c>
      <c r="G4225">
        <v>64</v>
      </c>
      <c r="H4225">
        <v>5</v>
      </c>
      <c r="I4225">
        <v>16.1</v>
      </c>
      <c r="J4225">
        <v>18</v>
      </c>
      <c r="K4225">
        <v>37.1</v>
      </c>
    </row>
    <row r="4226" spans="1:11">
      <c r="A4226">
        <v>2017</v>
      </c>
      <c r="B4226" t="s">
        <v>79</v>
      </c>
      <c r="C4226" t="s">
        <v>57</v>
      </c>
      <c r="D4226" t="s">
        <v>18</v>
      </c>
      <c r="E4226" t="s">
        <v>18</v>
      </c>
      <c r="F4226">
        <v>36</v>
      </c>
      <c r="G4226">
        <v>37.6</v>
      </c>
      <c r="H4226">
        <v>7</v>
      </c>
      <c r="I4226">
        <v>19.4</v>
      </c>
      <c r="J4226">
        <v>29</v>
      </c>
      <c r="K4226">
        <v>30.3</v>
      </c>
    </row>
    <row r="4227" spans="1:11">
      <c r="A4227">
        <v>2017</v>
      </c>
      <c r="B4227" t="s">
        <v>79</v>
      </c>
      <c r="C4227" t="s">
        <v>57</v>
      </c>
      <c r="D4227" t="s">
        <v>18</v>
      </c>
      <c r="E4227" t="s">
        <v>63</v>
      </c>
      <c r="F4227">
        <v>3</v>
      </c>
      <c r="G4227">
        <v>38.6</v>
      </c>
      <c r="H4227">
        <v>0</v>
      </c>
      <c r="I4227">
        <v>0</v>
      </c>
      <c r="J4227">
        <v>0</v>
      </c>
      <c r="K4227">
        <v>0</v>
      </c>
    </row>
    <row r="4228" spans="1:11">
      <c r="A4228">
        <v>2017</v>
      </c>
      <c r="B4228" t="s">
        <v>79</v>
      </c>
      <c r="C4228" t="s">
        <v>57</v>
      </c>
      <c r="D4228" t="s">
        <v>18</v>
      </c>
      <c r="E4228" t="s">
        <v>13</v>
      </c>
      <c r="F4228">
        <v>17</v>
      </c>
      <c r="G4228">
        <v>58.6</v>
      </c>
      <c r="H4228">
        <v>2</v>
      </c>
      <c r="I4228">
        <v>11.8</v>
      </c>
      <c r="J4228">
        <v>16</v>
      </c>
      <c r="K4228">
        <v>55.1</v>
      </c>
    </row>
    <row r="4229" spans="1:11">
      <c r="A4229">
        <v>2017</v>
      </c>
      <c r="B4229" t="s">
        <v>79</v>
      </c>
      <c r="C4229" t="s">
        <v>57</v>
      </c>
      <c r="D4229" t="s">
        <v>18</v>
      </c>
      <c r="E4229" t="s">
        <v>64</v>
      </c>
      <c r="F4229">
        <v>11</v>
      </c>
      <c r="G4229">
        <v>25.4</v>
      </c>
      <c r="H4229">
        <v>2</v>
      </c>
      <c r="I4229">
        <v>18.2</v>
      </c>
      <c r="J4229">
        <v>9</v>
      </c>
      <c r="K4229">
        <v>20.8</v>
      </c>
    </row>
    <row r="4230" spans="1:11">
      <c r="A4230">
        <v>2017</v>
      </c>
      <c r="B4230" t="s">
        <v>79</v>
      </c>
      <c r="C4230" t="s">
        <v>57</v>
      </c>
      <c r="D4230" t="s">
        <v>18</v>
      </c>
      <c r="E4230" t="s">
        <v>65</v>
      </c>
      <c r="F4230">
        <v>1</v>
      </c>
      <c r="G4230">
        <v>86</v>
      </c>
      <c r="H4230">
        <v>1</v>
      </c>
      <c r="I4230">
        <v>100</v>
      </c>
      <c r="J4230">
        <v>1</v>
      </c>
      <c r="K4230">
        <v>86</v>
      </c>
    </row>
    <row r="4231" spans="1:11">
      <c r="A4231">
        <v>2017</v>
      </c>
      <c r="B4231" t="s">
        <v>79</v>
      </c>
      <c r="C4231" t="s">
        <v>57</v>
      </c>
      <c r="D4231" t="s">
        <v>18</v>
      </c>
      <c r="E4231" t="s">
        <v>36</v>
      </c>
      <c r="F4231">
        <v>4</v>
      </c>
      <c r="G4231">
        <v>27.5</v>
      </c>
      <c r="H4231">
        <v>2</v>
      </c>
      <c r="I4231">
        <v>50</v>
      </c>
      <c r="J4231">
        <v>3</v>
      </c>
      <c r="K4231">
        <v>20.6</v>
      </c>
    </row>
    <row r="4232" spans="1:11">
      <c r="A4232">
        <v>2017</v>
      </c>
      <c r="B4232" t="s">
        <v>79</v>
      </c>
      <c r="C4232" t="s">
        <v>57</v>
      </c>
      <c r="D4232" t="s">
        <v>15</v>
      </c>
      <c r="E4232" t="s">
        <v>18</v>
      </c>
      <c r="F4232">
        <v>4</v>
      </c>
      <c r="G4232">
        <v>7.9</v>
      </c>
      <c r="H4232">
        <v>1</v>
      </c>
      <c r="I4232">
        <v>25</v>
      </c>
      <c r="J4232">
        <v>11</v>
      </c>
      <c r="K4232">
        <v>21.6</v>
      </c>
    </row>
    <row r="4233" spans="1:11">
      <c r="A4233">
        <v>2017</v>
      </c>
      <c r="B4233" t="s">
        <v>79</v>
      </c>
      <c r="C4233" t="s">
        <v>57</v>
      </c>
      <c r="D4233" t="s">
        <v>15</v>
      </c>
      <c r="E4233" t="s">
        <v>63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</row>
    <row r="4234" spans="1:11">
      <c r="A4234">
        <v>2017</v>
      </c>
      <c r="B4234" t="s">
        <v>79</v>
      </c>
      <c r="C4234" t="s">
        <v>57</v>
      </c>
      <c r="D4234" t="s">
        <v>15</v>
      </c>
      <c r="E4234" t="s">
        <v>13</v>
      </c>
      <c r="F4234">
        <v>4</v>
      </c>
      <c r="G4234">
        <v>24.8</v>
      </c>
      <c r="H4234">
        <v>1</v>
      </c>
      <c r="I4234">
        <v>25</v>
      </c>
      <c r="J4234">
        <v>9</v>
      </c>
      <c r="K4234">
        <v>55.9</v>
      </c>
    </row>
    <row r="4235" spans="1:11">
      <c r="A4235">
        <v>2017</v>
      </c>
      <c r="B4235" t="s">
        <v>79</v>
      </c>
      <c r="C4235" t="s">
        <v>57</v>
      </c>
      <c r="D4235" t="s">
        <v>15</v>
      </c>
      <c r="E4235" t="s">
        <v>64</v>
      </c>
      <c r="F4235">
        <v>0</v>
      </c>
      <c r="G4235">
        <v>0</v>
      </c>
      <c r="H4235">
        <v>0</v>
      </c>
      <c r="I4235">
        <v>0</v>
      </c>
      <c r="J4235">
        <v>2</v>
      </c>
      <c r="K4235">
        <v>8.8</v>
      </c>
    </row>
    <row r="4236" spans="1:11">
      <c r="A4236">
        <v>2017</v>
      </c>
      <c r="B4236" t="s">
        <v>79</v>
      </c>
      <c r="C4236" t="s">
        <v>57</v>
      </c>
      <c r="D4236" t="s">
        <v>15</v>
      </c>
      <c r="E4236" t="s">
        <v>65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</row>
    <row r="4237" spans="1:11">
      <c r="A4237">
        <v>2017</v>
      </c>
      <c r="B4237" t="s">
        <v>79</v>
      </c>
      <c r="C4237" t="s">
        <v>57</v>
      </c>
      <c r="D4237" t="s">
        <v>15</v>
      </c>
      <c r="E4237" t="s">
        <v>36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</row>
    <row r="4238" spans="1:11">
      <c r="A4238">
        <v>2017</v>
      </c>
      <c r="B4238" t="s">
        <v>79</v>
      </c>
      <c r="C4238" t="s">
        <v>57</v>
      </c>
      <c r="D4238" t="s">
        <v>12</v>
      </c>
      <c r="E4238" t="s">
        <v>18</v>
      </c>
      <c r="F4238">
        <v>32</v>
      </c>
      <c r="G4238">
        <v>71.4</v>
      </c>
      <c r="H4238">
        <v>6</v>
      </c>
      <c r="I4238">
        <v>18.8</v>
      </c>
      <c r="J4238">
        <v>18</v>
      </c>
      <c r="K4238">
        <v>40.1</v>
      </c>
    </row>
    <row r="4239" spans="1:11">
      <c r="A4239">
        <v>2017</v>
      </c>
      <c r="B4239" t="s">
        <v>79</v>
      </c>
      <c r="C4239" t="s">
        <v>57</v>
      </c>
      <c r="D4239" t="s">
        <v>12</v>
      </c>
      <c r="E4239" t="s">
        <v>63</v>
      </c>
      <c r="F4239">
        <v>3</v>
      </c>
      <c r="G4239">
        <v>84.9</v>
      </c>
      <c r="H4239">
        <v>0</v>
      </c>
      <c r="I4239">
        <v>0</v>
      </c>
      <c r="J4239">
        <v>0</v>
      </c>
      <c r="K4239">
        <v>0</v>
      </c>
    </row>
    <row r="4240" spans="1:11">
      <c r="A4240">
        <v>2017</v>
      </c>
      <c r="B4240" t="s">
        <v>79</v>
      </c>
      <c r="C4240" t="s">
        <v>57</v>
      </c>
      <c r="D4240" t="s">
        <v>12</v>
      </c>
      <c r="E4240" t="s">
        <v>13</v>
      </c>
      <c r="F4240">
        <v>13</v>
      </c>
      <c r="G4240">
        <v>100.6</v>
      </c>
      <c r="H4240">
        <v>1</v>
      </c>
      <c r="I4240">
        <v>7.7</v>
      </c>
      <c r="J4240">
        <v>7</v>
      </c>
      <c r="K4240">
        <v>54.2</v>
      </c>
    </row>
    <row r="4241" spans="1:11">
      <c r="A4241">
        <v>2017</v>
      </c>
      <c r="B4241" t="s">
        <v>79</v>
      </c>
      <c r="C4241" t="s">
        <v>57</v>
      </c>
      <c r="D4241" t="s">
        <v>12</v>
      </c>
      <c r="E4241" t="s">
        <v>64</v>
      </c>
      <c r="F4241">
        <v>11</v>
      </c>
      <c r="G4241">
        <v>53.6</v>
      </c>
      <c r="H4241">
        <v>2</v>
      </c>
      <c r="I4241">
        <v>18.2</v>
      </c>
      <c r="J4241">
        <v>7</v>
      </c>
      <c r="K4241">
        <v>34.1</v>
      </c>
    </row>
    <row r="4242" spans="1:11">
      <c r="A4242">
        <v>2017</v>
      </c>
      <c r="B4242" t="s">
        <v>79</v>
      </c>
      <c r="C4242" t="s">
        <v>57</v>
      </c>
      <c r="D4242" t="s">
        <v>12</v>
      </c>
      <c r="E4242" t="s">
        <v>65</v>
      </c>
      <c r="F4242">
        <v>1</v>
      </c>
      <c r="G4242">
        <v>188.6</v>
      </c>
      <c r="H4242">
        <v>1</v>
      </c>
      <c r="I4242">
        <v>100</v>
      </c>
      <c r="J4242">
        <v>1</v>
      </c>
      <c r="K4242">
        <v>188.6</v>
      </c>
    </row>
    <row r="4243" spans="1:11">
      <c r="A4243">
        <v>2017</v>
      </c>
      <c r="B4243" t="s">
        <v>79</v>
      </c>
      <c r="C4243" t="s">
        <v>57</v>
      </c>
      <c r="D4243" t="s">
        <v>12</v>
      </c>
      <c r="E4243" t="s">
        <v>36</v>
      </c>
      <c r="F4243">
        <v>4</v>
      </c>
      <c r="G4243">
        <v>54.4</v>
      </c>
      <c r="H4243">
        <v>2</v>
      </c>
      <c r="I4243">
        <v>50</v>
      </c>
      <c r="J4243">
        <v>3</v>
      </c>
      <c r="K4243">
        <v>40.8</v>
      </c>
    </row>
    <row r="4244" spans="1:11">
      <c r="A4244">
        <v>2017</v>
      </c>
      <c r="B4244" t="s">
        <v>79</v>
      </c>
      <c r="C4244" t="s">
        <v>81</v>
      </c>
      <c r="D4244" t="s">
        <v>18</v>
      </c>
      <c r="E4244" t="s">
        <v>18</v>
      </c>
      <c r="F4244">
        <v>22</v>
      </c>
      <c r="G4244">
        <v>17.5</v>
      </c>
      <c r="H4244">
        <v>6</v>
      </c>
      <c r="I4244">
        <v>27.3</v>
      </c>
      <c r="J4244">
        <v>12</v>
      </c>
      <c r="K4244">
        <v>9.5</v>
      </c>
    </row>
    <row r="4245" spans="1:11">
      <c r="A4245">
        <v>2017</v>
      </c>
      <c r="B4245" t="s">
        <v>79</v>
      </c>
      <c r="C4245" t="s">
        <v>81</v>
      </c>
      <c r="D4245" t="s">
        <v>18</v>
      </c>
      <c r="E4245" t="s">
        <v>63</v>
      </c>
      <c r="F4245">
        <v>3</v>
      </c>
      <c r="G4245">
        <v>13.4</v>
      </c>
      <c r="H4245">
        <v>0</v>
      </c>
      <c r="I4245">
        <v>0</v>
      </c>
      <c r="J4245">
        <v>0</v>
      </c>
      <c r="K4245">
        <v>0</v>
      </c>
    </row>
    <row r="4246" spans="1:11">
      <c r="A4246">
        <v>2017</v>
      </c>
      <c r="B4246" t="s">
        <v>79</v>
      </c>
      <c r="C4246" t="s">
        <v>81</v>
      </c>
      <c r="D4246" t="s">
        <v>18</v>
      </c>
      <c r="E4246" t="s">
        <v>13</v>
      </c>
      <c r="F4246">
        <v>2</v>
      </c>
      <c r="G4246">
        <v>37.2</v>
      </c>
      <c r="H4246">
        <v>0</v>
      </c>
      <c r="I4246">
        <v>0</v>
      </c>
      <c r="J4246">
        <v>1</v>
      </c>
      <c r="K4246">
        <v>18.6</v>
      </c>
    </row>
    <row r="4247" spans="1:11">
      <c r="A4247">
        <v>2017</v>
      </c>
      <c r="B4247" t="s">
        <v>79</v>
      </c>
      <c r="C4247" t="s">
        <v>81</v>
      </c>
      <c r="D4247" t="s">
        <v>18</v>
      </c>
      <c r="E4247" t="s">
        <v>64</v>
      </c>
      <c r="F4247">
        <v>8</v>
      </c>
      <c r="G4247">
        <v>77.2</v>
      </c>
      <c r="H4247">
        <v>3</v>
      </c>
      <c r="I4247">
        <v>37.5</v>
      </c>
      <c r="J4247">
        <v>5</v>
      </c>
      <c r="K4247">
        <v>48.2</v>
      </c>
    </row>
    <row r="4248" spans="1:11">
      <c r="A4248">
        <v>2017</v>
      </c>
      <c r="B4248" t="s">
        <v>79</v>
      </c>
      <c r="C4248" t="s">
        <v>81</v>
      </c>
      <c r="D4248" t="s">
        <v>18</v>
      </c>
      <c r="E4248" t="s">
        <v>65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</row>
    <row r="4249" spans="1:11">
      <c r="A4249">
        <v>2017</v>
      </c>
      <c r="B4249" t="s">
        <v>79</v>
      </c>
      <c r="C4249" t="s">
        <v>81</v>
      </c>
      <c r="D4249" t="s">
        <v>18</v>
      </c>
      <c r="E4249" t="s">
        <v>36</v>
      </c>
      <c r="F4249">
        <v>9</v>
      </c>
      <c r="G4249">
        <v>10.5</v>
      </c>
      <c r="H4249">
        <v>3</v>
      </c>
      <c r="I4249">
        <v>33.3</v>
      </c>
      <c r="J4249">
        <v>6</v>
      </c>
      <c r="K4249">
        <v>7</v>
      </c>
    </row>
    <row r="4250" spans="1:11">
      <c r="A4250">
        <v>2017</v>
      </c>
      <c r="B4250" t="s">
        <v>79</v>
      </c>
      <c r="C4250" t="s">
        <v>81</v>
      </c>
      <c r="D4250" t="s">
        <v>15</v>
      </c>
      <c r="E4250" t="s">
        <v>18</v>
      </c>
      <c r="F4250">
        <v>1</v>
      </c>
      <c r="G4250">
        <v>1.5</v>
      </c>
      <c r="H4250">
        <v>0</v>
      </c>
      <c r="I4250">
        <v>0</v>
      </c>
      <c r="J4250">
        <v>0</v>
      </c>
      <c r="K4250">
        <v>0</v>
      </c>
    </row>
    <row r="4251" spans="1:11">
      <c r="A4251">
        <v>2017</v>
      </c>
      <c r="B4251" t="s">
        <v>79</v>
      </c>
      <c r="C4251" t="s">
        <v>81</v>
      </c>
      <c r="D4251" t="s">
        <v>15</v>
      </c>
      <c r="E4251" t="s">
        <v>63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</row>
    <row r="4252" spans="1:11">
      <c r="A4252">
        <v>2017</v>
      </c>
      <c r="B4252" t="s">
        <v>79</v>
      </c>
      <c r="C4252" t="s">
        <v>81</v>
      </c>
      <c r="D4252" t="s">
        <v>15</v>
      </c>
      <c r="E4252" t="s">
        <v>13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</row>
    <row r="4253" spans="1:11">
      <c r="A4253">
        <v>2017</v>
      </c>
      <c r="B4253" t="s">
        <v>79</v>
      </c>
      <c r="C4253" t="s">
        <v>81</v>
      </c>
      <c r="D4253" t="s">
        <v>15</v>
      </c>
      <c r="E4253" t="s">
        <v>64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</row>
    <row r="4254" spans="1:11">
      <c r="A4254">
        <v>2017</v>
      </c>
      <c r="B4254" t="s">
        <v>79</v>
      </c>
      <c r="C4254" t="s">
        <v>81</v>
      </c>
      <c r="D4254" t="s">
        <v>15</v>
      </c>
      <c r="E4254" t="s">
        <v>65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</row>
    <row r="4255" spans="1:11">
      <c r="A4255">
        <v>2017</v>
      </c>
      <c r="B4255" t="s">
        <v>79</v>
      </c>
      <c r="C4255" t="s">
        <v>81</v>
      </c>
      <c r="D4255" t="s">
        <v>15</v>
      </c>
      <c r="E4255" t="s">
        <v>36</v>
      </c>
      <c r="F4255">
        <v>1</v>
      </c>
      <c r="G4255">
        <v>2.2</v>
      </c>
      <c r="H4255">
        <v>0</v>
      </c>
      <c r="I4255">
        <v>0</v>
      </c>
      <c r="J4255">
        <v>0</v>
      </c>
      <c r="K4255">
        <v>0</v>
      </c>
    </row>
    <row r="4256" spans="1:11">
      <c r="A4256">
        <v>2017</v>
      </c>
      <c r="B4256" t="s">
        <v>79</v>
      </c>
      <c r="C4256" t="s">
        <v>81</v>
      </c>
      <c r="D4256" t="s">
        <v>12</v>
      </c>
      <c r="E4256" t="s">
        <v>18</v>
      </c>
      <c r="F4256">
        <v>21</v>
      </c>
      <c r="G4256">
        <v>36.1</v>
      </c>
      <c r="H4256">
        <v>6</v>
      </c>
      <c r="I4256">
        <v>28.6</v>
      </c>
      <c r="J4256">
        <v>12</v>
      </c>
      <c r="K4256">
        <v>20.6</v>
      </c>
    </row>
    <row r="4257" spans="1:11">
      <c r="A4257">
        <v>2017</v>
      </c>
      <c r="B4257" t="s">
        <v>79</v>
      </c>
      <c r="C4257" t="s">
        <v>81</v>
      </c>
      <c r="D4257" t="s">
        <v>12</v>
      </c>
      <c r="E4257" t="s">
        <v>63</v>
      </c>
      <c r="F4257">
        <v>3</v>
      </c>
      <c r="G4257">
        <v>31.6</v>
      </c>
      <c r="H4257">
        <v>0</v>
      </c>
      <c r="I4257">
        <v>0</v>
      </c>
      <c r="J4257">
        <v>0</v>
      </c>
      <c r="K4257">
        <v>0</v>
      </c>
    </row>
    <row r="4258" spans="1:11">
      <c r="A4258">
        <v>2017</v>
      </c>
      <c r="B4258" t="s">
        <v>79</v>
      </c>
      <c r="C4258" t="s">
        <v>81</v>
      </c>
      <c r="D4258" t="s">
        <v>12</v>
      </c>
      <c r="E4258" t="s">
        <v>13</v>
      </c>
      <c r="F4258">
        <v>2</v>
      </c>
      <c r="G4258">
        <v>68.8</v>
      </c>
      <c r="H4258">
        <v>0</v>
      </c>
      <c r="I4258">
        <v>0</v>
      </c>
      <c r="J4258">
        <v>1</v>
      </c>
      <c r="K4258">
        <v>34.4</v>
      </c>
    </row>
    <row r="4259" spans="1:11">
      <c r="A4259">
        <v>2017</v>
      </c>
      <c r="B4259" t="s">
        <v>79</v>
      </c>
      <c r="C4259" t="s">
        <v>81</v>
      </c>
      <c r="D4259" t="s">
        <v>12</v>
      </c>
      <c r="E4259" t="s">
        <v>64</v>
      </c>
      <c r="F4259">
        <v>8</v>
      </c>
      <c r="G4259">
        <v>159.7</v>
      </c>
      <c r="H4259">
        <v>3</v>
      </c>
      <c r="I4259">
        <v>37.5</v>
      </c>
      <c r="J4259">
        <v>5</v>
      </c>
      <c r="K4259">
        <v>99.8</v>
      </c>
    </row>
    <row r="4260" spans="1:11">
      <c r="A4260">
        <v>2017</v>
      </c>
      <c r="B4260" t="s">
        <v>79</v>
      </c>
      <c r="C4260" t="s">
        <v>81</v>
      </c>
      <c r="D4260" t="s">
        <v>12</v>
      </c>
      <c r="E4260" t="s">
        <v>65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</row>
    <row r="4261" spans="1:11">
      <c r="A4261">
        <v>2017</v>
      </c>
      <c r="B4261" t="s">
        <v>79</v>
      </c>
      <c r="C4261" t="s">
        <v>81</v>
      </c>
      <c r="D4261" t="s">
        <v>12</v>
      </c>
      <c r="E4261" t="s">
        <v>36</v>
      </c>
      <c r="F4261">
        <v>8</v>
      </c>
      <c r="G4261">
        <v>20.1</v>
      </c>
      <c r="H4261">
        <v>3</v>
      </c>
      <c r="I4261">
        <v>37.5</v>
      </c>
      <c r="J4261">
        <v>6</v>
      </c>
      <c r="K4261">
        <v>15.1</v>
      </c>
    </row>
    <row r="4262" spans="1:11">
      <c r="A4262">
        <v>2017</v>
      </c>
      <c r="B4262" t="s">
        <v>79</v>
      </c>
      <c r="C4262" t="s">
        <v>82</v>
      </c>
      <c r="D4262" t="s">
        <v>18</v>
      </c>
      <c r="E4262" t="s">
        <v>18</v>
      </c>
      <c r="F4262">
        <v>14</v>
      </c>
      <c r="G4262">
        <v>18.8</v>
      </c>
      <c r="H4262">
        <v>1</v>
      </c>
      <c r="I4262">
        <v>7.1</v>
      </c>
      <c r="J4262">
        <v>4</v>
      </c>
      <c r="K4262">
        <v>5.4</v>
      </c>
    </row>
    <row r="4263" spans="1:11">
      <c r="A4263">
        <v>2017</v>
      </c>
      <c r="B4263" t="s">
        <v>79</v>
      </c>
      <c r="C4263" t="s">
        <v>82</v>
      </c>
      <c r="D4263" t="s">
        <v>18</v>
      </c>
      <c r="E4263" t="s">
        <v>63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</row>
    <row r="4264" spans="1:11">
      <c r="A4264">
        <v>2017</v>
      </c>
      <c r="B4264" t="s">
        <v>79</v>
      </c>
      <c r="C4264" t="s">
        <v>82</v>
      </c>
      <c r="D4264" t="s">
        <v>18</v>
      </c>
      <c r="E4264" t="s">
        <v>13</v>
      </c>
      <c r="F4264">
        <v>4</v>
      </c>
      <c r="G4264">
        <v>215.1</v>
      </c>
      <c r="H4264">
        <v>0</v>
      </c>
      <c r="I4264">
        <v>0</v>
      </c>
      <c r="J4264">
        <v>2</v>
      </c>
      <c r="K4264">
        <v>107.5</v>
      </c>
    </row>
    <row r="4265" spans="1:11">
      <c r="A4265">
        <v>2017</v>
      </c>
      <c r="B4265" t="s">
        <v>79</v>
      </c>
      <c r="C4265" t="s">
        <v>82</v>
      </c>
      <c r="D4265" t="s">
        <v>18</v>
      </c>
      <c r="E4265" t="s">
        <v>64</v>
      </c>
      <c r="F4265">
        <v>3</v>
      </c>
      <c r="G4265">
        <v>56.1</v>
      </c>
      <c r="H4265">
        <v>0</v>
      </c>
      <c r="I4265">
        <v>0</v>
      </c>
      <c r="J4265">
        <v>1</v>
      </c>
      <c r="K4265">
        <v>18.7</v>
      </c>
    </row>
    <row r="4266" spans="1:11">
      <c r="A4266">
        <v>2017</v>
      </c>
      <c r="B4266" t="s">
        <v>79</v>
      </c>
      <c r="C4266" t="s">
        <v>82</v>
      </c>
      <c r="D4266" t="s">
        <v>18</v>
      </c>
      <c r="E4266" t="s">
        <v>65</v>
      </c>
      <c r="F4266">
        <v>1</v>
      </c>
      <c r="G4266">
        <v>57.6</v>
      </c>
      <c r="H4266">
        <v>0</v>
      </c>
      <c r="I4266">
        <v>0</v>
      </c>
      <c r="J4266">
        <v>0</v>
      </c>
      <c r="K4266">
        <v>0</v>
      </c>
    </row>
    <row r="4267" spans="1:11">
      <c r="A4267">
        <v>2017</v>
      </c>
      <c r="B4267" t="s">
        <v>79</v>
      </c>
      <c r="C4267" t="s">
        <v>82</v>
      </c>
      <c r="D4267" t="s">
        <v>18</v>
      </c>
      <c r="E4267" t="s">
        <v>36</v>
      </c>
      <c r="F4267">
        <v>6</v>
      </c>
      <c r="G4267">
        <v>11.6</v>
      </c>
      <c r="H4267">
        <v>1</v>
      </c>
      <c r="I4267">
        <v>16.7</v>
      </c>
      <c r="J4267">
        <v>1</v>
      </c>
      <c r="K4267">
        <v>1.9</v>
      </c>
    </row>
    <row r="4268" spans="1:11">
      <c r="A4268">
        <v>2017</v>
      </c>
      <c r="B4268" t="s">
        <v>79</v>
      </c>
      <c r="C4268" t="s">
        <v>82</v>
      </c>
      <c r="D4268" t="s">
        <v>15</v>
      </c>
      <c r="E4268" t="s">
        <v>18</v>
      </c>
      <c r="F4268">
        <v>1</v>
      </c>
      <c r="G4268">
        <v>2.7</v>
      </c>
      <c r="H4268">
        <v>0</v>
      </c>
      <c r="I4268">
        <v>0</v>
      </c>
      <c r="J4268">
        <v>0</v>
      </c>
      <c r="K4268">
        <v>0</v>
      </c>
    </row>
    <row r="4269" spans="1:11">
      <c r="A4269">
        <v>2017</v>
      </c>
      <c r="B4269" t="s">
        <v>79</v>
      </c>
      <c r="C4269" t="s">
        <v>82</v>
      </c>
      <c r="D4269" t="s">
        <v>15</v>
      </c>
      <c r="E4269" t="s">
        <v>63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</row>
    <row r="4270" spans="1:11">
      <c r="A4270">
        <v>2017</v>
      </c>
      <c r="B4270" t="s">
        <v>79</v>
      </c>
      <c r="C4270" t="s">
        <v>82</v>
      </c>
      <c r="D4270" t="s">
        <v>15</v>
      </c>
      <c r="E4270" t="s">
        <v>13</v>
      </c>
      <c r="F4270">
        <v>1</v>
      </c>
      <c r="G4270">
        <v>153</v>
      </c>
      <c r="H4270">
        <v>0</v>
      </c>
      <c r="I4270">
        <v>0</v>
      </c>
      <c r="J4270">
        <v>0</v>
      </c>
      <c r="K4270">
        <v>0</v>
      </c>
    </row>
    <row r="4271" spans="1:11">
      <c r="A4271">
        <v>2017</v>
      </c>
      <c r="B4271" t="s">
        <v>79</v>
      </c>
      <c r="C4271" t="s">
        <v>82</v>
      </c>
      <c r="D4271" t="s">
        <v>15</v>
      </c>
      <c r="E4271" t="s">
        <v>64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</row>
    <row r="4272" spans="1:11">
      <c r="A4272">
        <v>2017</v>
      </c>
      <c r="B4272" t="s">
        <v>79</v>
      </c>
      <c r="C4272" t="s">
        <v>82</v>
      </c>
      <c r="D4272" t="s">
        <v>15</v>
      </c>
      <c r="E4272" t="s">
        <v>65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</row>
    <row r="4273" spans="1:11">
      <c r="A4273">
        <v>2017</v>
      </c>
      <c r="B4273" t="s">
        <v>79</v>
      </c>
      <c r="C4273" t="s">
        <v>82</v>
      </c>
      <c r="D4273" t="s">
        <v>15</v>
      </c>
      <c r="E4273" t="s">
        <v>36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</row>
    <row r="4274" spans="1:11">
      <c r="A4274">
        <v>2017</v>
      </c>
      <c r="B4274" t="s">
        <v>79</v>
      </c>
      <c r="C4274" t="s">
        <v>82</v>
      </c>
      <c r="D4274" t="s">
        <v>12</v>
      </c>
      <c r="E4274" t="s">
        <v>18</v>
      </c>
      <c r="F4274">
        <v>13</v>
      </c>
      <c r="G4274">
        <v>35.1</v>
      </c>
      <c r="H4274">
        <v>1</v>
      </c>
      <c r="I4274">
        <v>7.7</v>
      </c>
      <c r="J4274">
        <v>4</v>
      </c>
      <c r="K4274">
        <v>10.8</v>
      </c>
    </row>
    <row r="4275" spans="1:11">
      <c r="A4275">
        <v>2017</v>
      </c>
      <c r="B4275" t="s">
        <v>79</v>
      </c>
      <c r="C4275" t="s">
        <v>82</v>
      </c>
      <c r="D4275" t="s">
        <v>12</v>
      </c>
      <c r="E4275" t="s">
        <v>63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</row>
    <row r="4276" spans="1:11">
      <c r="A4276">
        <v>2017</v>
      </c>
      <c r="B4276" t="s">
        <v>79</v>
      </c>
      <c r="C4276" t="s">
        <v>82</v>
      </c>
      <c r="D4276" t="s">
        <v>12</v>
      </c>
      <c r="E4276" t="s">
        <v>13</v>
      </c>
      <c r="F4276">
        <v>3</v>
      </c>
      <c r="G4276">
        <v>248.7</v>
      </c>
      <c r="H4276">
        <v>0</v>
      </c>
      <c r="I4276">
        <v>0</v>
      </c>
      <c r="J4276">
        <v>2</v>
      </c>
      <c r="K4276">
        <v>165.8</v>
      </c>
    </row>
    <row r="4277" spans="1:11">
      <c r="A4277">
        <v>2017</v>
      </c>
      <c r="B4277" t="s">
        <v>79</v>
      </c>
      <c r="C4277" t="s">
        <v>82</v>
      </c>
      <c r="D4277" t="s">
        <v>12</v>
      </c>
      <c r="E4277" t="s">
        <v>64</v>
      </c>
      <c r="F4277">
        <v>3</v>
      </c>
      <c r="G4277">
        <v>103.1</v>
      </c>
      <c r="H4277">
        <v>0</v>
      </c>
      <c r="I4277">
        <v>0</v>
      </c>
      <c r="J4277">
        <v>1</v>
      </c>
      <c r="K4277">
        <v>34.4</v>
      </c>
    </row>
    <row r="4278" spans="1:11">
      <c r="A4278">
        <v>2017</v>
      </c>
      <c r="B4278" t="s">
        <v>79</v>
      </c>
      <c r="C4278" t="s">
        <v>82</v>
      </c>
      <c r="D4278" t="s">
        <v>12</v>
      </c>
      <c r="E4278" t="s">
        <v>65</v>
      </c>
      <c r="F4278">
        <v>1</v>
      </c>
      <c r="G4278">
        <v>135.5</v>
      </c>
      <c r="H4278">
        <v>0</v>
      </c>
      <c r="I4278">
        <v>0</v>
      </c>
      <c r="J4278">
        <v>0</v>
      </c>
      <c r="K4278">
        <v>0</v>
      </c>
    </row>
    <row r="4279" spans="1:11">
      <c r="A4279">
        <v>2017</v>
      </c>
      <c r="B4279" t="s">
        <v>79</v>
      </c>
      <c r="C4279" t="s">
        <v>82</v>
      </c>
      <c r="D4279" t="s">
        <v>12</v>
      </c>
      <c r="E4279" t="s">
        <v>36</v>
      </c>
      <c r="F4279">
        <v>6</v>
      </c>
      <c r="G4279">
        <v>22.9</v>
      </c>
      <c r="H4279">
        <v>1</v>
      </c>
      <c r="I4279">
        <v>16.7</v>
      </c>
      <c r="J4279">
        <v>1</v>
      </c>
      <c r="K4279">
        <v>3.8</v>
      </c>
    </row>
    <row r="4280" spans="1:11">
      <c r="A4280">
        <v>2017</v>
      </c>
      <c r="B4280" t="s">
        <v>79</v>
      </c>
      <c r="C4280" t="s">
        <v>58</v>
      </c>
      <c r="D4280" t="s">
        <v>18</v>
      </c>
      <c r="E4280" t="s">
        <v>18</v>
      </c>
      <c r="F4280">
        <v>12</v>
      </c>
      <c r="G4280">
        <v>21.4</v>
      </c>
      <c r="H4280">
        <v>1</v>
      </c>
      <c r="I4280">
        <v>8.3</v>
      </c>
      <c r="J4280">
        <v>3</v>
      </c>
      <c r="K4280">
        <v>5.3</v>
      </c>
    </row>
    <row r="4281" spans="1:11">
      <c r="A4281">
        <v>2017</v>
      </c>
      <c r="B4281" t="s">
        <v>79</v>
      </c>
      <c r="C4281" t="s">
        <v>58</v>
      </c>
      <c r="D4281" t="s">
        <v>18</v>
      </c>
      <c r="E4281" t="s">
        <v>63</v>
      </c>
      <c r="F4281">
        <v>2</v>
      </c>
      <c r="G4281">
        <v>15.7</v>
      </c>
      <c r="H4281">
        <v>1</v>
      </c>
      <c r="I4281">
        <v>50</v>
      </c>
      <c r="J4281">
        <v>2</v>
      </c>
      <c r="K4281">
        <v>15.7</v>
      </c>
    </row>
    <row r="4282" spans="1:11">
      <c r="A4282">
        <v>2017</v>
      </c>
      <c r="B4282" t="s">
        <v>79</v>
      </c>
      <c r="C4282" t="s">
        <v>58</v>
      </c>
      <c r="D4282" t="s">
        <v>18</v>
      </c>
      <c r="E4282" t="s">
        <v>13</v>
      </c>
      <c r="F4282">
        <v>3</v>
      </c>
      <c r="G4282">
        <v>111.1</v>
      </c>
      <c r="H4282">
        <v>0</v>
      </c>
      <c r="I4282">
        <v>0</v>
      </c>
      <c r="J4282">
        <v>0</v>
      </c>
      <c r="K4282">
        <v>0</v>
      </c>
    </row>
    <row r="4283" spans="1:11">
      <c r="A4283">
        <v>2017</v>
      </c>
      <c r="B4283" t="s">
        <v>79</v>
      </c>
      <c r="C4283" t="s">
        <v>58</v>
      </c>
      <c r="D4283" t="s">
        <v>18</v>
      </c>
      <c r="E4283" t="s">
        <v>64</v>
      </c>
      <c r="F4283">
        <v>4</v>
      </c>
      <c r="G4283">
        <v>73</v>
      </c>
      <c r="H4283">
        <v>0</v>
      </c>
      <c r="I4283">
        <v>0</v>
      </c>
      <c r="J4283">
        <v>1</v>
      </c>
      <c r="K4283">
        <v>18.2</v>
      </c>
    </row>
    <row r="4284" spans="1:11">
      <c r="A4284">
        <v>2017</v>
      </c>
      <c r="B4284" t="s">
        <v>79</v>
      </c>
      <c r="C4284" t="s">
        <v>58</v>
      </c>
      <c r="D4284" t="s">
        <v>18</v>
      </c>
      <c r="E4284" t="s">
        <v>65</v>
      </c>
      <c r="F4284">
        <v>1</v>
      </c>
      <c r="G4284">
        <v>76.9</v>
      </c>
      <c r="H4284">
        <v>0</v>
      </c>
      <c r="I4284">
        <v>0</v>
      </c>
      <c r="J4284">
        <v>0</v>
      </c>
      <c r="K4284">
        <v>0</v>
      </c>
    </row>
    <row r="4285" spans="1:11">
      <c r="A4285">
        <v>2017</v>
      </c>
      <c r="B4285" t="s">
        <v>79</v>
      </c>
      <c r="C4285" t="s">
        <v>58</v>
      </c>
      <c r="D4285" t="s">
        <v>18</v>
      </c>
      <c r="E4285" t="s">
        <v>36</v>
      </c>
      <c r="F4285">
        <v>2</v>
      </c>
      <c r="G4285">
        <v>5.9</v>
      </c>
      <c r="H4285">
        <v>0</v>
      </c>
      <c r="I4285">
        <v>0</v>
      </c>
      <c r="J4285">
        <v>0</v>
      </c>
      <c r="K4285">
        <v>0</v>
      </c>
    </row>
    <row r="4286" spans="1:11">
      <c r="A4286">
        <v>2017</v>
      </c>
      <c r="B4286" t="s">
        <v>79</v>
      </c>
      <c r="C4286" t="s">
        <v>58</v>
      </c>
      <c r="D4286" t="s">
        <v>15</v>
      </c>
      <c r="E4286" t="s">
        <v>18</v>
      </c>
      <c r="F4286">
        <v>1</v>
      </c>
      <c r="G4286">
        <v>3.5</v>
      </c>
      <c r="H4286">
        <v>0</v>
      </c>
      <c r="I4286">
        <v>0</v>
      </c>
      <c r="J4286">
        <v>0</v>
      </c>
      <c r="K4286">
        <v>0</v>
      </c>
    </row>
    <row r="4287" spans="1:11">
      <c r="A4287">
        <v>2017</v>
      </c>
      <c r="B4287" t="s">
        <v>79</v>
      </c>
      <c r="C4287" t="s">
        <v>58</v>
      </c>
      <c r="D4287" t="s">
        <v>15</v>
      </c>
      <c r="E4287" t="s">
        <v>63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</row>
    <row r="4288" spans="1:11">
      <c r="A4288">
        <v>2017</v>
      </c>
      <c r="B4288" t="s">
        <v>79</v>
      </c>
      <c r="C4288" t="s">
        <v>58</v>
      </c>
      <c r="D4288" t="s">
        <v>15</v>
      </c>
      <c r="E4288" t="s">
        <v>13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</row>
    <row r="4289" spans="1:11">
      <c r="A4289">
        <v>2017</v>
      </c>
      <c r="B4289" t="s">
        <v>79</v>
      </c>
      <c r="C4289" t="s">
        <v>58</v>
      </c>
      <c r="D4289" t="s">
        <v>15</v>
      </c>
      <c r="E4289" t="s">
        <v>64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</row>
    <row r="4290" spans="1:11">
      <c r="A4290">
        <v>2017</v>
      </c>
      <c r="B4290" t="s">
        <v>79</v>
      </c>
      <c r="C4290" t="s">
        <v>58</v>
      </c>
      <c r="D4290" t="s">
        <v>15</v>
      </c>
      <c r="E4290" t="s">
        <v>65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</row>
    <row r="4291" spans="1:11">
      <c r="A4291">
        <v>2017</v>
      </c>
      <c r="B4291" t="s">
        <v>79</v>
      </c>
      <c r="C4291" t="s">
        <v>58</v>
      </c>
      <c r="D4291" t="s">
        <v>15</v>
      </c>
      <c r="E4291" t="s">
        <v>36</v>
      </c>
      <c r="F4291">
        <v>1</v>
      </c>
      <c r="G4291">
        <v>6.1</v>
      </c>
      <c r="H4291">
        <v>0</v>
      </c>
      <c r="I4291">
        <v>0</v>
      </c>
      <c r="J4291">
        <v>0</v>
      </c>
      <c r="K4291">
        <v>0</v>
      </c>
    </row>
    <row r="4292" spans="1:11">
      <c r="A4292">
        <v>2017</v>
      </c>
      <c r="B4292" t="s">
        <v>79</v>
      </c>
      <c r="C4292" t="s">
        <v>58</v>
      </c>
      <c r="D4292" t="s">
        <v>12</v>
      </c>
      <c r="E4292" t="s">
        <v>18</v>
      </c>
      <c r="F4292">
        <v>11</v>
      </c>
      <c r="G4292">
        <v>40.1</v>
      </c>
      <c r="H4292">
        <v>1</v>
      </c>
      <c r="I4292">
        <v>9.1</v>
      </c>
      <c r="J4292">
        <v>3</v>
      </c>
      <c r="K4292">
        <v>10.9</v>
      </c>
    </row>
    <row r="4293" spans="1:11">
      <c r="A4293">
        <v>2017</v>
      </c>
      <c r="B4293" t="s">
        <v>79</v>
      </c>
      <c r="C4293" t="s">
        <v>58</v>
      </c>
      <c r="D4293" t="s">
        <v>12</v>
      </c>
      <c r="E4293" t="s">
        <v>63</v>
      </c>
      <c r="F4293">
        <v>2</v>
      </c>
      <c r="G4293">
        <v>36.1</v>
      </c>
      <c r="H4293">
        <v>1</v>
      </c>
      <c r="I4293">
        <v>50</v>
      </c>
      <c r="J4293">
        <v>2</v>
      </c>
      <c r="K4293">
        <v>36.1</v>
      </c>
    </row>
    <row r="4294" spans="1:11">
      <c r="A4294">
        <v>2017</v>
      </c>
      <c r="B4294" t="s">
        <v>79</v>
      </c>
      <c r="C4294" t="s">
        <v>58</v>
      </c>
      <c r="D4294" t="s">
        <v>12</v>
      </c>
      <c r="E4294" t="s">
        <v>13</v>
      </c>
      <c r="F4294">
        <v>3</v>
      </c>
      <c r="G4294">
        <v>217.9</v>
      </c>
      <c r="H4294">
        <v>0</v>
      </c>
      <c r="I4294">
        <v>0</v>
      </c>
      <c r="J4294">
        <v>0</v>
      </c>
      <c r="K4294">
        <v>0</v>
      </c>
    </row>
    <row r="4295" spans="1:11">
      <c r="A4295">
        <v>2017</v>
      </c>
      <c r="B4295" t="s">
        <v>79</v>
      </c>
      <c r="C4295" t="s">
        <v>58</v>
      </c>
      <c r="D4295" t="s">
        <v>12</v>
      </c>
      <c r="E4295" t="s">
        <v>64</v>
      </c>
      <c r="F4295">
        <v>4</v>
      </c>
      <c r="G4295">
        <v>155.6</v>
      </c>
      <c r="H4295">
        <v>0</v>
      </c>
      <c r="I4295">
        <v>0</v>
      </c>
      <c r="J4295">
        <v>1</v>
      </c>
      <c r="K4295">
        <v>38.9</v>
      </c>
    </row>
    <row r="4296" spans="1:11">
      <c r="A4296">
        <v>2017</v>
      </c>
      <c r="B4296" t="s">
        <v>79</v>
      </c>
      <c r="C4296" t="s">
        <v>58</v>
      </c>
      <c r="D4296" t="s">
        <v>12</v>
      </c>
      <c r="E4296" t="s">
        <v>65</v>
      </c>
      <c r="F4296">
        <v>1</v>
      </c>
      <c r="G4296">
        <v>178.6</v>
      </c>
      <c r="H4296">
        <v>0</v>
      </c>
      <c r="I4296">
        <v>0</v>
      </c>
      <c r="J4296">
        <v>0</v>
      </c>
      <c r="K4296">
        <v>0</v>
      </c>
    </row>
    <row r="4297" spans="1:11">
      <c r="A4297">
        <v>2017</v>
      </c>
      <c r="B4297" t="s">
        <v>79</v>
      </c>
      <c r="C4297" t="s">
        <v>58</v>
      </c>
      <c r="D4297" t="s">
        <v>12</v>
      </c>
      <c r="E4297" t="s">
        <v>36</v>
      </c>
      <c r="F4297">
        <v>1</v>
      </c>
      <c r="G4297">
        <v>5.8</v>
      </c>
      <c r="H4297">
        <v>0</v>
      </c>
      <c r="I4297">
        <v>0</v>
      </c>
      <c r="J4297">
        <v>0</v>
      </c>
      <c r="K4297">
        <v>0</v>
      </c>
    </row>
    <row r="4298" spans="1:11">
      <c r="A4298">
        <v>2017</v>
      </c>
      <c r="B4298" t="s">
        <v>79</v>
      </c>
      <c r="C4298" t="s">
        <v>83</v>
      </c>
      <c r="D4298" t="s">
        <v>18</v>
      </c>
      <c r="E4298" t="s">
        <v>18</v>
      </c>
      <c r="F4298">
        <v>30</v>
      </c>
      <c r="G4298">
        <v>17.8</v>
      </c>
      <c r="H4298">
        <v>2</v>
      </c>
      <c r="I4298">
        <v>6.7</v>
      </c>
      <c r="J4298">
        <v>14</v>
      </c>
      <c r="K4298">
        <v>8.3</v>
      </c>
    </row>
    <row r="4299" spans="1:11">
      <c r="A4299">
        <v>2017</v>
      </c>
      <c r="B4299" t="s">
        <v>79</v>
      </c>
      <c r="C4299" t="s">
        <v>83</v>
      </c>
      <c r="D4299" t="s">
        <v>18</v>
      </c>
      <c r="E4299" t="s">
        <v>63</v>
      </c>
      <c r="F4299">
        <v>2</v>
      </c>
      <c r="G4299">
        <v>4.8</v>
      </c>
      <c r="H4299">
        <v>0</v>
      </c>
      <c r="I4299">
        <v>0</v>
      </c>
      <c r="J4299">
        <v>0</v>
      </c>
      <c r="K4299">
        <v>0</v>
      </c>
    </row>
    <row r="4300" spans="1:11">
      <c r="A4300">
        <v>2017</v>
      </c>
      <c r="B4300" t="s">
        <v>79</v>
      </c>
      <c r="C4300" t="s">
        <v>83</v>
      </c>
      <c r="D4300" t="s">
        <v>18</v>
      </c>
      <c r="E4300" t="s">
        <v>13</v>
      </c>
      <c r="F4300">
        <v>5</v>
      </c>
      <c r="G4300">
        <v>43.1</v>
      </c>
      <c r="H4300">
        <v>0</v>
      </c>
      <c r="I4300">
        <v>0</v>
      </c>
      <c r="J4300">
        <v>2</v>
      </c>
      <c r="K4300">
        <v>17.2</v>
      </c>
    </row>
    <row r="4301" spans="1:11">
      <c r="A4301">
        <v>2017</v>
      </c>
      <c r="B4301" t="s">
        <v>79</v>
      </c>
      <c r="C4301" t="s">
        <v>83</v>
      </c>
      <c r="D4301" t="s">
        <v>18</v>
      </c>
      <c r="E4301" t="s">
        <v>64</v>
      </c>
      <c r="F4301">
        <v>11</v>
      </c>
      <c r="G4301">
        <v>33</v>
      </c>
      <c r="H4301">
        <v>2</v>
      </c>
      <c r="I4301">
        <v>18.2</v>
      </c>
      <c r="J4301">
        <v>6</v>
      </c>
      <c r="K4301">
        <v>18</v>
      </c>
    </row>
    <row r="4302" spans="1:11">
      <c r="A4302">
        <v>2017</v>
      </c>
      <c r="B4302" t="s">
        <v>79</v>
      </c>
      <c r="C4302" t="s">
        <v>83</v>
      </c>
      <c r="D4302" t="s">
        <v>18</v>
      </c>
      <c r="E4302" t="s">
        <v>65</v>
      </c>
      <c r="F4302">
        <v>1</v>
      </c>
      <c r="G4302">
        <v>30.4</v>
      </c>
      <c r="H4302">
        <v>0</v>
      </c>
      <c r="I4302">
        <v>0</v>
      </c>
      <c r="J4302">
        <v>0</v>
      </c>
      <c r="K4302">
        <v>0</v>
      </c>
    </row>
    <row r="4303" spans="1:11">
      <c r="A4303">
        <v>2017</v>
      </c>
      <c r="B4303" t="s">
        <v>79</v>
      </c>
      <c r="C4303" t="s">
        <v>83</v>
      </c>
      <c r="D4303" t="s">
        <v>18</v>
      </c>
      <c r="E4303" t="s">
        <v>36</v>
      </c>
      <c r="F4303">
        <v>11</v>
      </c>
      <c r="G4303">
        <v>14</v>
      </c>
      <c r="H4303">
        <v>0</v>
      </c>
      <c r="I4303">
        <v>0</v>
      </c>
      <c r="J4303">
        <v>6</v>
      </c>
      <c r="K4303">
        <v>7.6</v>
      </c>
    </row>
    <row r="4304" spans="1:11">
      <c r="A4304">
        <v>2017</v>
      </c>
      <c r="B4304" t="s">
        <v>79</v>
      </c>
      <c r="C4304" t="s">
        <v>83</v>
      </c>
      <c r="D4304" t="s">
        <v>15</v>
      </c>
      <c r="E4304" t="s">
        <v>18</v>
      </c>
      <c r="F4304">
        <v>1</v>
      </c>
      <c r="G4304">
        <v>1.1</v>
      </c>
      <c r="H4304">
        <v>0</v>
      </c>
      <c r="I4304">
        <v>0</v>
      </c>
      <c r="J4304">
        <v>2</v>
      </c>
      <c r="K4304">
        <v>2.2</v>
      </c>
    </row>
    <row r="4305" spans="1:11">
      <c r="A4305">
        <v>2017</v>
      </c>
      <c r="B4305" t="s">
        <v>79</v>
      </c>
      <c r="C4305" t="s">
        <v>83</v>
      </c>
      <c r="D4305" t="s">
        <v>15</v>
      </c>
      <c r="E4305" t="s">
        <v>63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</row>
    <row r="4306" spans="1:11">
      <c r="A4306">
        <v>2017</v>
      </c>
      <c r="B4306" t="s">
        <v>79</v>
      </c>
      <c r="C4306" t="s">
        <v>83</v>
      </c>
      <c r="D4306" t="s">
        <v>15</v>
      </c>
      <c r="E4306" t="s">
        <v>13</v>
      </c>
      <c r="F4306">
        <v>1</v>
      </c>
      <c r="G4306">
        <v>16.6</v>
      </c>
      <c r="H4306">
        <v>0</v>
      </c>
      <c r="I4306">
        <v>0</v>
      </c>
      <c r="J4306">
        <v>2</v>
      </c>
      <c r="K4306">
        <v>33.3</v>
      </c>
    </row>
    <row r="4307" spans="1:11">
      <c r="A4307">
        <v>2017</v>
      </c>
      <c r="B4307" t="s">
        <v>79</v>
      </c>
      <c r="C4307" t="s">
        <v>83</v>
      </c>
      <c r="D4307" t="s">
        <v>15</v>
      </c>
      <c r="E4307" t="s">
        <v>64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</row>
    <row r="4308" spans="1:11">
      <c r="A4308">
        <v>2017</v>
      </c>
      <c r="B4308" t="s">
        <v>79</v>
      </c>
      <c r="C4308" t="s">
        <v>83</v>
      </c>
      <c r="D4308" t="s">
        <v>15</v>
      </c>
      <c r="E4308" t="s">
        <v>65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</row>
    <row r="4309" spans="1:11">
      <c r="A4309">
        <v>2017</v>
      </c>
      <c r="B4309" t="s">
        <v>79</v>
      </c>
      <c r="C4309" t="s">
        <v>83</v>
      </c>
      <c r="D4309" t="s">
        <v>15</v>
      </c>
      <c r="E4309" t="s">
        <v>36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</row>
    <row r="4310" spans="1:11">
      <c r="A4310">
        <v>2017</v>
      </c>
      <c r="B4310" t="s">
        <v>87</v>
      </c>
      <c r="C4310" t="s">
        <v>47</v>
      </c>
      <c r="D4310" t="s">
        <v>18</v>
      </c>
      <c r="E4310" t="s">
        <v>64</v>
      </c>
      <c r="F4310">
        <v>3</v>
      </c>
      <c r="G4310">
        <v>20.5</v>
      </c>
      <c r="H4310">
        <v>0</v>
      </c>
      <c r="I4310">
        <v>0</v>
      </c>
      <c r="J4310">
        <v>0</v>
      </c>
      <c r="K4310">
        <v>0</v>
      </c>
    </row>
    <row r="4311" spans="1:11">
      <c r="A4311">
        <v>2017</v>
      </c>
      <c r="B4311" t="s">
        <v>79</v>
      </c>
      <c r="C4311" t="s">
        <v>83</v>
      </c>
      <c r="D4311" t="s">
        <v>12</v>
      </c>
      <c r="E4311" t="s">
        <v>18</v>
      </c>
      <c r="F4311">
        <v>29</v>
      </c>
      <c r="G4311">
        <v>36.5</v>
      </c>
      <c r="H4311">
        <v>2</v>
      </c>
      <c r="I4311">
        <v>6.9</v>
      </c>
      <c r="J4311">
        <v>12</v>
      </c>
      <c r="K4311">
        <v>15.1</v>
      </c>
    </row>
    <row r="4312" spans="1:11">
      <c r="A4312">
        <v>2017</v>
      </c>
      <c r="B4312" t="s">
        <v>79</v>
      </c>
      <c r="C4312" t="s">
        <v>83</v>
      </c>
      <c r="D4312" t="s">
        <v>12</v>
      </c>
      <c r="E4312" t="s">
        <v>63</v>
      </c>
      <c r="F4312">
        <v>2</v>
      </c>
      <c r="G4312">
        <v>10.5</v>
      </c>
      <c r="H4312">
        <v>0</v>
      </c>
      <c r="I4312">
        <v>0</v>
      </c>
      <c r="J4312">
        <v>0</v>
      </c>
      <c r="K4312">
        <v>0</v>
      </c>
    </row>
    <row r="4313" spans="1:11">
      <c r="A4313">
        <v>2017</v>
      </c>
      <c r="B4313" t="s">
        <v>79</v>
      </c>
      <c r="C4313" t="s">
        <v>83</v>
      </c>
      <c r="D4313" t="s">
        <v>12</v>
      </c>
      <c r="E4313" t="s">
        <v>13</v>
      </c>
      <c r="F4313">
        <v>4</v>
      </c>
      <c r="G4313">
        <v>71.6</v>
      </c>
      <c r="H4313">
        <v>0</v>
      </c>
      <c r="I4313">
        <v>0</v>
      </c>
      <c r="J4313">
        <v>0</v>
      </c>
      <c r="K4313">
        <v>0</v>
      </c>
    </row>
    <row r="4314" spans="1:11">
      <c r="A4314">
        <v>2017</v>
      </c>
      <c r="B4314" t="s">
        <v>79</v>
      </c>
      <c r="C4314" t="s">
        <v>83</v>
      </c>
      <c r="D4314" t="s">
        <v>12</v>
      </c>
      <c r="E4314" t="s">
        <v>64</v>
      </c>
      <c r="F4314">
        <v>11</v>
      </c>
      <c r="G4314">
        <v>73.1</v>
      </c>
      <c r="H4314">
        <v>2</v>
      </c>
      <c r="I4314">
        <v>18.2</v>
      </c>
      <c r="J4314">
        <v>6</v>
      </c>
      <c r="K4314">
        <v>39.9</v>
      </c>
    </row>
    <row r="4315" spans="1:11">
      <c r="A4315">
        <v>2017</v>
      </c>
      <c r="B4315" t="s">
        <v>79</v>
      </c>
      <c r="C4315" t="s">
        <v>83</v>
      </c>
      <c r="D4315" t="s">
        <v>12</v>
      </c>
      <c r="E4315" t="s">
        <v>65</v>
      </c>
      <c r="F4315">
        <v>1</v>
      </c>
      <c r="G4315">
        <v>66.3</v>
      </c>
      <c r="H4315">
        <v>0</v>
      </c>
      <c r="I4315">
        <v>0</v>
      </c>
      <c r="J4315">
        <v>0</v>
      </c>
      <c r="K4315">
        <v>0</v>
      </c>
    </row>
    <row r="4316" spans="1:11">
      <c r="A4316">
        <v>2017</v>
      </c>
      <c r="B4316" t="s">
        <v>79</v>
      </c>
      <c r="C4316" t="s">
        <v>83</v>
      </c>
      <c r="D4316" t="s">
        <v>12</v>
      </c>
      <c r="E4316" t="s">
        <v>36</v>
      </c>
      <c r="F4316">
        <v>11</v>
      </c>
      <c r="G4316">
        <v>28.7</v>
      </c>
      <c r="H4316">
        <v>0</v>
      </c>
      <c r="I4316">
        <v>0</v>
      </c>
      <c r="J4316">
        <v>6</v>
      </c>
      <c r="K4316">
        <v>15.7</v>
      </c>
    </row>
    <row r="4317" spans="1:11">
      <c r="A4317">
        <v>2017</v>
      </c>
      <c r="B4317" t="s">
        <v>79</v>
      </c>
      <c r="C4317" t="s">
        <v>84</v>
      </c>
      <c r="D4317" t="s">
        <v>18</v>
      </c>
      <c r="E4317" t="s">
        <v>18</v>
      </c>
      <c r="F4317">
        <v>13</v>
      </c>
      <c r="G4317">
        <v>6.9</v>
      </c>
      <c r="H4317">
        <v>2</v>
      </c>
      <c r="I4317">
        <v>15.4</v>
      </c>
      <c r="J4317">
        <v>10</v>
      </c>
      <c r="K4317">
        <v>5.3</v>
      </c>
    </row>
    <row r="4318" spans="1:11">
      <c r="A4318">
        <v>2017</v>
      </c>
      <c r="B4318" t="s">
        <v>79</v>
      </c>
      <c r="C4318" t="s">
        <v>84</v>
      </c>
      <c r="D4318" t="s">
        <v>18</v>
      </c>
      <c r="E4318" t="s">
        <v>63</v>
      </c>
      <c r="F4318">
        <v>2</v>
      </c>
      <c r="G4318">
        <v>9.8</v>
      </c>
      <c r="H4318">
        <v>0</v>
      </c>
      <c r="I4318">
        <v>0</v>
      </c>
      <c r="J4318">
        <v>0</v>
      </c>
      <c r="K4318">
        <v>0</v>
      </c>
    </row>
    <row r="4319" spans="1:11">
      <c r="A4319">
        <v>2017</v>
      </c>
      <c r="B4319" t="s">
        <v>79</v>
      </c>
      <c r="C4319" t="s">
        <v>84</v>
      </c>
      <c r="D4319" t="s">
        <v>18</v>
      </c>
      <c r="E4319" t="s">
        <v>13</v>
      </c>
      <c r="F4319">
        <v>2</v>
      </c>
      <c r="G4319">
        <v>42.6</v>
      </c>
      <c r="H4319">
        <v>1</v>
      </c>
      <c r="I4319">
        <v>50</v>
      </c>
      <c r="J4319">
        <v>1</v>
      </c>
      <c r="K4319">
        <v>21.3</v>
      </c>
    </row>
    <row r="4320" spans="1:11">
      <c r="A4320">
        <v>2017</v>
      </c>
      <c r="B4320" t="s">
        <v>79</v>
      </c>
      <c r="C4320" t="s">
        <v>84</v>
      </c>
      <c r="D4320" t="s">
        <v>18</v>
      </c>
      <c r="E4320" t="s">
        <v>64</v>
      </c>
      <c r="F4320">
        <v>3</v>
      </c>
      <c r="G4320">
        <v>16.1</v>
      </c>
      <c r="H4320">
        <v>1</v>
      </c>
      <c r="I4320">
        <v>33.3</v>
      </c>
      <c r="J4320">
        <v>1</v>
      </c>
      <c r="K4320">
        <v>5.4</v>
      </c>
    </row>
    <row r="4321" spans="1:11">
      <c r="A4321">
        <v>2017</v>
      </c>
      <c r="B4321" t="s">
        <v>79</v>
      </c>
      <c r="C4321" t="s">
        <v>84</v>
      </c>
      <c r="D4321" t="s">
        <v>18</v>
      </c>
      <c r="E4321" t="s">
        <v>65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</row>
    <row r="4322" spans="1:11">
      <c r="A4322">
        <v>2017</v>
      </c>
      <c r="B4322" t="s">
        <v>79</v>
      </c>
      <c r="C4322" t="s">
        <v>84</v>
      </c>
      <c r="D4322" t="s">
        <v>18</v>
      </c>
      <c r="E4322" t="s">
        <v>36</v>
      </c>
      <c r="F4322">
        <v>6</v>
      </c>
      <c r="G4322">
        <v>4.2</v>
      </c>
      <c r="H4322">
        <v>0</v>
      </c>
      <c r="I4322">
        <v>0</v>
      </c>
      <c r="J4322">
        <v>8</v>
      </c>
      <c r="K4322">
        <v>5.7</v>
      </c>
    </row>
    <row r="4323" spans="1:11">
      <c r="A4323">
        <v>2017</v>
      </c>
      <c r="B4323" t="s">
        <v>79</v>
      </c>
      <c r="C4323" t="s">
        <v>84</v>
      </c>
      <c r="D4323" t="s">
        <v>15</v>
      </c>
      <c r="E4323" t="s">
        <v>18</v>
      </c>
      <c r="F4323">
        <v>0</v>
      </c>
      <c r="G4323">
        <v>0</v>
      </c>
      <c r="H4323">
        <v>0</v>
      </c>
      <c r="I4323">
        <v>0</v>
      </c>
      <c r="J4323">
        <v>2</v>
      </c>
      <c r="K4323">
        <v>1.9</v>
      </c>
    </row>
    <row r="4324" spans="1:11">
      <c r="A4324">
        <v>2017</v>
      </c>
      <c r="B4324" t="s">
        <v>79</v>
      </c>
      <c r="C4324" t="s">
        <v>84</v>
      </c>
      <c r="D4324" t="s">
        <v>15</v>
      </c>
      <c r="E4324" t="s">
        <v>63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</row>
    <row r="4325" spans="1:11">
      <c r="A4325">
        <v>2017</v>
      </c>
      <c r="B4325" t="s">
        <v>79</v>
      </c>
      <c r="C4325" t="s">
        <v>84</v>
      </c>
      <c r="D4325" t="s">
        <v>15</v>
      </c>
      <c r="E4325" t="s">
        <v>13</v>
      </c>
      <c r="F4325">
        <v>0</v>
      </c>
      <c r="G4325">
        <v>0</v>
      </c>
      <c r="H4325">
        <v>0</v>
      </c>
      <c r="I4325">
        <v>0</v>
      </c>
      <c r="J4325">
        <v>1</v>
      </c>
      <c r="K4325">
        <v>39.7</v>
      </c>
    </row>
    <row r="4326" spans="1:11">
      <c r="A4326">
        <v>2017</v>
      </c>
      <c r="B4326" t="s">
        <v>79</v>
      </c>
      <c r="C4326" t="s">
        <v>84</v>
      </c>
      <c r="D4326" t="s">
        <v>15</v>
      </c>
      <c r="E4326" t="s">
        <v>64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</row>
    <row r="4327" spans="1:11">
      <c r="A4327">
        <v>2017</v>
      </c>
      <c r="B4327" t="s">
        <v>79</v>
      </c>
      <c r="C4327" t="s">
        <v>84</v>
      </c>
      <c r="D4327" t="s">
        <v>15</v>
      </c>
      <c r="E4327" t="s">
        <v>65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</row>
    <row r="4328" spans="1:11">
      <c r="A4328">
        <v>2017</v>
      </c>
      <c r="B4328" t="s">
        <v>79</v>
      </c>
      <c r="C4328" t="s">
        <v>84</v>
      </c>
      <c r="D4328" t="s">
        <v>15</v>
      </c>
      <c r="E4328" t="s">
        <v>36</v>
      </c>
      <c r="F4328">
        <v>0</v>
      </c>
      <c r="G4328">
        <v>0</v>
      </c>
      <c r="H4328">
        <v>0</v>
      </c>
      <c r="I4328">
        <v>0</v>
      </c>
      <c r="J4328">
        <v>1</v>
      </c>
      <c r="K4328">
        <v>1.3</v>
      </c>
    </row>
    <row r="4329" spans="1:11">
      <c r="A4329">
        <v>2017</v>
      </c>
      <c r="B4329" t="s">
        <v>79</v>
      </c>
      <c r="C4329" t="s">
        <v>84</v>
      </c>
      <c r="D4329" t="s">
        <v>12</v>
      </c>
      <c r="E4329" t="s">
        <v>18</v>
      </c>
      <c r="F4329">
        <v>13</v>
      </c>
      <c r="G4329">
        <v>15.8</v>
      </c>
      <c r="H4329">
        <v>2</v>
      </c>
      <c r="I4329">
        <v>15.4</v>
      </c>
      <c r="J4329">
        <v>8</v>
      </c>
      <c r="K4329">
        <v>9.7</v>
      </c>
    </row>
    <row r="4330" spans="1:11">
      <c r="A4330">
        <v>2017</v>
      </c>
      <c r="B4330" t="s">
        <v>79</v>
      </c>
      <c r="C4330" t="s">
        <v>84</v>
      </c>
      <c r="D4330" t="s">
        <v>12</v>
      </c>
      <c r="E4330" t="s">
        <v>63</v>
      </c>
      <c r="F4330">
        <v>2</v>
      </c>
      <c r="G4330">
        <v>23.9</v>
      </c>
      <c r="H4330">
        <v>0</v>
      </c>
      <c r="I4330">
        <v>0</v>
      </c>
      <c r="J4330">
        <v>0</v>
      </c>
      <c r="K4330">
        <v>0</v>
      </c>
    </row>
    <row r="4331" spans="1:11">
      <c r="A4331">
        <v>2017</v>
      </c>
      <c r="B4331" t="s">
        <v>79</v>
      </c>
      <c r="C4331" t="s">
        <v>84</v>
      </c>
      <c r="D4331" t="s">
        <v>12</v>
      </c>
      <c r="E4331" t="s">
        <v>13</v>
      </c>
      <c r="F4331">
        <v>2</v>
      </c>
      <c r="G4331">
        <v>92</v>
      </c>
      <c r="H4331">
        <v>1</v>
      </c>
      <c r="I4331">
        <v>50</v>
      </c>
      <c r="J4331">
        <v>0</v>
      </c>
      <c r="K4331">
        <v>0</v>
      </c>
    </row>
    <row r="4332" spans="1:11">
      <c r="A4332">
        <v>2017</v>
      </c>
      <c r="B4332" t="s">
        <v>79</v>
      </c>
      <c r="C4332" t="s">
        <v>84</v>
      </c>
      <c r="D4332" t="s">
        <v>12</v>
      </c>
      <c r="E4332" t="s">
        <v>64</v>
      </c>
      <c r="F4332">
        <v>3</v>
      </c>
      <c r="G4332">
        <v>36.5</v>
      </c>
      <c r="H4332">
        <v>1</v>
      </c>
      <c r="I4332">
        <v>33.3</v>
      </c>
      <c r="J4332">
        <v>1</v>
      </c>
      <c r="K4332">
        <v>12.2</v>
      </c>
    </row>
    <row r="4333" spans="1:11">
      <c r="A4333">
        <v>2017</v>
      </c>
      <c r="B4333" t="s">
        <v>79</v>
      </c>
      <c r="C4333" t="s">
        <v>84</v>
      </c>
      <c r="D4333" t="s">
        <v>12</v>
      </c>
      <c r="E4333" t="s">
        <v>65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</row>
    <row r="4334" spans="1:11">
      <c r="A4334">
        <v>2017</v>
      </c>
      <c r="B4334" t="s">
        <v>79</v>
      </c>
      <c r="C4334" t="s">
        <v>84</v>
      </c>
      <c r="D4334" t="s">
        <v>12</v>
      </c>
      <c r="E4334" t="s">
        <v>36</v>
      </c>
      <c r="F4334">
        <v>6</v>
      </c>
      <c r="G4334">
        <v>9.7</v>
      </c>
      <c r="H4334">
        <v>0</v>
      </c>
      <c r="I4334">
        <v>0</v>
      </c>
      <c r="J4334">
        <v>7</v>
      </c>
      <c r="K4334">
        <v>11.3</v>
      </c>
    </row>
    <row r="4335" spans="1:11">
      <c r="A4335">
        <v>2017</v>
      </c>
      <c r="B4335" t="s">
        <v>79</v>
      </c>
      <c r="C4335" t="s">
        <v>85</v>
      </c>
      <c r="D4335" t="s">
        <v>18</v>
      </c>
      <c r="E4335" t="s">
        <v>18</v>
      </c>
      <c r="F4335">
        <v>21</v>
      </c>
      <c r="G4335">
        <v>10.9</v>
      </c>
      <c r="H4335">
        <v>3</v>
      </c>
      <c r="I4335">
        <v>14.3</v>
      </c>
      <c r="J4335">
        <v>17</v>
      </c>
      <c r="K4335">
        <v>8.8</v>
      </c>
    </row>
    <row r="4336" spans="1:11">
      <c r="A4336">
        <v>2017</v>
      </c>
      <c r="B4336" t="s">
        <v>79</v>
      </c>
      <c r="C4336" t="s">
        <v>85</v>
      </c>
      <c r="D4336" t="s">
        <v>18</v>
      </c>
      <c r="E4336" t="s">
        <v>63</v>
      </c>
      <c r="F4336">
        <v>1</v>
      </c>
      <c r="G4336">
        <v>5</v>
      </c>
      <c r="H4336">
        <v>0</v>
      </c>
      <c r="I4336">
        <v>0</v>
      </c>
      <c r="J4336">
        <v>2</v>
      </c>
      <c r="K4336">
        <v>9.9</v>
      </c>
    </row>
    <row r="4337" spans="1:11">
      <c r="A4337">
        <v>2017</v>
      </c>
      <c r="B4337" t="s">
        <v>79</v>
      </c>
      <c r="C4337" t="s">
        <v>85</v>
      </c>
      <c r="D4337" t="s">
        <v>18</v>
      </c>
      <c r="E4337" t="s">
        <v>13</v>
      </c>
      <c r="F4337">
        <v>5</v>
      </c>
      <c r="G4337">
        <v>40.8</v>
      </c>
      <c r="H4337">
        <v>2</v>
      </c>
      <c r="I4337">
        <v>40</v>
      </c>
      <c r="J4337">
        <v>10</v>
      </c>
      <c r="K4337">
        <v>81.6</v>
      </c>
    </row>
    <row r="4338" spans="1:11">
      <c r="A4338">
        <v>2017</v>
      </c>
      <c r="B4338" t="s">
        <v>79</v>
      </c>
      <c r="C4338" t="s">
        <v>85</v>
      </c>
      <c r="D4338" t="s">
        <v>18</v>
      </c>
      <c r="E4338" t="s">
        <v>64</v>
      </c>
      <c r="F4338">
        <v>4</v>
      </c>
      <c r="G4338">
        <v>13</v>
      </c>
      <c r="H4338">
        <v>0</v>
      </c>
      <c r="I4338">
        <v>0</v>
      </c>
      <c r="J4338">
        <v>3</v>
      </c>
      <c r="K4338">
        <v>9.8</v>
      </c>
    </row>
    <row r="4339" spans="1:11">
      <c r="A4339">
        <v>2017</v>
      </c>
      <c r="B4339" t="s">
        <v>79</v>
      </c>
      <c r="C4339" t="s">
        <v>85</v>
      </c>
      <c r="D4339" t="s">
        <v>18</v>
      </c>
      <c r="E4339" t="s">
        <v>65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</row>
    <row r="4340" spans="1:11">
      <c r="A4340">
        <v>2017</v>
      </c>
      <c r="B4340" t="s">
        <v>79</v>
      </c>
      <c r="C4340" t="s">
        <v>85</v>
      </c>
      <c r="D4340" t="s">
        <v>18</v>
      </c>
      <c r="E4340" t="s">
        <v>36</v>
      </c>
      <c r="F4340">
        <v>11</v>
      </c>
      <c r="G4340">
        <v>8.7</v>
      </c>
      <c r="H4340">
        <v>1</v>
      </c>
      <c r="I4340">
        <v>9.1</v>
      </c>
      <c r="J4340">
        <v>2</v>
      </c>
      <c r="K4340">
        <v>1.6</v>
      </c>
    </row>
    <row r="4341" spans="1:11">
      <c r="A4341">
        <v>2017</v>
      </c>
      <c r="B4341" t="s">
        <v>79</v>
      </c>
      <c r="C4341" t="s">
        <v>85</v>
      </c>
      <c r="D4341" t="s">
        <v>15</v>
      </c>
      <c r="E4341" t="s">
        <v>18</v>
      </c>
      <c r="F4341">
        <v>1</v>
      </c>
      <c r="G4341">
        <v>1</v>
      </c>
      <c r="H4341">
        <v>1</v>
      </c>
      <c r="I4341">
        <v>100</v>
      </c>
      <c r="J4341">
        <v>2</v>
      </c>
      <c r="K4341">
        <v>1.9</v>
      </c>
    </row>
    <row r="4342" spans="1:11">
      <c r="A4342">
        <v>2017</v>
      </c>
      <c r="B4342" t="s">
        <v>79</v>
      </c>
      <c r="C4342" t="s">
        <v>85</v>
      </c>
      <c r="D4342" t="s">
        <v>15</v>
      </c>
      <c r="E4342" t="s">
        <v>63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>
      <c r="A4343">
        <v>2017</v>
      </c>
      <c r="B4343" t="s">
        <v>79</v>
      </c>
      <c r="C4343" t="s">
        <v>85</v>
      </c>
      <c r="D4343" t="s">
        <v>15</v>
      </c>
      <c r="E4343" t="s">
        <v>13</v>
      </c>
      <c r="F4343">
        <v>1</v>
      </c>
      <c r="G4343">
        <v>14.3</v>
      </c>
      <c r="H4343">
        <v>1</v>
      </c>
      <c r="I4343">
        <v>100</v>
      </c>
      <c r="J4343">
        <v>2</v>
      </c>
      <c r="K4343">
        <v>28.6</v>
      </c>
    </row>
    <row r="4344" spans="1:11">
      <c r="A4344">
        <v>2017</v>
      </c>
      <c r="B4344" t="s">
        <v>79</v>
      </c>
      <c r="C4344" t="s">
        <v>85</v>
      </c>
      <c r="D4344" t="s">
        <v>15</v>
      </c>
      <c r="E4344" t="s">
        <v>64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</row>
    <row r="4345" spans="1:11">
      <c r="A4345">
        <v>2017</v>
      </c>
      <c r="B4345" t="s">
        <v>79</v>
      </c>
      <c r="C4345" t="s">
        <v>85</v>
      </c>
      <c r="D4345" t="s">
        <v>15</v>
      </c>
      <c r="E4345" t="s">
        <v>65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</row>
    <row r="4346" spans="1:11">
      <c r="A4346">
        <v>2017</v>
      </c>
      <c r="B4346" t="s">
        <v>79</v>
      </c>
      <c r="C4346" t="s">
        <v>85</v>
      </c>
      <c r="D4346" t="s">
        <v>15</v>
      </c>
      <c r="E4346" t="s">
        <v>36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</row>
    <row r="4347" spans="1:11">
      <c r="A4347">
        <v>2017</v>
      </c>
      <c r="B4347" t="s">
        <v>79</v>
      </c>
      <c r="C4347" t="s">
        <v>85</v>
      </c>
      <c r="D4347" t="s">
        <v>12</v>
      </c>
      <c r="E4347" t="s">
        <v>18</v>
      </c>
      <c r="F4347">
        <v>20</v>
      </c>
      <c r="G4347">
        <v>23</v>
      </c>
      <c r="H4347">
        <v>2</v>
      </c>
      <c r="I4347">
        <v>10</v>
      </c>
      <c r="J4347">
        <v>15</v>
      </c>
      <c r="K4347">
        <v>17.3</v>
      </c>
    </row>
    <row r="4348" spans="1:11">
      <c r="A4348">
        <v>2017</v>
      </c>
      <c r="B4348" t="s">
        <v>79</v>
      </c>
      <c r="C4348" t="s">
        <v>85</v>
      </c>
      <c r="D4348" t="s">
        <v>12</v>
      </c>
      <c r="E4348" t="s">
        <v>63</v>
      </c>
      <c r="F4348">
        <v>1</v>
      </c>
      <c r="G4348">
        <v>12.6</v>
      </c>
      <c r="H4348">
        <v>0</v>
      </c>
      <c r="I4348">
        <v>0</v>
      </c>
      <c r="J4348">
        <v>2</v>
      </c>
      <c r="K4348">
        <v>25.1</v>
      </c>
    </row>
    <row r="4349" spans="1:11">
      <c r="A4349">
        <v>2017</v>
      </c>
      <c r="B4349" t="s">
        <v>79</v>
      </c>
      <c r="C4349" t="s">
        <v>85</v>
      </c>
      <c r="D4349" t="s">
        <v>12</v>
      </c>
      <c r="E4349" t="s">
        <v>13</v>
      </c>
      <c r="F4349">
        <v>4</v>
      </c>
      <c r="G4349">
        <v>76</v>
      </c>
      <c r="H4349">
        <v>1</v>
      </c>
      <c r="I4349">
        <v>25</v>
      </c>
      <c r="J4349">
        <v>8</v>
      </c>
      <c r="K4349">
        <v>152</v>
      </c>
    </row>
    <row r="4350" spans="1:11">
      <c r="A4350">
        <v>2017</v>
      </c>
      <c r="B4350" t="s">
        <v>79</v>
      </c>
      <c r="C4350" t="s">
        <v>85</v>
      </c>
      <c r="D4350" t="s">
        <v>12</v>
      </c>
      <c r="E4350" t="s">
        <v>64</v>
      </c>
      <c r="F4350">
        <v>4</v>
      </c>
      <c r="G4350">
        <v>28.7</v>
      </c>
      <c r="H4350">
        <v>0</v>
      </c>
      <c r="I4350">
        <v>0</v>
      </c>
      <c r="J4350">
        <v>3</v>
      </c>
      <c r="K4350">
        <v>21.5</v>
      </c>
    </row>
    <row r="4351" spans="1:11">
      <c r="A4351">
        <v>2017</v>
      </c>
      <c r="B4351" t="s">
        <v>79</v>
      </c>
      <c r="C4351" t="s">
        <v>85</v>
      </c>
      <c r="D4351" t="s">
        <v>12</v>
      </c>
      <c r="E4351" t="s">
        <v>65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</row>
    <row r="4352" spans="1:11">
      <c r="A4352">
        <v>2017</v>
      </c>
      <c r="B4352" t="s">
        <v>79</v>
      </c>
      <c r="C4352" t="s">
        <v>85</v>
      </c>
      <c r="D4352" t="s">
        <v>12</v>
      </c>
      <c r="E4352" t="s">
        <v>36</v>
      </c>
      <c r="F4352">
        <v>11</v>
      </c>
      <c r="G4352">
        <v>18.8</v>
      </c>
      <c r="H4352">
        <v>1</v>
      </c>
      <c r="I4352">
        <v>9.1</v>
      </c>
      <c r="J4352">
        <v>2</v>
      </c>
      <c r="K4352">
        <v>3.4</v>
      </c>
    </row>
    <row r="4353" spans="1:11">
      <c r="A4353">
        <v>2017</v>
      </c>
      <c r="B4353" t="s">
        <v>79</v>
      </c>
      <c r="C4353" t="s">
        <v>86</v>
      </c>
      <c r="D4353" t="s">
        <v>18</v>
      </c>
      <c r="E4353" t="s">
        <v>18</v>
      </c>
      <c r="F4353">
        <v>96</v>
      </c>
      <c r="G4353">
        <v>41.2</v>
      </c>
      <c r="H4353">
        <v>12</v>
      </c>
      <c r="I4353">
        <v>12.5</v>
      </c>
      <c r="J4353">
        <v>41</v>
      </c>
      <c r="K4353">
        <v>17.6</v>
      </c>
    </row>
    <row r="4354" spans="1:11">
      <c r="A4354">
        <v>2017</v>
      </c>
      <c r="B4354" t="s">
        <v>79</v>
      </c>
      <c r="C4354" t="s">
        <v>86</v>
      </c>
      <c r="D4354" t="s">
        <v>18</v>
      </c>
      <c r="E4354" t="s">
        <v>63</v>
      </c>
      <c r="F4354">
        <v>3</v>
      </c>
      <c r="G4354">
        <v>33.9</v>
      </c>
      <c r="H4354">
        <v>0</v>
      </c>
      <c r="I4354">
        <v>0</v>
      </c>
      <c r="J4354">
        <v>0</v>
      </c>
      <c r="K4354">
        <v>0</v>
      </c>
    </row>
    <row r="4355" spans="1:11">
      <c r="A4355">
        <v>2017</v>
      </c>
      <c r="B4355" t="s">
        <v>79</v>
      </c>
      <c r="C4355" t="s">
        <v>86</v>
      </c>
      <c r="D4355" t="s">
        <v>18</v>
      </c>
      <c r="E4355" t="s">
        <v>13</v>
      </c>
      <c r="F4355">
        <v>17</v>
      </c>
      <c r="G4355">
        <v>65.9</v>
      </c>
      <c r="H4355">
        <v>2</v>
      </c>
      <c r="I4355">
        <v>11.8</v>
      </c>
      <c r="J4355">
        <v>11</v>
      </c>
      <c r="K4355">
        <v>42.6</v>
      </c>
    </row>
    <row r="4356" spans="1:11">
      <c r="A4356">
        <v>2017</v>
      </c>
      <c r="B4356" t="s">
        <v>79</v>
      </c>
      <c r="C4356" t="s">
        <v>86</v>
      </c>
      <c r="D4356" t="s">
        <v>18</v>
      </c>
      <c r="E4356" t="s">
        <v>64</v>
      </c>
      <c r="F4356">
        <v>60</v>
      </c>
      <c r="G4356">
        <v>40.9</v>
      </c>
      <c r="H4356">
        <v>10</v>
      </c>
      <c r="I4356">
        <v>16.7</v>
      </c>
      <c r="J4356">
        <v>27</v>
      </c>
      <c r="K4356">
        <v>18.4</v>
      </c>
    </row>
    <row r="4357" spans="1:11">
      <c r="A4357">
        <v>2017</v>
      </c>
      <c r="B4357" t="s">
        <v>79</v>
      </c>
      <c r="C4357" t="s">
        <v>86</v>
      </c>
      <c r="D4357" t="s">
        <v>18</v>
      </c>
      <c r="E4357" t="s">
        <v>65</v>
      </c>
      <c r="F4357">
        <v>2</v>
      </c>
      <c r="G4357">
        <v>65.9</v>
      </c>
      <c r="H4357">
        <v>0</v>
      </c>
      <c r="I4357">
        <v>0</v>
      </c>
      <c r="J4357">
        <v>0</v>
      </c>
      <c r="K4357">
        <v>0</v>
      </c>
    </row>
    <row r="4358" spans="1:11">
      <c r="A4358">
        <v>2017</v>
      </c>
      <c r="B4358" t="s">
        <v>79</v>
      </c>
      <c r="C4358" t="s">
        <v>86</v>
      </c>
      <c r="D4358" t="s">
        <v>18</v>
      </c>
      <c r="E4358" t="s">
        <v>36</v>
      </c>
      <c r="F4358">
        <v>14</v>
      </c>
      <c r="G4358">
        <v>29</v>
      </c>
      <c r="H4358">
        <v>0</v>
      </c>
      <c r="I4358">
        <v>0</v>
      </c>
      <c r="J4358">
        <v>3</v>
      </c>
      <c r="K4358">
        <v>6.2</v>
      </c>
    </row>
    <row r="4359" spans="1:11">
      <c r="A4359">
        <v>2017</v>
      </c>
      <c r="B4359" t="s">
        <v>79</v>
      </c>
      <c r="C4359" t="s">
        <v>86</v>
      </c>
      <c r="D4359" t="s">
        <v>15</v>
      </c>
      <c r="E4359" t="s">
        <v>18</v>
      </c>
      <c r="F4359">
        <v>15</v>
      </c>
      <c r="G4359">
        <v>12.4</v>
      </c>
      <c r="H4359">
        <v>3</v>
      </c>
      <c r="I4359">
        <v>20</v>
      </c>
      <c r="J4359">
        <v>9</v>
      </c>
      <c r="K4359">
        <v>7.4</v>
      </c>
    </row>
    <row r="4360" spans="1:11">
      <c r="A4360">
        <v>2017</v>
      </c>
      <c r="B4360" t="s">
        <v>79</v>
      </c>
      <c r="C4360" t="s">
        <v>86</v>
      </c>
      <c r="D4360" t="s">
        <v>15</v>
      </c>
      <c r="E4360" t="s">
        <v>63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</row>
    <row r="4361" spans="1:11">
      <c r="A4361">
        <v>2017</v>
      </c>
      <c r="B4361" t="s">
        <v>79</v>
      </c>
      <c r="C4361" t="s">
        <v>86</v>
      </c>
      <c r="D4361" t="s">
        <v>15</v>
      </c>
      <c r="E4361" t="s">
        <v>13</v>
      </c>
      <c r="F4361">
        <v>2</v>
      </c>
      <c r="G4361">
        <v>14.5</v>
      </c>
      <c r="H4361">
        <v>0</v>
      </c>
      <c r="I4361">
        <v>0</v>
      </c>
      <c r="J4361">
        <v>3</v>
      </c>
      <c r="K4361">
        <v>21.8</v>
      </c>
    </row>
    <row r="4362" spans="1:11">
      <c r="A4362">
        <v>2017</v>
      </c>
      <c r="B4362" t="s">
        <v>79</v>
      </c>
      <c r="C4362" t="s">
        <v>86</v>
      </c>
      <c r="D4362" t="s">
        <v>15</v>
      </c>
      <c r="E4362" t="s">
        <v>64</v>
      </c>
      <c r="F4362">
        <v>12</v>
      </c>
      <c r="G4362">
        <v>15.6</v>
      </c>
      <c r="H4362">
        <v>3</v>
      </c>
      <c r="I4362">
        <v>25</v>
      </c>
      <c r="J4362">
        <v>6</v>
      </c>
      <c r="K4362">
        <v>7.8</v>
      </c>
    </row>
    <row r="4363" spans="1:11">
      <c r="A4363">
        <v>2017</v>
      </c>
      <c r="B4363" t="s">
        <v>79</v>
      </c>
      <c r="C4363" t="s">
        <v>86</v>
      </c>
      <c r="D4363" t="s">
        <v>15</v>
      </c>
      <c r="E4363" t="s">
        <v>65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</row>
    <row r="4364" spans="1:11">
      <c r="A4364">
        <v>2017</v>
      </c>
      <c r="B4364" t="s">
        <v>79</v>
      </c>
      <c r="C4364" t="s">
        <v>86</v>
      </c>
      <c r="D4364" t="s">
        <v>15</v>
      </c>
      <c r="E4364" t="s">
        <v>36</v>
      </c>
      <c r="F4364">
        <v>1</v>
      </c>
      <c r="G4364">
        <v>4.2</v>
      </c>
      <c r="H4364">
        <v>0</v>
      </c>
      <c r="I4364">
        <v>0</v>
      </c>
      <c r="J4364">
        <v>0</v>
      </c>
      <c r="K4364">
        <v>0</v>
      </c>
    </row>
    <row r="4365" spans="1:11">
      <c r="A4365">
        <v>2017</v>
      </c>
      <c r="B4365" t="s">
        <v>79</v>
      </c>
      <c r="C4365" t="s">
        <v>86</v>
      </c>
      <c r="D4365" t="s">
        <v>12</v>
      </c>
      <c r="E4365" t="s">
        <v>18</v>
      </c>
      <c r="F4365">
        <v>81</v>
      </c>
      <c r="G4365">
        <v>72.4</v>
      </c>
      <c r="H4365">
        <v>9</v>
      </c>
      <c r="I4365">
        <v>11.1</v>
      </c>
      <c r="J4365">
        <v>32</v>
      </c>
      <c r="K4365">
        <v>28.6</v>
      </c>
    </row>
    <row r="4366" spans="1:11">
      <c r="A4366">
        <v>2017</v>
      </c>
      <c r="B4366" t="s">
        <v>79</v>
      </c>
      <c r="C4366" t="s">
        <v>86</v>
      </c>
      <c r="D4366" t="s">
        <v>12</v>
      </c>
      <c r="E4366" t="s">
        <v>63</v>
      </c>
      <c r="F4366">
        <v>3</v>
      </c>
      <c r="G4366">
        <v>77.9</v>
      </c>
      <c r="H4366">
        <v>0</v>
      </c>
      <c r="I4366">
        <v>0</v>
      </c>
      <c r="J4366">
        <v>0</v>
      </c>
      <c r="K4366">
        <v>0</v>
      </c>
    </row>
    <row r="4367" spans="1:11">
      <c r="A4367">
        <v>2017</v>
      </c>
      <c r="B4367" t="s">
        <v>79</v>
      </c>
      <c r="C4367" t="s">
        <v>86</v>
      </c>
      <c r="D4367" t="s">
        <v>12</v>
      </c>
      <c r="E4367" t="s">
        <v>13</v>
      </c>
      <c r="F4367">
        <v>15</v>
      </c>
      <c r="G4367">
        <v>124.8</v>
      </c>
      <c r="H4367">
        <v>2</v>
      </c>
      <c r="I4367">
        <v>13.3</v>
      </c>
      <c r="J4367">
        <v>8</v>
      </c>
      <c r="K4367">
        <v>66.5</v>
      </c>
    </row>
    <row r="4368" spans="1:11">
      <c r="A4368">
        <v>2017</v>
      </c>
      <c r="B4368" t="s">
        <v>79</v>
      </c>
      <c r="C4368" t="s">
        <v>86</v>
      </c>
      <c r="D4368" t="s">
        <v>12</v>
      </c>
      <c r="E4368" t="s">
        <v>64</v>
      </c>
      <c r="F4368">
        <v>48</v>
      </c>
      <c r="G4368">
        <v>68.5</v>
      </c>
      <c r="H4368">
        <v>7</v>
      </c>
      <c r="I4368">
        <v>14.6</v>
      </c>
      <c r="J4368">
        <v>21</v>
      </c>
      <c r="K4368">
        <v>30</v>
      </c>
    </row>
    <row r="4369" spans="1:11">
      <c r="A4369">
        <v>2017</v>
      </c>
      <c r="B4369" t="s">
        <v>79</v>
      </c>
      <c r="C4369" t="s">
        <v>86</v>
      </c>
      <c r="D4369" t="s">
        <v>12</v>
      </c>
      <c r="E4369" t="s">
        <v>65</v>
      </c>
      <c r="F4369">
        <v>2</v>
      </c>
      <c r="G4369">
        <v>143.8</v>
      </c>
      <c r="H4369">
        <v>0</v>
      </c>
      <c r="I4369">
        <v>0</v>
      </c>
      <c r="J4369">
        <v>0</v>
      </c>
      <c r="K4369">
        <v>0</v>
      </c>
    </row>
    <row r="4370" spans="1:11">
      <c r="A4370">
        <v>2017</v>
      </c>
      <c r="B4370" t="s">
        <v>79</v>
      </c>
      <c r="C4370" t="s">
        <v>86</v>
      </c>
      <c r="D4370" t="s">
        <v>12</v>
      </c>
      <c r="E4370" t="s">
        <v>36</v>
      </c>
      <c r="F4370">
        <v>13</v>
      </c>
      <c r="G4370">
        <v>52.9</v>
      </c>
      <c r="H4370">
        <v>0</v>
      </c>
      <c r="I4370">
        <v>0</v>
      </c>
      <c r="J4370">
        <v>3</v>
      </c>
      <c r="K4370">
        <v>12.2</v>
      </c>
    </row>
    <row r="4371" spans="1:11">
      <c r="A4371">
        <v>2017</v>
      </c>
      <c r="B4371" t="s">
        <v>87</v>
      </c>
      <c r="C4371" t="s">
        <v>18</v>
      </c>
      <c r="D4371" t="s">
        <v>18</v>
      </c>
      <c r="E4371" t="s">
        <v>18</v>
      </c>
      <c r="F4371">
        <v>384</v>
      </c>
      <c r="G4371">
        <v>19.5</v>
      </c>
      <c r="H4371">
        <v>69</v>
      </c>
      <c r="I4371">
        <v>18</v>
      </c>
      <c r="J4371">
        <v>173</v>
      </c>
      <c r="K4371">
        <v>8.8</v>
      </c>
    </row>
    <row r="4372" spans="1:11">
      <c r="A4372">
        <v>2017</v>
      </c>
      <c r="B4372" t="s">
        <v>87</v>
      </c>
      <c r="C4372" t="s">
        <v>18</v>
      </c>
      <c r="D4372" t="s">
        <v>18</v>
      </c>
      <c r="E4372" t="s">
        <v>63</v>
      </c>
      <c r="F4372">
        <v>63</v>
      </c>
      <c r="G4372">
        <v>12.1</v>
      </c>
      <c r="H4372">
        <v>21</v>
      </c>
      <c r="I4372">
        <v>33.3</v>
      </c>
      <c r="J4372">
        <v>33</v>
      </c>
      <c r="K4372">
        <v>6.3</v>
      </c>
    </row>
    <row r="4373" spans="1:11">
      <c r="A4373">
        <v>2017</v>
      </c>
      <c r="B4373" t="s">
        <v>87</v>
      </c>
      <c r="C4373" t="s">
        <v>18</v>
      </c>
      <c r="D4373" t="s">
        <v>18</v>
      </c>
      <c r="E4373" t="s">
        <v>13</v>
      </c>
      <c r="F4373">
        <v>113</v>
      </c>
      <c r="G4373">
        <v>31.4</v>
      </c>
      <c r="H4373">
        <v>13</v>
      </c>
      <c r="I4373">
        <v>11.5</v>
      </c>
      <c r="J4373">
        <v>53</v>
      </c>
      <c r="K4373">
        <v>14.7</v>
      </c>
    </row>
    <row r="4374" spans="1:11">
      <c r="A4374">
        <v>2017</v>
      </c>
      <c r="B4374" t="s">
        <v>87</v>
      </c>
      <c r="C4374" t="s">
        <v>18</v>
      </c>
      <c r="D4374" t="s">
        <v>18</v>
      </c>
      <c r="E4374" t="s">
        <v>64</v>
      </c>
      <c r="F4374">
        <v>174</v>
      </c>
      <c r="G4374">
        <v>33.1</v>
      </c>
      <c r="H4374">
        <v>28</v>
      </c>
      <c r="I4374">
        <v>16.1</v>
      </c>
      <c r="J4374">
        <v>63</v>
      </c>
      <c r="K4374">
        <v>12</v>
      </c>
    </row>
    <row r="4375" spans="1:11">
      <c r="A4375">
        <v>2017</v>
      </c>
      <c r="B4375" t="s">
        <v>87</v>
      </c>
      <c r="C4375" t="s">
        <v>18</v>
      </c>
      <c r="D4375" t="s">
        <v>18</v>
      </c>
      <c r="E4375" t="s">
        <v>65</v>
      </c>
      <c r="F4375">
        <v>4</v>
      </c>
      <c r="G4375">
        <v>10</v>
      </c>
      <c r="H4375">
        <v>2</v>
      </c>
      <c r="I4375">
        <v>50</v>
      </c>
      <c r="J4375">
        <v>3</v>
      </c>
      <c r="K4375">
        <v>7.5</v>
      </c>
    </row>
    <row r="4376" spans="1:11">
      <c r="A4376">
        <v>2017</v>
      </c>
      <c r="B4376" t="s">
        <v>87</v>
      </c>
      <c r="C4376" t="s">
        <v>18</v>
      </c>
      <c r="D4376" t="s">
        <v>18</v>
      </c>
      <c r="E4376" t="s">
        <v>36</v>
      </c>
      <c r="F4376">
        <v>30</v>
      </c>
      <c r="G4376">
        <v>5.8</v>
      </c>
      <c r="H4376">
        <v>5</v>
      </c>
      <c r="I4376">
        <v>16.7</v>
      </c>
      <c r="J4376">
        <v>21</v>
      </c>
      <c r="K4376">
        <v>4</v>
      </c>
    </row>
    <row r="4377" spans="1:11">
      <c r="A4377">
        <v>2017</v>
      </c>
      <c r="B4377" t="s">
        <v>87</v>
      </c>
      <c r="C4377" t="s">
        <v>18</v>
      </c>
      <c r="D4377" t="s">
        <v>15</v>
      </c>
      <c r="E4377" t="s">
        <v>18</v>
      </c>
      <c r="F4377">
        <v>62</v>
      </c>
      <c r="G4377">
        <v>6.1</v>
      </c>
      <c r="H4377">
        <v>9</v>
      </c>
      <c r="I4377">
        <v>14.5</v>
      </c>
      <c r="J4377">
        <v>32</v>
      </c>
      <c r="K4377">
        <v>3.1</v>
      </c>
    </row>
    <row r="4378" spans="1:11">
      <c r="A4378">
        <v>2017</v>
      </c>
      <c r="B4378" t="s">
        <v>87</v>
      </c>
      <c r="C4378" t="s">
        <v>18</v>
      </c>
      <c r="D4378" t="s">
        <v>15</v>
      </c>
      <c r="E4378" t="s">
        <v>63</v>
      </c>
      <c r="F4378">
        <v>7</v>
      </c>
      <c r="G4378">
        <v>2.6</v>
      </c>
      <c r="H4378">
        <v>1</v>
      </c>
      <c r="I4378">
        <v>14.3</v>
      </c>
      <c r="J4378">
        <v>5</v>
      </c>
      <c r="K4378">
        <v>1.8</v>
      </c>
    </row>
    <row r="4379" spans="1:11">
      <c r="A4379">
        <v>2017</v>
      </c>
      <c r="B4379" t="s">
        <v>87</v>
      </c>
      <c r="C4379" t="s">
        <v>18</v>
      </c>
      <c r="D4379" t="s">
        <v>15</v>
      </c>
      <c r="E4379" t="s">
        <v>13</v>
      </c>
      <c r="F4379">
        <v>32</v>
      </c>
      <c r="G4379">
        <v>16.2</v>
      </c>
      <c r="H4379">
        <v>5</v>
      </c>
      <c r="I4379">
        <v>15.6</v>
      </c>
      <c r="J4379">
        <v>18</v>
      </c>
      <c r="K4379">
        <v>9.1</v>
      </c>
    </row>
    <row r="4380" spans="1:11">
      <c r="A4380">
        <v>2017</v>
      </c>
      <c r="B4380" t="s">
        <v>87</v>
      </c>
      <c r="C4380" t="s">
        <v>18</v>
      </c>
      <c r="D4380" t="s">
        <v>15</v>
      </c>
      <c r="E4380" t="s">
        <v>64</v>
      </c>
      <c r="F4380">
        <v>19</v>
      </c>
      <c r="G4380">
        <v>7.2</v>
      </c>
      <c r="H4380">
        <v>2</v>
      </c>
      <c r="I4380">
        <v>10.5</v>
      </c>
      <c r="J4380">
        <v>6</v>
      </c>
      <c r="K4380">
        <v>2.3</v>
      </c>
    </row>
    <row r="4381" spans="1:11">
      <c r="A4381">
        <v>2017</v>
      </c>
      <c r="B4381" t="s">
        <v>87</v>
      </c>
      <c r="C4381" t="s">
        <v>18</v>
      </c>
      <c r="D4381" t="s">
        <v>15</v>
      </c>
      <c r="E4381" t="s">
        <v>65</v>
      </c>
      <c r="F4381">
        <v>2</v>
      </c>
      <c r="G4381">
        <v>9.5</v>
      </c>
      <c r="H4381">
        <v>1</v>
      </c>
      <c r="I4381">
        <v>50</v>
      </c>
      <c r="J4381">
        <v>1</v>
      </c>
      <c r="K4381">
        <v>4.8</v>
      </c>
    </row>
    <row r="4382" spans="1:11">
      <c r="A4382">
        <v>2017</v>
      </c>
      <c r="B4382" t="s">
        <v>87</v>
      </c>
      <c r="C4382" t="s">
        <v>18</v>
      </c>
      <c r="D4382" t="s">
        <v>15</v>
      </c>
      <c r="E4382" t="s">
        <v>36</v>
      </c>
      <c r="F4382">
        <v>2</v>
      </c>
      <c r="G4382">
        <v>0.8</v>
      </c>
      <c r="H4382">
        <v>0</v>
      </c>
      <c r="I4382">
        <v>0</v>
      </c>
      <c r="J4382">
        <v>2</v>
      </c>
      <c r="K4382">
        <v>0.8</v>
      </c>
    </row>
    <row r="4383" spans="1:11">
      <c r="A4383">
        <v>2017</v>
      </c>
      <c r="B4383" t="s">
        <v>87</v>
      </c>
      <c r="C4383" t="s">
        <v>18</v>
      </c>
      <c r="D4383" t="s">
        <v>12</v>
      </c>
      <c r="E4383" t="s">
        <v>18</v>
      </c>
      <c r="F4383">
        <v>322</v>
      </c>
      <c r="G4383">
        <v>34</v>
      </c>
      <c r="H4383">
        <v>60</v>
      </c>
      <c r="I4383">
        <v>18.6</v>
      </c>
      <c r="J4383">
        <v>141</v>
      </c>
      <c r="K4383">
        <v>14.9</v>
      </c>
    </row>
    <row r="4384" spans="1:11">
      <c r="A4384">
        <v>2017</v>
      </c>
      <c r="B4384" t="s">
        <v>87</v>
      </c>
      <c r="C4384" t="s">
        <v>18</v>
      </c>
      <c r="D4384" t="s">
        <v>12</v>
      </c>
      <c r="E4384" t="s">
        <v>63</v>
      </c>
      <c r="F4384">
        <v>56</v>
      </c>
      <c r="G4384">
        <v>22.6</v>
      </c>
      <c r="H4384">
        <v>20</v>
      </c>
      <c r="I4384">
        <v>35.7</v>
      </c>
      <c r="J4384">
        <v>28</v>
      </c>
      <c r="K4384">
        <v>11.3</v>
      </c>
    </row>
    <row r="4385" spans="1:11">
      <c r="A4385">
        <v>2017</v>
      </c>
      <c r="B4385" t="s">
        <v>87</v>
      </c>
      <c r="C4385" t="s">
        <v>18</v>
      </c>
      <c r="D4385" t="s">
        <v>12</v>
      </c>
      <c r="E4385" t="s">
        <v>13</v>
      </c>
      <c r="F4385">
        <v>81</v>
      </c>
      <c r="G4385">
        <v>49.9</v>
      </c>
      <c r="H4385">
        <v>8</v>
      </c>
      <c r="I4385">
        <v>9.9</v>
      </c>
      <c r="J4385">
        <v>35</v>
      </c>
      <c r="K4385">
        <v>21.6</v>
      </c>
    </row>
    <row r="4386" spans="1:11">
      <c r="A4386">
        <v>2017</v>
      </c>
      <c r="B4386" t="s">
        <v>87</v>
      </c>
      <c r="C4386" t="s">
        <v>18</v>
      </c>
      <c r="D4386" t="s">
        <v>12</v>
      </c>
      <c r="E4386" t="s">
        <v>64</v>
      </c>
      <c r="F4386">
        <v>155</v>
      </c>
      <c r="G4386">
        <v>58.7</v>
      </c>
      <c r="H4386">
        <v>26</v>
      </c>
      <c r="I4386">
        <v>16.8</v>
      </c>
      <c r="J4386">
        <v>57</v>
      </c>
      <c r="K4386">
        <v>21.6</v>
      </c>
    </row>
    <row r="4387" spans="1:11">
      <c r="A4387">
        <v>2017</v>
      </c>
      <c r="B4387" t="s">
        <v>87</v>
      </c>
      <c r="C4387" t="s">
        <v>18</v>
      </c>
      <c r="D4387" t="s">
        <v>12</v>
      </c>
      <c r="E4387" t="s">
        <v>65</v>
      </c>
      <c r="F4387">
        <v>2</v>
      </c>
      <c r="G4387">
        <v>10.4</v>
      </c>
      <c r="H4387">
        <v>1</v>
      </c>
      <c r="I4387">
        <v>50</v>
      </c>
      <c r="J4387">
        <v>2</v>
      </c>
      <c r="K4387">
        <v>10.4</v>
      </c>
    </row>
    <row r="4388" spans="1:11">
      <c r="A4388">
        <v>2017</v>
      </c>
      <c r="B4388" t="s">
        <v>87</v>
      </c>
      <c r="C4388" t="s">
        <v>18</v>
      </c>
      <c r="D4388" t="s">
        <v>12</v>
      </c>
      <c r="E4388" t="s">
        <v>36</v>
      </c>
      <c r="F4388">
        <v>28</v>
      </c>
      <c r="G4388">
        <v>11</v>
      </c>
      <c r="H4388">
        <v>5</v>
      </c>
      <c r="I4388">
        <v>17.9</v>
      </c>
      <c r="J4388">
        <v>19</v>
      </c>
      <c r="K4388">
        <v>7.5</v>
      </c>
    </row>
    <row r="4389" spans="1:11">
      <c r="A4389">
        <v>2017</v>
      </c>
      <c r="B4389" t="s">
        <v>87</v>
      </c>
      <c r="C4389" t="s">
        <v>48</v>
      </c>
      <c r="D4389" t="s">
        <v>18</v>
      </c>
      <c r="E4389" t="s">
        <v>18</v>
      </c>
      <c r="F4389">
        <v>5</v>
      </c>
      <c r="G4389">
        <v>6.5</v>
      </c>
      <c r="H4389">
        <v>1</v>
      </c>
      <c r="I4389">
        <v>20</v>
      </c>
      <c r="J4389">
        <v>1</v>
      </c>
      <c r="K4389">
        <v>1.3</v>
      </c>
    </row>
    <row r="4390" spans="1:11">
      <c r="A4390">
        <v>2017</v>
      </c>
      <c r="B4390" t="s">
        <v>87</v>
      </c>
      <c r="C4390" t="s">
        <v>48</v>
      </c>
      <c r="D4390" t="s">
        <v>18</v>
      </c>
      <c r="E4390" t="s">
        <v>63</v>
      </c>
      <c r="F4390">
        <v>1</v>
      </c>
      <c r="G4390">
        <v>3.1</v>
      </c>
      <c r="H4390">
        <v>0</v>
      </c>
      <c r="I4390">
        <v>0</v>
      </c>
      <c r="J4390">
        <v>0</v>
      </c>
      <c r="K4390">
        <v>0</v>
      </c>
    </row>
    <row r="4391" spans="1:11">
      <c r="A4391">
        <v>2017</v>
      </c>
      <c r="B4391" t="s">
        <v>87</v>
      </c>
      <c r="C4391" t="s">
        <v>48</v>
      </c>
      <c r="D4391" t="s">
        <v>18</v>
      </c>
      <c r="E4391" t="s">
        <v>13</v>
      </c>
      <c r="F4391">
        <v>1</v>
      </c>
      <c r="G4391">
        <v>36.7</v>
      </c>
      <c r="H4391">
        <v>0</v>
      </c>
      <c r="I4391">
        <v>0</v>
      </c>
      <c r="J4391">
        <v>0</v>
      </c>
      <c r="K4391">
        <v>0</v>
      </c>
    </row>
    <row r="4392" spans="1:11">
      <c r="A4392">
        <v>2017</v>
      </c>
      <c r="B4392" t="s">
        <v>87</v>
      </c>
      <c r="C4392" t="s">
        <v>48</v>
      </c>
      <c r="D4392" t="s">
        <v>18</v>
      </c>
      <c r="E4392" t="s">
        <v>64</v>
      </c>
      <c r="F4392">
        <v>2</v>
      </c>
      <c r="G4392">
        <v>22.9</v>
      </c>
      <c r="H4392">
        <v>1</v>
      </c>
      <c r="I4392">
        <v>50</v>
      </c>
      <c r="J4392">
        <v>1</v>
      </c>
      <c r="K4392">
        <v>11.5</v>
      </c>
    </row>
    <row r="4393" spans="1:11">
      <c r="A4393">
        <v>2017</v>
      </c>
      <c r="B4393" t="s">
        <v>87</v>
      </c>
      <c r="C4393" t="s">
        <v>48</v>
      </c>
      <c r="D4393" t="s">
        <v>18</v>
      </c>
      <c r="E4393" t="s">
        <v>65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>
      <c r="A4394">
        <v>2017</v>
      </c>
      <c r="B4394" t="s">
        <v>87</v>
      </c>
      <c r="C4394" t="s">
        <v>48</v>
      </c>
      <c r="D4394" t="s">
        <v>18</v>
      </c>
      <c r="E4394" t="s">
        <v>36</v>
      </c>
      <c r="F4394">
        <v>1</v>
      </c>
      <c r="G4394">
        <v>3.2</v>
      </c>
      <c r="H4394">
        <v>0</v>
      </c>
      <c r="I4394">
        <v>0</v>
      </c>
      <c r="J4394">
        <v>0</v>
      </c>
      <c r="K4394">
        <v>0</v>
      </c>
    </row>
    <row r="4395" spans="1:11">
      <c r="A4395">
        <v>2017</v>
      </c>
      <c r="B4395" t="s">
        <v>87</v>
      </c>
      <c r="C4395" t="s">
        <v>48</v>
      </c>
      <c r="D4395" t="s">
        <v>15</v>
      </c>
      <c r="E4395" t="s">
        <v>18</v>
      </c>
      <c r="F4395">
        <v>1</v>
      </c>
      <c r="G4395">
        <v>2.5</v>
      </c>
      <c r="H4395">
        <v>0</v>
      </c>
      <c r="I4395">
        <v>0</v>
      </c>
      <c r="J4395">
        <v>0</v>
      </c>
      <c r="K4395">
        <v>0</v>
      </c>
    </row>
    <row r="4396" spans="1:11">
      <c r="A4396">
        <v>2017</v>
      </c>
      <c r="B4396" t="s">
        <v>87</v>
      </c>
      <c r="C4396" t="s">
        <v>48</v>
      </c>
      <c r="D4396" t="s">
        <v>15</v>
      </c>
      <c r="E4396" t="s">
        <v>63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>
      <c r="A4397">
        <v>2017</v>
      </c>
      <c r="B4397" t="s">
        <v>87</v>
      </c>
      <c r="C4397" t="s">
        <v>48</v>
      </c>
      <c r="D4397" t="s">
        <v>15</v>
      </c>
      <c r="E4397" t="s">
        <v>13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</row>
    <row r="4398" spans="1:11">
      <c r="A4398">
        <v>2017</v>
      </c>
      <c r="B4398" t="s">
        <v>87</v>
      </c>
      <c r="C4398" t="s">
        <v>48</v>
      </c>
      <c r="D4398" t="s">
        <v>15</v>
      </c>
      <c r="E4398" t="s">
        <v>64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</row>
    <row r="4399" spans="1:11">
      <c r="A4399">
        <v>2017</v>
      </c>
      <c r="B4399" t="s">
        <v>87</v>
      </c>
      <c r="C4399" t="s">
        <v>48</v>
      </c>
      <c r="D4399" t="s">
        <v>15</v>
      </c>
      <c r="E4399" t="s">
        <v>65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>
      <c r="A4400">
        <v>2017</v>
      </c>
      <c r="B4400" t="s">
        <v>87</v>
      </c>
      <c r="C4400" t="s">
        <v>48</v>
      </c>
      <c r="D4400" t="s">
        <v>15</v>
      </c>
      <c r="E4400" t="s">
        <v>36</v>
      </c>
      <c r="F4400">
        <v>1</v>
      </c>
      <c r="G4400">
        <v>6.1</v>
      </c>
      <c r="H4400">
        <v>0</v>
      </c>
      <c r="I4400">
        <v>0</v>
      </c>
      <c r="J4400">
        <v>0</v>
      </c>
      <c r="K4400">
        <v>0</v>
      </c>
    </row>
    <row r="4401" spans="1:11">
      <c r="A4401">
        <v>2017</v>
      </c>
      <c r="B4401" t="s">
        <v>87</v>
      </c>
      <c r="C4401" t="s">
        <v>48</v>
      </c>
      <c r="D4401" t="s">
        <v>12</v>
      </c>
      <c r="E4401" t="s">
        <v>18</v>
      </c>
      <c r="F4401">
        <v>4</v>
      </c>
      <c r="G4401">
        <v>11.1</v>
      </c>
      <c r="H4401">
        <v>1</v>
      </c>
      <c r="I4401">
        <v>25</v>
      </c>
      <c r="J4401">
        <v>1</v>
      </c>
      <c r="K4401">
        <v>2.8</v>
      </c>
    </row>
    <row r="4402" spans="1:11">
      <c r="A4402">
        <v>2017</v>
      </c>
      <c r="B4402" t="s">
        <v>87</v>
      </c>
      <c r="C4402" t="s">
        <v>48</v>
      </c>
      <c r="D4402" t="s">
        <v>12</v>
      </c>
      <c r="E4402" t="s">
        <v>63</v>
      </c>
      <c r="F4402">
        <v>1</v>
      </c>
      <c r="G4402">
        <v>6.6</v>
      </c>
      <c r="H4402">
        <v>0</v>
      </c>
      <c r="I4402">
        <v>0</v>
      </c>
      <c r="J4402">
        <v>0</v>
      </c>
      <c r="K4402">
        <v>0</v>
      </c>
    </row>
    <row r="4403" spans="1:11">
      <c r="A4403">
        <v>2017</v>
      </c>
      <c r="B4403" t="s">
        <v>87</v>
      </c>
      <c r="C4403" t="s">
        <v>48</v>
      </c>
      <c r="D4403" t="s">
        <v>12</v>
      </c>
      <c r="E4403" t="s">
        <v>13</v>
      </c>
      <c r="F4403">
        <v>1</v>
      </c>
      <c r="G4403">
        <v>83.7</v>
      </c>
      <c r="H4403">
        <v>0</v>
      </c>
      <c r="I4403">
        <v>0</v>
      </c>
      <c r="J4403">
        <v>0</v>
      </c>
      <c r="K4403">
        <v>0</v>
      </c>
    </row>
    <row r="4404" spans="1:11">
      <c r="A4404">
        <v>2017</v>
      </c>
      <c r="B4404" t="s">
        <v>87</v>
      </c>
      <c r="C4404" t="s">
        <v>48</v>
      </c>
      <c r="D4404" t="s">
        <v>12</v>
      </c>
      <c r="E4404" t="s">
        <v>64</v>
      </c>
      <c r="F4404">
        <v>2</v>
      </c>
      <c r="G4404">
        <v>50.2</v>
      </c>
      <c r="H4404">
        <v>1</v>
      </c>
      <c r="I4404">
        <v>50</v>
      </c>
      <c r="J4404">
        <v>1</v>
      </c>
      <c r="K4404">
        <v>25.1</v>
      </c>
    </row>
    <row r="4405" spans="1:11">
      <c r="A4405">
        <v>2017</v>
      </c>
      <c r="B4405" t="s">
        <v>87</v>
      </c>
      <c r="C4405" t="s">
        <v>48</v>
      </c>
      <c r="D4405" t="s">
        <v>12</v>
      </c>
      <c r="E4405" t="s">
        <v>65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</row>
    <row r="4406" spans="1:11">
      <c r="A4406">
        <v>2017</v>
      </c>
      <c r="B4406" t="s">
        <v>87</v>
      </c>
      <c r="C4406" t="s">
        <v>48</v>
      </c>
      <c r="D4406" t="s">
        <v>12</v>
      </c>
      <c r="E4406" t="s">
        <v>36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</row>
    <row r="4407" spans="1:11">
      <c r="A4407">
        <v>2017</v>
      </c>
      <c r="B4407" t="s">
        <v>87</v>
      </c>
      <c r="C4407" t="s">
        <v>25</v>
      </c>
      <c r="D4407" t="s">
        <v>18</v>
      </c>
      <c r="E4407" t="s">
        <v>18</v>
      </c>
      <c r="F4407">
        <v>19</v>
      </c>
      <c r="G4407">
        <v>8.7</v>
      </c>
      <c r="H4407">
        <v>3</v>
      </c>
      <c r="I4407">
        <v>15.8</v>
      </c>
      <c r="J4407">
        <v>9</v>
      </c>
      <c r="K4407">
        <v>4.1</v>
      </c>
    </row>
    <row r="4408" spans="1:11">
      <c r="A4408">
        <v>2017</v>
      </c>
      <c r="B4408" t="s">
        <v>87</v>
      </c>
      <c r="C4408" t="s">
        <v>25</v>
      </c>
      <c r="D4408" t="s">
        <v>18</v>
      </c>
      <c r="E4408" t="s">
        <v>63</v>
      </c>
      <c r="F4408">
        <v>7</v>
      </c>
      <c r="G4408">
        <v>6.1</v>
      </c>
      <c r="H4408">
        <v>2</v>
      </c>
      <c r="I4408">
        <v>28.6</v>
      </c>
      <c r="J4408">
        <v>4</v>
      </c>
      <c r="K4408">
        <v>3.5</v>
      </c>
    </row>
    <row r="4409" spans="1:11">
      <c r="A4409">
        <v>2017</v>
      </c>
      <c r="B4409" t="s">
        <v>87</v>
      </c>
      <c r="C4409" t="s">
        <v>25</v>
      </c>
      <c r="D4409" t="s">
        <v>18</v>
      </c>
      <c r="E4409" t="s">
        <v>13</v>
      </c>
      <c r="F4409">
        <v>3</v>
      </c>
      <c r="G4409">
        <v>67.8</v>
      </c>
      <c r="H4409">
        <v>0</v>
      </c>
      <c r="I4409">
        <v>0</v>
      </c>
      <c r="J4409">
        <v>0</v>
      </c>
      <c r="K4409">
        <v>0</v>
      </c>
    </row>
    <row r="4410" spans="1:11">
      <c r="A4410">
        <v>2017</v>
      </c>
      <c r="B4410" t="s">
        <v>87</v>
      </c>
      <c r="C4410" t="s">
        <v>25</v>
      </c>
      <c r="D4410" t="s">
        <v>18</v>
      </c>
      <c r="E4410" t="s">
        <v>64</v>
      </c>
      <c r="F4410">
        <v>9</v>
      </c>
      <c r="G4410">
        <v>24.6</v>
      </c>
      <c r="H4410">
        <v>1</v>
      </c>
      <c r="I4410">
        <v>11.1</v>
      </c>
      <c r="J4410">
        <v>2</v>
      </c>
      <c r="K4410">
        <v>5.5</v>
      </c>
    </row>
    <row r="4411" spans="1:11">
      <c r="A4411">
        <v>2017</v>
      </c>
      <c r="B4411" t="s">
        <v>87</v>
      </c>
      <c r="C4411" t="s">
        <v>25</v>
      </c>
      <c r="D4411" t="s">
        <v>18</v>
      </c>
      <c r="E4411" t="s">
        <v>65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</row>
    <row r="4412" spans="1:11">
      <c r="A4412">
        <v>2017</v>
      </c>
      <c r="B4412" t="s">
        <v>87</v>
      </c>
      <c r="C4412" t="s">
        <v>25</v>
      </c>
      <c r="D4412" t="s">
        <v>18</v>
      </c>
      <c r="E4412" t="s">
        <v>36</v>
      </c>
      <c r="F4412">
        <v>0</v>
      </c>
      <c r="G4412">
        <v>0</v>
      </c>
      <c r="H4412">
        <v>0</v>
      </c>
      <c r="I4412">
        <v>0</v>
      </c>
      <c r="J4412">
        <v>3</v>
      </c>
      <c r="K4412">
        <v>5.1</v>
      </c>
    </row>
    <row r="4413" spans="1:11">
      <c r="A4413">
        <v>2017</v>
      </c>
      <c r="B4413" t="s">
        <v>87</v>
      </c>
      <c r="C4413" t="s">
        <v>25</v>
      </c>
      <c r="D4413" t="s">
        <v>15</v>
      </c>
      <c r="E4413" t="s">
        <v>18</v>
      </c>
      <c r="F4413">
        <v>5</v>
      </c>
      <c r="G4413">
        <v>4.3</v>
      </c>
      <c r="H4413">
        <v>0</v>
      </c>
      <c r="I4413">
        <v>0</v>
      </c>
      <c r="J4413">
        <v>3</v>
      </c>
      <c r="K4413">
        <v>2.6</v>
      </c>
    </row>
    <row r="4414" spans="1:11">
      <c r="A4414">
        <v>2017</v>
      </c>
      <c r="B4414" t="s">
        <v>87</v>
      </c>
      <c r="C4414" t="s">
        <v>25</v>
      </c>
      <c r="D4414" t="s">
        <v>15</v>
      </c>
      <c r="E4414" t="s">
        <v>63</v>
      </c>
      <c r="F4414">
        <v>1</v>
      </c>
      <c r="G4414">
        <v>1.6</v>
      </c>
      <c r="H4414">
        <v>0</v>
      </c>
      <c r="I4414">
        <v>0</v>
      </c>
      <c r="J4414">
        <v>1</v>
      </c>
      <c r="K4414">
        <v>1.6</v>
      </c>
    </row>
    <row r="4415" spans="1:11">
      <c r="A4415">
        <v>2017</v>
      </c>
      <c r="B4415" t="s">
        <v>87</v>
      </c>
      <c r="C4415" t="s">
        <v>25</v>
      </c>
      <c r="D4415" t="s">
        <v>15</v>
      </c>
      <c r="E4415" t="s">
        <v>13</v>
      </c>
      <c r="F4415">
        <v>2</v>
      </c>
      <c r="G4415">
        <v>78.2</v>
      </c>
      <c r="H4415">
        <v>0</v>
      </c>
      <c r="I4415">
        <v>0</v>
      </c>
      <c r="J4415">
        <v>0</v>
      </c>
      <c r="K4415">
        <v>0</v>
      </c>
    </row>
    <row r="4416" spans="1:11">
      <c r="A4416">
        <v>2017</v>
      </c>
      <c r="B4416" t="s">
        <v>87</v>
      </c>
      <c r="C4416" t="s">
        <v>25</v>
      </c>
      <c r="D4416" t="s">
        <v>15</v>
      </c>
      <c r="E4416" t="s">
        <v>64</v>
      </c>
      <c r="F4416">
        <v>2</v>
      </c>
      <c r="G4416">
        <v>10.3</v>
      </c>
      <c r="H4416">
        <v>0</v>
      </c>
      <c r="I4416">
        <v>0</v>
      </c>
      <c r="J4416">
        <v>1</v>
      </c>
      <c r="K4416">
        <v>5.2</v>
      </c>
    </row>
    <row r="4417" spans="1:11">
      <c r="A4417">
        <v>2017</v>
      </c>
      <c r="B4417" t="s">
        <v>87</v>
      </c>
      <c r="C4417" t="s">
        <v>25</v>
      </c>
      <c r="D4417" t="s">
        <v>15</v>
      </c>
      <c r="E4417" t="s">
        <v>65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>
      <c r="A4418">
        <v>2017</v>
      </c>
      <c r="B4418" t="s">
        <v>87</v>
      </c>
      <c r="C4418" t="s">
        <v>25</v>
      </c>
      <c r="D4418" t="s">
        <v>15</v>
      </c>
      <c r="E4418" t="s">
        <v>36</v>
      </c>
      <c r="F4418">
        <v>0</v>
      </c>
      <c r="G4418">
        <v>0</v>
      </c>
      <c r="H4418">
        <v>0</v>
      </c>
      <c r="I4418">
        <v>0</v>
      </c>
      <c r="J4418">
        <v>1</v>
      </c>
      <c r="K4418">
        <v>3.3</v>
      </c>
    </row>
    <row r="4419" spans="1:11">
      <c r="A4419">
        <v>2017</v>
      </c>
      <c r="B4419" t="s">
        <v>87</v>
      </c>
      <c r="C4419" t="s">
        <v>25</v>
      </c>
      <c r="D4419" t="s">
        <v>12</v>
      </c>
      <c r="E4419" t="s">
        <v>18</v>
      </c>
      <c r="F4419">
        <v>14</v>
      </c>
      <c r="G4419">
        <v>13.6</v>
      </c>
      <c r="H4419">
        <v>3</v>
      </c>
      <c r="I4419">
        <v>21.4</v>
      </c>
      <c r="J4419">
        <v>6</v>
      </c>
      <c r="K4419">
        <v>5.8</v>
      </c>
    </row>
    <row r="4420" spans="1:11">
      <c r="A4420">
        <v>2017</v>
      </c>
      <c r="B4420" t="s">
        <v>87</v>
      </c>
      <c r="C4420" t="s">
        <v>25</v>
      </c>
      <c r="D4420" t="s">
        <v>12</v>
      </c>
      <c r="E4420" t="s">
        <v>63</v>
      </c>
      <c r="F4420">
        <v>6</v>
      </c>
      <c r="G4420">
        <v>11.2</v>
      </c>
      <c r="H4420">
        <v>2</v>
      </c>
      <c r="I4420">
        <v>33.3</v>
      </c>
      <c r="J4420">
        <v>3</v>
      </c>
      <c r="K4420">
        <v>5.6</v>
      </c>
    </row>
    <row r="4421" spans="1:11">
      <c r="A4421">
        <v>2017</v>
      </c>
      <c r="B4421" t="s">
        <v>87</v>
      </c>
      <c r="C4421" t="s">
        <v>25</v>
      </c>
      <c r="D4421" t="s">
        <v>12</v>
      </c>
      <c r="E4421" t="s">
        <v>13</v>
      </c>
      <c r="F4421">
        <v>1</v>
      </c>
      <c r="G4421">
        <v>53.6</v>
      </c>
      <c r="H4421">
        <v>0</v>
      </c>
      <c r="I4421">
        <v>0</v>
      </c>
      <c r="J4421">
        <v>0</v>
      </c>
      <c r="K4421">
        <v>0</v>
      </c>
    </row>
    <row r="4422" spans="1:11">
      <c r="A4422">
        <v>2017</v>
      </c>
      <c r="B4422" t="s">
        <v>87</v>
      </c>
      <c r="C4422" t="s">
        <v>25</v>
      </c>
      <c r="D4422" t="s">
        <v>12</v>
      </c>
      <c r="E4422" t="s">
        <v>64</v>
      </c>
      <c r="F4422">
        <v>7</v>
      </c>
      <c r="G4422">
        <v>40.5</v>
      </c>
      <c r="H4422">
        <v>1</v>
      </c>
      <c r="I4422">
        <v>14.3</v>
      </c>
      <c r="J4422">
        <v>1</v>
      </c>
      <c r="K4422">
        <v>5.8</v>
      </c>
    </row>
    <row r="4423" spans="1:11">
      <c r="A4423">
        <v>2017</v>
      </c>
      <c r="B4423" t="s">
        <v>87</v>
      </c>
      <c r="C4423" t="s">
        <v>25</v>
      </c>
      <c r="D4423" t="s">
        <v>12</v>
      </c>
      <c r="E4423" t="s">
        <v>65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>
      <c r="A4424">
        <v>2017</v>
      </c>
      <c r="B4424" t="s">
        <v>87</v>
      </c>
      <c r="C4424" t="s">
        <v>25</v>
      </c>
      <c r="D4424" t="s">
        <v>12</v>
      </c>
      <c r="E4424" t="s">
        <v>36</v>
      </c>
      <c r="F4424">
        <v>0</v>
      </c>
      <c r="G4424">
        <v>0</v>
      </c>
      <c r="H4424">
        <v>0</v>
      </c>
      <c r="I4424">
        <v>0</v>
      </c>
      <c r="J4424">
        <v>2</v>
      </c>
      <c r="K4424">
        <v>7.1</v>
      </c>
    </row>
    <row r="4425" spans="1:11">
      <c r="A4425">
        <v>2017</v>
      </c>
      <c r="B4425" t="s">
        <v>87</v>
      </c>
      <c r="C4425" t="s">
        <v>47</v>
      </c>
      <c r="D4425" t="s">
        <v>18</v>
      </c>
      <c r="E4425" t="s">
        <v>18</v>
      </c>
      <c r="F4425">
        <v>6</v>
      </c>
      <c r="G4425">
        <v>7.1</v>
      </c>
      <c r="H4425">
        <v>0</v>
      </c>
      <c r="I4425">
        <v>0</v>
      </c>
      <c r="J4425">
        <v>0</v>
      </c>
      <c r="K4425">
        <v>0</v>
      </c>
    </row>
    <row r="4426" spans="1:11">
      <c r="A4426">
        <v>2017</v>
      </c>
      <c r="B4426" t="s">
        <v>87</v>
      </c>
      <c r="C4426" t="s">
        <v>47</v>
      </c>
      <c r="D4426" t="s">
        <v>18</v>
      </c>
      <c r="E4426" t="s">
        <v>63</v>
      </c>
      <c r="F4426">
        <v>1</v>
      </c>
      <c r="G4426">
        <v>3.2</v>
      </c>
      <c r="H4426">
        <v>0</v>
      </c>
      <c r="I4426">
        <v>0</v>
      </c>
      <c r="J4426">
        <v>0</v>
      </c>
      <c r="K4426">
        <v>0</v>
      </c>
    </row>
    <row r="4427" spans="1:11">
      <c r="A4427">
        <v>2017</v>
      </c>
      <c r="B4427" t="s">
        <v>87</v>
      </c>
      <c r="C4427" t="s">
        <v>47</v>
      </c>
      <c r="D4427" t="s">
        <v>18</v>
      </c>
      <c r="E4427" t="s">
        <v>13</v>
      </c>
      <c r="F4427">
        <v>2</v>
      </c>
      <c r="G4427">
        <v>31.2</v>
      </c>
      <c r="H4427">
        <v>0</v>
      </c>
      <c r="I4427">
        <v>0</v>
      </c>
      <c r="J4427">
        <v>0</v>
      </c>
      <c r="K4427">
        <v>0</v>
      </c>
    </row>
    <row r="4428" spans="1:11">
      <c r="A4428">
        <v>2017</v>
      </c>
      <c r="B4428" t="s">
        <v>87</v>
      </c>
      <c r="C4428" t="s">
        <v>47</v>
      </c>
      <c r="D4428" t="s">
        <v>18</v>
      </c>
      <c r="E4428" t="s">
        <v>65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</row>
    <row r="4429" spans="1:11">
      <c r="A4429">
        <v>2017</v>
      </c>
      <c r="B4429" t="s">
        <v>87</v>
      </c>
      <c r="C4429" t="s">
        <v>47</v>
      </c>
      <c r="D4429" t="s">
        <v>18</v>
      </c>
      <c r="E4429" t="s">
        <v>36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</row>
    <row r="4430" spans="1:11">
      <c r="A4430">
        <v>2017</v>
      </c>
      <c r="B4430" t="s">
        <v>87</v>
      </c>
      <c r="C4430" t="s">
        <v>47</v>
      </c>
      <c r="D4430" t="s">
        <v>15</v>
      </c>
      <c r="E4430" t="s">
        <v>18</v>
      </c>
      <c r="F4430">
        <v>3</v>
      </c>
      <c r="G4430">
        <v>6.7</v>
      </c>
      <c r="H4430">
        <v>0</v>
      </c>
      <c r="I4430">
        <v>0</v>
      </c>
      <c r="J4430">
        <v>0</v>
      </c>
      <c r="K4430">
        <v>0</v>
      </c>
    </row>
    <row r="4431" spans="1:11">
      <c r="A4431">
        <v>2017</v>
      </c>
      <c r="B4431" t="s">
        <v>87</v>
      </c>
      <c r="C4431" t="s">
        <v>47</v>
      </c>
      <c r="D4431" t="s">
        <v>15</v>
      </c>
      <c r="E4431" t="s">
        <v>63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</row>
    <row r="4432" spans="1:11">
      <c r="A4432">
        <v>2017</v>
      </c>
      <c r="B4432" t="s">
        <v>87</v>
      </c>
      <c r="C4432" t="s">
        <v>47</v>
      </c>
      <c r="D4432" t="s">
        <v>15</v>
      </c>
      <c r="E4432" t="s">
        <v>13</v>
      </c>
      <c r="F4432">
        <v>1</v>
      </c>
      <c r="G4432">
        <v>26.2</v>
      </c>
      <c r="H4432">
        <v>0</v>
      </c>
      <c r="I4432">
        <v>0</v>
      </c>
      <c r="J4432">
        <v>0</v>
      </c>
      <c r="K4432">
        <v>0</v>
      </c>
    </row>
    <row r="4433" spans="1:11">
      <c r="A4433">
        <v>2017</v>
      </c>
      <c r="B4433" t="s">
        <v>87</v>
      </c>
      <c r="C4433" t="s">
        <v>47</v>
      </c>
      <c r="D4433" t="s">
        <v>15</v>
      </c>
      <c r="E4433" t="s">
        <v>64</v>
      </c>
      <c r="F4433">
        <v>2</v>
      </c>
      <c r="G4433">
        <v>24.5</v>
      </c>
      <c r="H4433">
        <v>0</v>
      </c>
      <c r="I4433">
        <v>0</v>
      </c>
      <c r="J4433">
        <v>0</v>
      </c>
      <c r="K4433">
        <v>0</v>
      </c>
    </row>
    <row r="4434" spans="1:11">
      <c r="A4434">
        <v>2017</v>
      </c>
      <c r="B4434" t="s">
        <v>87</v>
      </c>
      <c r="C4434" t="s">
        <v>47</v>
      </c>
      <c r="D4434" t="s">
        <v>15</v>
      </c>
      <c r="E4434" t="s">
        <v>65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</row>
    <row r="4435" spans="1:11">
      <c r="A4435">
        <v>2017</v>
      </c>
      <c r="B4435" t="s">
        <v>87</v>
      </c>
      <c r="C4435" t="s">
        <v>47</v>
      </c>
      <c r="D4435" t="s">
        <v>15</v>
      </c>
      <c r="E4435" t="s">
        <v>36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</row>
    <row r="4436" spans="1:11">
      <c r="A4436">
        <v>2017</v>
      </c>
      <c r="B4436" t="s">
        <v>87</v>
      </c>
      <c r="C4436" t="s">
        <v>47</v>
      </c>
      <c r="D4436" t="s">
        <v>12</v>
      </c>
      <c r="E4436" t="s">
        <v>18</v>
      </c>
      <c r="F4436">
        <v>3</v>
      </c>
      <c r="G4436">
        <v>7.6</v>
      </c>
      <c r="H4436">
        <v>0</v>
      </c>
      <c r="I4436">
        <v>0</v>
      </c>
      <c r="J4436">
        <v>0</v>
      </c>
      <c r="K4436">
        <v>0</v>
      </c>
    </row>
    <row r="4437" spans="1:11">
      <c r="A4437">
        <v>2017</v>
      </c>
      <c r="B4437" t="s">
        <v>87</v>
      </c>
      <c r="C4437" t="s">
        <v>47</v>
      </c>
      <c r="D4437" t="s">
        <v>12</v>
      </c>
      <c r="E4437" t="s">
        <v>63</v>
      </c>
      <c r="F4437">
        <v>1</v>
      </c>
      <c r="G4437">
        <v>6.8</v>
      </c>
      <c r="H4437">
        <v>0</v>
      </c>
      <c r="I4437">
        <v>0</v>
      </c>
      <c r="J4437">
        <v>0</v>
      </c>
      <c r="K4437">
        <v>0</v>
      </c>
    </row>
    <row r="4438" spans="1:11">
      <c r="A4438">
        <v>2017</v>
      </c>
      <c r="B4438" t="s">
        <v>87</v>
      </c>
      <c r="C4438" t="s">
        <v>47</v>
      </c>
      <c r="D4438" t="s">
        <v>12</v>
      </c>
      <c r="E4438" t="s">
        <v>13</v>
      </c>
      <c r="F4438">
        <v>1</v>
      </c>
      <c r="G4438">
        <v>38.6</v>
      </c>
      <c r="H4438">
        <v>0</v>
      </c>
      <c r="I4438">
        <v>0</v>
      </c>
      <c r="J4438">
        <v>0</v>
      </c>
      <c r="K4438">
        <v>0</v>
      </c>
    </row>
    <row r="4439" spans="1:11">
      <c r="A4439">
        <v>2017</v>
      </c>
      <c r="B4439" t="s">
        <v>87</v>
      </c>
      <c r="C4439" t="s">
        <v>47</v>
      </c>
      <c r="D4439" t="s">
        <v>12</v>
      </c>
      <c r="E4439" t="s">
        <v>64</v>
      </c>
      <c r="F4439">
        <v>1</v>
      </c>
      <c r="G4439">
        <v>15.4</v>
      </c>
      <c r="H4439">
        <v>0</v>
      </c>
      <c r="I4439">
        <v>0</v>
      </c>
      <c r="J4439">
        <v>0</v>
      </c>
      <c r="K4439">
        <v>0</v>
      </c>
    </row>
    <row r="4440" spans="1:11">
      <c r="A4440">
        <v>2017</v>
      </c>
      <c r="B4440" t="s">
        <v>87</v>
      </c>
      <c r="C4440" t="s">
        <v>47</v>
      </c>
      <c r="D4440" t="s">
        <v>12</v>
      </c>
      <c r="E4440" t="s">
        <v>65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</row>
    <row r="4441" spans="1:11">
      <c r="A4441">
        <v>2017</v>
      </c>
      <c r="B4441" t="s">
        <v>87</v>
      </c>
      <c r="C4441" t="s">
        <v>47</v>
      </c>
      <c r="D4441" t="s">
        <v>12</v>
      </c>
      <c r="E4441" t="s">
        <v>36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</row>
    <row r="4442" spans="1:11">
      <c r="A4442">
        <v>2017</v>
      </c>
      <c r="B4442" t="s">
        <v>87</v>
      </c>
      <c r="C4442" t="s">
        <v>32</v>
      </c>
      <c r="D4442" t="s">
        <v>18</v>
      </c>
      <c r="E4442" t="s">
        <v>18</v>
      </c>
      <c r="F4442">
        <v>76</v>
      </c>
      <c r="G4442">
        <v>28.1</v>
      </c>
      <c r="H4442">
        <v>8</v>
      </c>
      <c r="I4442">
        <v>10.5</v>
      </c>
      <c r="J4442">
        <v>24</v>
      </c>
      <c r="K4442">
        <v>8.9</v>
      </c>
    </row>
    <row r="4443" spans="1:11">
      <c r="A4443">
        <v>2017</v>
      </c>
      <c r="B4443" t="s">
        <v>87</v>
      </c>
      <c r="C4443" t="s">
        <v>32</v>
      </c>
      <c r="D4443" t="s">
        <v>18</v>
      </c>
      <c r="E4443" t="s">
        <v>63</v>
      </c>
      <c r="F4443">
        <v>5</v>
      </c>
      <c r="G4443">
        <v>8.5</v>
      </c>
      <c r="H4443">
        <v>0</v>
      </c>
      <c r="I4443">
        <v>0</v>
      </c>
      <c r="J4443">
        <v>1</v>
      </c>
      <c r="K4443">
        <v>1.7</v>
      </c>
    </row>
    <row r="4444" spans="1:11">
      <c r="A4444">
        <v>2017</v>
      </c>
      <c r="B4444" t="s">
        <v>87</v>
      </c>
      <c r="C4444" t="s">
        <v>32</v>
      </c>
      <c r="D4444" t="s">
        <v>18</v>
      </c>
      <c r="E4444" t="s">
        <v>13</v>
      </c>
      <c r="F4444">
        <v>50</v>
      </c>
      <c r="G4444">
        <v>35.3</v>
      </c>
      <c r="H4444">
        <v>5</v>
      </c>
      <c r="I4444">
        <v>10</v>
      </c>
      <c r="J4444">
        <v>14</v>
      </c>
      <c r="K4444">
        <v>9.9</v>
      </c>
    </row>
    <row r="4445" spans="1:11">
      <c r="A4445">
        <v>2017</v>
      </c>
      <c r="B4445" t="s">
        <v>87</v>
      </c>
      <c r="C4445" t="s">
        <v>32</v>
      </c>
      <c r="D4445" t="s">
        <v>18</v>
      </c>
      <c r="E4445" t="s">
        <v>64</v>
      </c>
      <c r="F4445">
        <v>18</v>
      </c>
      <c r="G4445">
        <v>40.7</v>
      </c>
      <c r="H4445">
        <v>2</v>
      </c>
      <c r="I4445">
        <v>11.1</v>
      </c>
      <c r="J4445">
        <v>6</v>
      </c>
      <c r="K4445">
        <v>13.6</v>
      </c>
    </row>
    <row r="4446" spans="1:11">
      <c r="A4446">
        <v>2017</v>
      </c>
      <c r="B4446" t="s">
        <v>87</v>
      </c>
      <c r="C4446" t="s">
        <v>32</v>
      </c>
      <c r="D4446" t="s">
        <v>18</v>
      </c>
      <c r="E4446" t="s">
        <v>65</v>
      </c>
      <c r="F4446">
        <v>1</v>
      </c>
      <c r="G4446">
        <v>14.2</v>
      </c>
      <c r="H4446">
        <v>1</v>
      </c>
      <c r="I4446">
        <v>100</v>
      </c>
      <c r="J4446">
        <v>1</v>
      </c>
      <c r="K4446">
        <v>14.2</v>
      </c>
    </row>
    <row r="4447" spans="1:11">
      <c r="A4447">
        <v>2017</v>
      </c>
      <c r="B4447" t="s">
        <v>87</v>
      </c>
      <c r="C4447" t="s">
        <v>32</v>
      </c>
      <c r="D4447" t="s">
        <v>18</v>
      </c>
      <c r="E4447" t="s">
        <v>36</v>
      </c>
      <c r="F4447">
        <v>2</v>
      </c>
      <c r="G4447">
        <v>10.7</v>
      </c>
      <c r="H4447">
        <v>0</v>
      </c>
      <c r="I4447">
        <v>0</v>
      </c>
      <c r="J4447">
        <v>2</v>
      </c>
      <c r="K4447">
        <v>10.7</v>
      </c>
    </row>
    <row r="4448" spans="1:11">
      <c r="A4448">
        <v>2017</v>
      </c>
      <c r="B4448" t="s">
        <v>87</v>
      </c>
      <c r="C4448" t="s">
        <v>32</v>
      </c>
      <c r="D4448" t="s">
        <v>15</v>
      </c>
      <c r="E4448" t="s">
        <v>18</v>
      </c>
      <c r="F4448">
        <v>21</v>
      </c>
      <c r="G4448">
        <v>14.5</v>
      </c>
      <c r="H4448">
        <v>3</v>
      </c>
      <c r="I4448">
        <v>14.3</v>
      </c>
      <c r="J4448">
        <v>9</v>
      </c>
      <c r="K4448">
        <v>6.2</v>
      </c>
    </row>
    <row r="4449" spans="1:11">
      <c r="A4449">
        <v>2017</v>
      </c>
      <c r="B4449" t="s">
        <v>87</v>
      </c>
      <c r="C4449" t="s">
        <v>32</v>
      </c>
      <c r="D4449" t="s">
        <v>15</v>
      </c>
      <c r="E4449" t="s">
        <v>63</v>
      </c>
      <c r="F4449">
        <v>0</v>
      </c>
      <c r="G4449">
        <v>0</v>
      </c>
      <c r="H4449">
        <v>0</v>
      </c>
      <c r="I4449">
        <v>0</v>
      </c>
      <c r="J4449">
        <v>1</v>
      </c>
      <c r="K4449">
        <v>3.3</v>
      </c>
    </row>
    <row r="4450" spans="1:11">
      <c r="A4450">
        <v>2017</v>
      </c>
      <c r="B4450" t="s">
        <v>87</v>
      </c>
      <c r="C4450" t="s">
        <v>32</v>
      </c>
      <c r="D4450" t="s">
        <v>15</v>
      </c>
      <c r="E4450" t="s">
        <v>13</v>
      </c>
      <c r="F4450">
        <v>16</v>
      </c>
      <c r="G4450">
        <v>20.2</v>
      </c>
      <c r="H4450">
        <v>2</v>
      </c>
      <c r="I4450">
        <v>12.5</v>
      </c>
      <c r="J4450">
        <v>6</v>
      </c>
      <c r="K4450">
        <v>7.6</v>
      </c>
    </row>
    <row r="4451" spans="1:11">
      <c r="A4451">
        <v>2017</v>
      </c>
      <c r="B4451" t="s">
        <v>87</v>
      </c>
      <c r="C4451" t="s">
        <v>32</v>
      </c>
      <c r="D4451" t="s">
        <v>15</v>
      </c>
      <c r="E4451" t="s">
        <v>64</v>
      </c>
      <c r="F4451">
        <v>3</v>
      </c>
      <c r="G4451">
        <v>13.6</v>
      </c>
      <c r="H4451">
        <v>0</v>
      </c>
      <c r="I4451">
        <v>0</v>
      </c>
      <c r="J4451">
        <v>1</v>
      </c>
      <c r="K4451">
        <v>4.5</v>
      </c>
    </row>
    <row r="4452" spans="1:11">
      <c r="A4452">
        <v>2017</v>
      </c>
      <c r="B4452" t="s">
        <v>87</v>
      </c>
      <c r="C4452" t="s">
        <v>32</v>
      </c>
      <c r="D4452" t="s">
        <v>15</v>
      </c>
      <c r="E4452" t="s">
        <v>65</v>
      </c>
      <c r="F4452">
        <v>1</v>
      </c>
      <c r="G4452">
        <v>25.9</v>
      </c>
      <c r="H4452">
        <v>1</v>
      </c>
      <c r="I4452">
        <v>100</v>
      </c>
      <c r="J4452">
        <v>1</v>
      </c>
      <c r="K4452">
        <v>25.9</v>
      </c>
    </row>
    <row r="4453" spans="1:11">
      <c r="A4453">
        <v>2017</v>
      </c>
      <c r="B4453" t="s">
        <v>87</v>
      </c>
      <c r="C4453" t="s">
        <v>32</v>
      </c>
      <c r="D4453" t="s">
        <v>15</v>
      </c>
      <c r="E4453" t="s">
        <v>36</v>
      </c>
      <c r="F4453">
        <v>1</v>
      </c>
      <c r="G4453">
        <v>10.8</v>
      </c>
      <c r="H4453">
        <v>0</v>
      </c>
      <c r="I4453">
        <v>0</v>
      </c>
      <c r="J4453">
        <v>0</v>
      </c>
      <c r="K4453">
        <v>0</v>
      </c>
    </row>
    <row r="4454" spans="1:11">
      <c r="A4454">
        <v>2017</v>
      </c>
      <c r="B4454" t="s">
        <v>87</v>
      </c>
      <c r="C4454" t="s">
        <v>32</v>
      </c>
      <c r="D4454" t="s">
        <v>12</v>
      </c>
      <c r="E4454" t="s">
        <v>18</v>
      </c>
      <c r="F4454">
        <v>55</v>
      </c>
      <c r="G4454">
        <v>43.7</v>
      </c>
      <c r="H4454">
        <v>5</v>
      </c>
      <c r="I4454">
        <v>9.1</v>
      </c>
      <c r="J4454">
        <v>15</v>
      </c>
      <c r="K4454">
        <v>11.9</v>
      </c>
    </row>
    <row r="4455" spans="1:11">
      <c r="A4455">
        <v>2017</v>
      </c>
      <c r="B4455" t="s">
        <v>87</v>
      </c>
      <c r="C4455" t="s">
        <v>32</v>
      </c>
      <c r="D4455" t="s">
        <v>12</v>
      </c>
      <c r="E4455" t="s">
        <v>63</v>
      </c>
      <c r="F4455">
        <v>5</v>
      </c>
      <c r="G4455">
        <v>17.5</v>
      </c>
      <c r="H4455">
        <v>0</v>
      </c>
      <c r="I4455">
        <v>0</v>
      </c>
      <c r="J4455">
        <v>0</v>
      </c>
      <c r="K4455">
        <v>0</v>
      </c>
    </row>
    <row r="4456" spans="1:11">
      <c r="A4456">
        <v>2017</v>
      </c>
      <c r="B4456" t="s">
        <v>87</v>
      </c>
      <c r="C4456" t="s">
        <v>32</v>
      </c>
      <c r="D4456" t="s">
        <v>12</v>
      </c>
      <c r="E4456" t="s">
        <v>13</v>
      </c>
      <c r="F4456">
        <v>34</v>
      </c>
      <c r="G4456">
        <v>54.5</v>
      </c>
      <c r="H4456">
        <v>3</v>
      </c>
      <c r="I4456">
        <v>8.8</v>
      </c>
      <c r="J4456">
        <v>8</v>
      </c>
      <c r="K4456">
        <v>12.8</v>
      </c>
    </row>
    <row r="4457" spans="1:11">
      <c r="A4457">
        <v>2017</v>
      </c>
      <c r="B4457" t="s">
        <v>87</v>
      </c>
      <c r="C4457" t="s">
        <v>32</v>
      </c>
      <c r="D4457" t="s">
        <v>12</v>
      </c>
      <c r="E4457" t="s">
        <v>64</v>
      </c>
      <c r="F4457">
        <v>15</v>
      </c>
      <c r="G4457">
        <v>67.7</v>
      </c>
      <c r="H4457">
        <v>2</v>
      </c>
      <c r="I4457">
        <v>13.3</v>
      </c>
      <c r="J4457">
        <v>5</v>
      </c>
      <c r="K4457">
        <v>22.6</v>
      </c>
    </row>
    <row r="4458" spans="1:11">
      <c r="A4458">
        <v>2017</v>
      </c>
      <c r="B4458" t="s">
        <v>87</v>
      </c>
      <c r="C4458" t="s">
        <v>32</v>
      </c>
      <c r="D4458" t="s">
        <v>12</v>
      </c>
      <c r="E4458" t="s">
        <v>65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</row>
    <row r="4459" spans="1:11">
      <c r="A4459">
        <v>2017</v>
      </c>
      <c r="B4459" t="s">
        <v>87</v>
      </c>
      <c r="C4459" t="s">
        <v>32</v>
      </c>
      <c r="D4459" t="s">
        <v>12</v>
      </c>
      <c r="E4459" t="s">
        <v>36</v>
      </c>
      <c r="F4459">
        <v>1</v>
      </c>
      <c r="G4459">
        <v>10.5</v>
      </c>
      <c r="H4459">
        <v>0</v>
      </c>
      <c r="I4459">
        <v>0</v>
      </c>
      <c r="J4459">
        <v>2</v>
      </c>
      <c r="K4459">
        <v>21</v>
      </c>
    </row>
    <row r="4460" spans="1:11">
      <c r="A4460">
        <v>2017</v>
      </c>
      <c r="B4460" t="s">
        <v>87</v>
      </c>
      <c r="C4460" t="s">
        <v>88</v>
      </c>
      <c r="D4460" t="s">
        <v>18</v>
      </c>
      <c r="E4460" t="s">
        <v>18</v>
      </c>
      <c r="F4460">
        <v>47</v>
      </c>
      <c r="G4460">
        <v>25.9</v>
      </c>
      <c r="H4460">
        <v>8</v>
      </c>
      <c r="I4460">
        <v>17</v>
      </c>
      <c r="J4460">
        <v>20</v>
      </c>
      <c r="K4460">
        <v>11</v>
      </c>
    </row>
    <row r="4461" spans="1:11">
      <c r="A4461">
        <v>2017</v>
      </c>
      <c r="B4461" t="s">
        <v>87</v>
      </c>
      <c r="C4461" t="s">
        <v>88</v>
      </c>
      <c r="D4461" t="s">
        <v>18</v>
      </c>
      <c r="E4461" t="s">
        <v>63</v>
      </c>
      <c r="F4461">
        <v>8</v>
      </c>
      <c r="G4461">
        <v>24.1</v>
      </c>
      <c r="H4461">
        <v>2</v>
      </c>
      <c r="I4461">
        <v>25</v>
      </c>
      <c r="J4461">
        <v>2</v>
      </c>
      <c r="K4461">
        <v>6</v>
      </c>
    </row>
    <row r="4462" spans="1:11">
      <c r="A4462">
        <v>2017</v>
      </c>
      <c r="B4462" t="s">
        <v>87</v>
      </c>
      <c r="C4462" t="s">
        <v>88</v>
      </c>
      <c r="D4462" t="s">
        <v>18</v>
      </c>
      <c r="E4462" t="s">
        <v>13</v>
      </c>
      <c r="F4462">
        <v>5</v>
      </c>
      <c r="G4462">
        <v>49.4</v>
      </c>
      <c r="H4462">
        <v>0</v>
      </c>
      <c r="I4462">
        <v>0</v>
      </c>
      <c r="J4462">
        <v>3</v>
      </c>
      <c r="K4462">
        <v>29.6</v>
      </c>
    </row>
    <row r="4463" spans="1:11">
      <c r="A4463">
        <v>2017</v>
      </c>
      <c r="B4463" t="s">
        <v>87</v>
      </c>
      <c r="C4463" t="s">
        <v>88</v>
      </c>
      <c r="D4463" t="s">
        <v>18</v>
      </c>
      <c r="E4463" t="s">
        <v>64</v>
      </c>
      <c r="F4463">
        <v>25</v>
      </c>
      <c r="G4463">
        <v>59.3</v>
      </c>
      <c r="H4463">
        <v>5</v>
      </c>
      <c r="I4463">
        <v>20</v>
      </c>
      <c r="J4463">
        <v>10</v>
      </c>
      <c r="K4463">
        <v>23.7</v>
      </c>
    </row>
    <row r="4464" spans="1:11">
      <c r="A4464">
        <v>2017</v>
      </c>
      <c r="B4464" t="s">
        <v>87</v>
      </c>
      <c r="C4464" t="s">
        <v>88</v>
      </c>
      <c r="D4464" t="s">
        <v>18</v>
      </c>
      <c r="E4464" t="s">
        <v>65</v>
      </c>
      <c r="F4464">
        <v>2</v>
      </c>
      <c r="G4464">
        <v>58.1</v>
      </c>
      <c r="H4464">
        <v>1</v>
      </c>
      <c r="I4464">
        <v>50</v>
      </c>
      <c r="J4464">
        <v>2</v>
      </c>
      <c r="K4464">
        <v>58.1</v>
      </c>
    </row>
    <row r="4465" spans="1:11">
      <c r="A4465">
        <v>2017</v>
      </c>
      <c r="B4465" t="s">
        <v>87</v>
      </c>
      <c r="C4465" t="s">
        <v>88</v>
      </c>
      <c r="D4465" t="s">
        <v>18</v>
      </c>
      <c r="E4465" t="s">
        <v>36</v>
      </c>
      <c r="F4465">
        <v>7</v>
      </c>
      <c r="G4465">
        <v>7.5</v>
      </c>
      <c r="H4465">
        <v>0</v>
      </c>
      <c r="I4465">
        <v>0</v>
      </c>
      <c r="J4465">
        <v>3</v>
      </c>
      <c r="K4465">
        <v>3.2</v>
      </c>
    </row>
    <row r="4466" spans="1:11">
      <c r="A4466">
        <v>2017</v>
      </c>
      <c r="B4466" t="s">
        <v>87</v>
      </c>
      <c r="C4466" t="s">
        <v>88</v>
      </c>
      <c r="D4466" t="s">
        <v>15</v>
      </c>
      <c r="E4466" t="s">
        <v>18</v>
      </c>
      <c r="F4466">
        <v>3</v>
      </c>
      <c r="G4466">
        <v>3.3</v>
      </c>
      <c r="H4466">
        <v>1</v>
      </c>
      <c r="I4466">
        <v>33.3</v>
      </c>
      <c r="J4466">
        <v>2</v>
      </c>
      <c r="K4466">
        <v>2.2</v>
      </c>
    </row>
    <row r="4467" spans="1:11">
      <c r="A4467">
        <v>2017</v>
      </c>
      <c r="B4467" t="s">
        <v>87</v>
      </c>
      <c r="C4467" t="s">
        <v>88</v>
      </c>
      <c r="D4467" t="s">
        <v>15</v>
      </c>
      <c r="E4467" t="s">
        <v>63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>
      <c r="A4468">
        <v>2017</v>
      </c>
      <c r="B4468" t="s">
        <v>87</v>
      </c>
      <c r="C4468" t="s">
        <v>88</v>
      </c>
      <c r="D4468" t="s">
        <v>15</v>
      </c>
      <c r="E4468" t="s">
        <v>13</v>
      </c>
      <c r="F4468">
        <v>1</v>
      </c>
      <c r="G4468">
        <v>17.8</v>
      </c>
      <c r="H4468">
        <v>0</v>
      </c>
      <c r="I4468">
        <v>0</v>
      </c>
      <c r="J4468">
        <v>1</v>
      </c>
      <c r="K4468">
        <v>17.8</v>
      </c>
    </row>
    <row r="4469" spans="1:11">
      <c r="A4469">
        <v>2017</v>
      </c>
      <c r="B4469" t="s">
        <v>87</v>
      </c>
      <c r="C4469" t="s">
        <v>88</v>
      </c>
      <c r="D4469" t="s">
        <v>15</v>
      </c>
      <c r="E4469" t="s">
        <v>64</v>
      </c>
      <c r="F4469">
        <v>2</v>
      </c>
      <c r="G4469">
        <v>9.3</v>
      </c>
      <c r="H4469">
        <v>1</v>
      </c>
      <c r="I4469">
        <v>50</v>
      </c>
      <c r="J4469">
        <v>1</v>
      </c>
      <c r="K4469">
        <v>4.7</v>
      </c>
    </row>
    <row r="4470" spans="1:11">
      <c r="A4470">
        <v>2017</v>
      </c>
      <c r="B4470" t="s">
        <v>87</v>
      </c>
      <c r="C4470" t="s">
        <v>88</v>
      </c>
      <c r="D4470" t="s">
        <v>15</v>
      </c>
      <c r="E4470" t="s">
        <v>65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>
      <c r="A4471">
        <v>2017</v>
      </c>
      <c r="B4471" t="s">
        <v>87</v>
      </c>
      <c r="C4471" t="s">
        <v>88</v>
      </c>
      <c r="D4471" t="s">
        <v>15</v>
      </c>
      <c r="E4471" t="s">
        <v>36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</row>
    <row r="4472" spans="1:11">
      <c r="A4472">
        <v>2017</v>
      </c>
      <c r="B4472" t="s">
        <v>87</v>
      </c>
      <c r="C4472" t="s">
        <v>88</v>
      </c>
      <c r="D4472" t="s">
        <v>12</v>
      </c>
      <c r="E4472" t="s">
        <v>18</v>
      </c>
      <c r="F4472">
        <v>44</v>
      </c>
      <c r="G4472">
        <v>49</v>
      </c>
      <c r="H4472">
        <v>7</v>
      </c>
      <c r="I4472">
        <v>15.9</v>
      </c>
      <c r="J4472">
        <v>18</v>
      </c>
      <c r="K4472">
        <v>20.1</v>
      </c>
    </row>
    <row r="4473" spans="1:11">
      <c r="A4473">
        <v>2017</v>
      </c>
      <c r="B4473" t="s">
        <v>87</v>
      </c>
      <c r="C4473" t="s">
        <v>88</v>
      </c>
      <c r="D4473" t="s">
        <v>12</v>
      </c>
      <c r="E4473" t="s">
        <v>63</v>
      </c>
      <c r="F4473">
        <v>8</v>
      </c>
      <c r="G4473">
        <v>51.3</v>
      </c>
      <c r="H4473">
        <v>2</v>
      </c>
      <c r="I4473">
        <v>25</v>
      </c>
      <c r="J4473">
        <v>2</v>
      </c>
      <c r="K4473">
        <v>12.8</v>
      </c>
    </row>
    <row r="4474" spans="1:11">
      <c r="A4474">
        <v>2017</v>
      </c>
      <c r="B4474" t="s">
        <v>87</v>
      </c>
      <c r="C4474" t="s">
        <v>88</v>
      </c>
      <c r="D4474" t="s">
        <v>12</v>
      </c>
      <c r="E4474" t="s">
        <v>13</v>
      </c>
      <c r="F4474">
        <v>4</v>
      </c>
      <c r="G4474">
        <v>88.8</v>
      </c>
      <c r="H4474">
        <v>0</v>
      </c>
      <c r="I4474">
        <v>0</v>
      </c>
      <c r="J4474">
        <v>2</v>
      </c>
      <c r="K4474">
        <v>44.4</v>
      </c>
    </row>
    <row r="4475" spans="1:11">
      <c r="A4475">
        <v>2017</v>
      </c>
      <c r="B4475" t="s">
        <v>87</v>
      </c>
      <c r="C4475" t="s">
        <v>88</v>
      </c>
      <c r="D4475" t="s">
        <v>12</v>
      </c>
      <c r="E4475" t="s">
        <v>64</v>
      </c>
      <c r="F4475">
        <v>23</v>
      </c>
      <c r="G4475">
        <v>110.9</v>
      </c>
      <c r="H4475">
        <v>4</v>
      </c>
      <c r="I4475">
        <v>17.4</v>
      </c>
      <c r="J4475">
        <v>9</v>
      </c>
      <c r="K4475">
        <v>43.4</v>
      </c>
    </row>
    <row r="4476" spans="1:11">
      <c r="A4476">
        <v>2017</v>
      </c>
      <c r="B4476" t="s">
        <v>87</v>
      </c>
      <c r="C4476" t="s">
        <v>88</v>
      </c>
      <c r="D4476" t="s">
        <v>12</v>
      </c>
      <c r="E4476" t="s">
        <v>65</v>
      </c>
      <c r="F4476">
        <v>2</v>
      </c>
      <c r="G4476">
        <v>121.1</v>
      </c>
      <c r="H4476">
        <v>1</v>
      </c>
      <c r="I4476">
        <v>50</v>
      </c>
      <c r="J4476">
        <v>2</v>
      </c>
      <c r="K4476">
        <v>121.1</v>
      </c>
    </row>
    <row r="4477" spans="1:11">
      <c r="A4477">
        <v>2017</v>
      </c>
      <c r="B4477" t="s">
        <v>87</v>
      </c>
      <c r="C4477" t="s">
        <v>88</v>
      </c>
      <c r="D4477" t="s">
        <v>12</v>
      </c>
      <c r="E4477" t="s">
        <v>36</v>
      </c>
      <c r="F4477">
        <v>7</v>
      </c>
      <c r="G4477">
        <v>14.8</v>
      </c>
      <c r="H4477">
        <v>0</v>
      </c>
      <c r="I4477">
        <v>0</v>
      </c>
      <c r="J4477">
        <v>3</v>
      </c>
      <c r="K4477">
        <v>6.4</v>
      </c>
    </row>
    <row r="4478" spans="1:11">
      <c r="A4478">
        <v>2017</v>
      </c>
      <c r="B4478" t="s">
        <v>87</v>
      </c>
      <c r="C4478" t="s">
        <v>89</v>
      </c>
      <c r="D4478" t="s">
        <v>18</v>
      </c>
      <c r="E4478" t="s">
        <v>18</v>
      </c>
      <c r="F4478">
        <v>19</v>
      </c>
      <c r="G4478">
        <v>8.5</v>
      </c>
      <c r="H4478">
        <v>3</v>
      </c>
      <c r="I4478">
        <v>15.8</v>
      </c>
      <c r="J4478">
        <v>9</v>
      </c>
      <c r="K4478">
        <v>4</v>
      </c>
    </row>
    <row r="4479" spans="1:11">
      <c r="A4479">
        <v>2017</v>
      </c>
      <c r="B4479" t="s">
        <v>87</v>
      </c>
      <c r="C4479" t="s">
        <v>89</v>
      </c>
      <c r="D4479" t="s">
        <v>18</v>
      </c>
      <c r="E4479" t="s">
        <v>63</v>
      </c>
      <c r="F4479">
        <v>4</v>
      </c>
      <c r="G4479">
        <v>10.2</v>
      </c>
      <c r="H4479">
        <v>1</v>
      </c>
      <c r="I4479">
        <v>25</v>
      </c>
      <c r="J4479">
        <v>1</v>
      </c>
      <c r="K4479">
        <v>2.5</v>
      </c>
    </row>
    <row r="4480" spans="1:11">
      <c r="A4480">
        <v>2017</v>
      </c>
      <c r="B4480" t="s">
        <v>87</v>
      </c>
      <c r="C4480" t="s">
        <v>89</v>
      </c>
      <c r="D4480" t="s">
        <v>18</v>
      </c>
      <c r="E4480" t="s">
        <v>13</v>
      </c>
      <c r="F4480">
        <v>1</v>
      </c>
      <c r="G4480">
        <v>19</v>
      </c>
      <c r="H4480">
        <v>0</v>
      </c>
      <c r="I4480">
        <v>0</v>
      </c>
      <c r="J4480">
        <v>3</v>
      </c>
      <c r="K4480">
        <v>57</v>
      </c>
    </row>
    <row r="4481" spans="1:11">
      <c r="A4481">
        <v>2017</v>
      </c>
      <c r="B4481" t="s">
        <v>87</v>
      </c>
      <c r="C4481" t="s">
        <v>89</v>
      </c>
      <c r="D4481" t="s">
        <v>18</v>
      </c>
      <c r="E4481" t="s">
        <v>64</v>
      </c>
      <c r="F4481">
        <v>10</v>
      </c>
      <c r="G4481">
        <v>16.6</v>
      </c>
      <c r="H4481">
        <v>0</v>
      </c>
      <c r="I4481">
        <v>0</v>
      </c>
      <c r="J4481">
        <v>1</v>
      </c>
      <c r="K4481">
        <v>1.7</v>
      </c>
    </row>
    <row r="4482" spans="1:11">
      <c r="A4482">
        <v>2017</v>
      </c>
      <c r="B4482" t="s">
        <v>87</v>
      </c>
      <c r="C4482" t="s">
        <v>89</v>
      </c>
      <c r="D4482" t="s">
        <v>18</v>
      </c>
      <c r="E4482" t="s">
        <v>65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</row>
    <row r="4483" spans="1:11">
      <c r="A4483">
        <v>2017</v>
      </c>
      <c r="B4483" t="s">
        <v>87</v>
      </c>
      <c r="C4483" t="s">
        <v>89</v>
      </c>
      <c r="D4483" t="s">
        <v>18</v>
      </c>
      <c r="E4483" t="s">
        <v>36</v>
      </c>
      <c r="F4483">
        <v>4</v>
      </c>
      <c r="G4483">
        <v>3.5</v>
      </c>
      <c r="H4483">
        <v>2</v>
      </c>
      <c r="I4483">
        <v>50</v>
      </c>
      <c r="J4483">
        <v>4</v>
      </c>
      <c r="K4483">
        <v>3.5</v>
      </c>
    </row>
    <row r="4484" spans="1:11">
      <c r="A4484">
        <v>2017</v>
      </c>
      <c r="B4484" t="s">
        <v>87</v>
      </c>
      <c r="C4484" t="s">
        <v>89</v>
      </c>
      <c r="D4484" t="s">
        <v>15</v>
      </c>
      <c r="E4484" t="s">
        <v>18</v>
      </c>
      <c r="F4484">
        <v>2</v>
      </c>
      <c r="G4484">
        <v>1.7</v>
      </c>
      <c r="H4484">
        <v>0</v>
      </c>
      <c r="I4484">
        <v>0</v>
      </c>
      <c r="J4484">
        <v>0</v>
      </c>
      <c r="K4484">
        <v>0</v>
      </c>
    </row>
    <row r="4485" spans="1:11">
      <c r="A4485">
        <v>2017</v>
      </c>
      <c r="B4485" t="s">
        <v>87</v>
      </c>
      <c r="C4485" t="s">
        <v>89</v>
      </c>
      <c r="D4485" t="s">
        <v>15</v>
      </c>
      <c r="E4485" t="s">
        <v>63</v>
      </c>
      <c r="F4485">
        <v>1</v>
      </c>
      <c r="G4485">
        <v>4.7</v>
      </c>
      <c r="H4485">
        <v>0</v>
      </c>
      <c r="I4485">
        <v>0</v>
      </c>
      <c r="J4485">
        <v>0</v>
      </c>
      <c r="K4485">
        <v>0</v>
      </c>
    </row>
    <row r="4486" spans="1:11">
      <c r="A4486">
        <v>2017</v>
      </c>
      <c r="B4486" t="s">
        <v>87</v>
      </c>
      <c r="C4486" t="s">
        <v>89</v>
      </c>
      <c r="D4486" t="s">
        <v>15</v>
      </c>
      <c r="E4486" t="s">
        <v>13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</row>
    <row r="4487" spans="1:11">
      <c r="A4487">
        <v>2017</v>
      </c>
      <c r="B4487" t="s">
        <v>87</v>
      </c>
      <c r="C4487" t="s">
        <v>89</v>
      </c>
      <c r="D4487" t="s">
        <v>15</v>
      </c>
      <c r="E4487" t="s">
        <v>64</v>
      </c>
      <c r="F4487">
        <v>1</v>
      </c>
      <c r="G4487">
        <v>3.1</v>
      </c>
      <c r="H4487">
        <v>0</v>
      </c>
      <c r="I4487">
        <v>0</v>
      </c>
      <c r="J4487">
        <v>0</v>
      </c>
      <c r="K4487">
        <v>0</v>
      </c>
    </row>
    <row r="4488" spans="1:11">
      <c r="A4488">
        <v>2017</v>
      </c>
      <c r="B4488" t="s">
        <v>87</v>
      </c>
      <c r="C4488" t="s">
        <v>89</v>
      </c>
      <c r="D4488" t="s">
        <v>15</v>
      </c>
      <c r="E4488" t="s">
        <v>65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</row>
    <row r="4489" spans="1:11">
      <c r="A4489">
        <v>2017</v>
      </c>
      <c r="B4489" t="s">
        <v>87</v>
      </c>
      <c r="C4489" t="s">
        <v>89</v>
      </c>
      <c r="D4489" t="s">
        <v>15</v>
      </c>
      <c r="E4489" t="s">
        <v>36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</row>
    <row r="4490" spans="1:11">
      <c r="A4490">
        <v>2017</v>
      </c>
      <c r="B4490" t="s">
        <v>87</v>
      </c>
      <c r="C4490" t="s">
        <v>89</v>
      </c>
      <c r="D4490" t="s">
        <v>12</v>
      </c>
      <c r="E4490" t="s">
        <v>18</v>
      </c>
      <c r="F4490">
        <v>17</v>
      </c>
      <c r="G4490">
        <v>16</v>
      </c>
      <c r="H4490">
        <v>3</v>
      </c>
      <c r="I4490">
        <v>17.6</v>
      </c>
      <c r="J4490">
        <v>9</v>
      </c>
      <c r="K4490">
        <v>8.5</v>
      </c>
    </row>
    <row r="4491" spans="1:11">
      <c r="A4491">
        <v>2017</v>
      </c>
      <c r="B4491" t="s">
        <v>87</v>
      </c>
      <c r="C4491" t="s">
        <v>89</v>
      </c>
      <c r="D4491" t="s">
        <v>12</v>
      </c>
      <c r="E4491" t="s">
        <v>63</v>
      </c>
      <c r="F4491">
        <v>3</v>
      </c>
      <c r="G4491">
        <v>16.8</v>
      </c>
      <c r="H4491">
        <v>1</v>
      </c>
      <c r="I4491">
        <v>33.3</v>
      </c>
      <c r="J4491">
        <v>1</v>
      </c>
      <c r="K4491">
        <v>5.6</v>
      </c>
    </row>
    <row r="4492" spans="1:11">
      <c r="A4492">
        <v>2017</v>
      </c>
      <c r="B4492" t="s">
        <v>87</v>
      </c>
      <c r="C4492" t="s">
        <v>89</v>
      </c>
      <c r="D4492" t="s">
        <v>12</v>
      </c>
      <c r="E4492" t="s">
        <v>13</v>
      </c>
      <c r="F4492">
        <v>1</v>
      </c>
      <c r="G4492">
        <v>40.6</v>
      </c>
      <c r="H4492">
        <v>0</v>
      </c>
      <c r="I4492">
        <v>0</v>
      </c>
      <c r="J4492">
        <v>3</v>
      </c>
      <c r="K4492">
        <v>121.9</v>
      </c>
    </row>
    <row r="4493" spans="1:11">
      <c r="A4493">
        <v>2017</v>
      </c>
      <c r="B4493" t="s">
        <v>87</v>
      </c>
      <c r="C4493" t="s">
        <v>89</v>
      </c>
      <c r="D4493" t="s">
        <v>12</v>
      </c>
      <c r="E4493" t="s">
        <v>64</v>
      </c>
      <c r="F4493">
        <v>9</v>
      </c>
      <c r="G4493">
        <v>31.6</v>
      </c>
      <c r="H4493">
        <v>0</v>
      </c>
      <c r="I4493">
        <v>0</v>
      </c>
      <c r="J4493">
        <v>1</v>
      </c>
      <c r="K4493">
        <v>3.5</v>
      </c>
    </row>
    <row r="4494" spans="1:11">
      <c r="A4494">
        <v>2017</v>
      </c>
      <c r="B4494" t="s">
        <v>87</v>
      </c>
      <c r="C4494" t="s">
        <v>89</v>
      </c>
      <c r="D4494" t="s">
        <v>12</v>
      </c>
      <c r="E4494" t="s">
        <v>65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</row>
    <row r="4495" spans="1:11">
      <c r="A4495">
        <v>2017</v>
      </c>
      <c r="B4495" t="s">
        <v>87</v>
      </c>
      <c r="C4495" t="s">
        <v>89</v>
      </c>
      <c r="D4495" t="s">
        <v>12</v>
      </c>
      <c r="E4495" t="s">
        <v>36</v>
      </c>
      <c r="F4495">
        <v>4</v>
      </c>
      <c r="G4495">
        <v>7.2</v>
      </c>
      <c r="H4495">
        <v>2</v>
      </c>
      <c r="I4495">
        <v>50</v>
      </c>
      <c r="J4495">
        <v>4</v>
      </c>
      <c r="K4495">
        <v>7.2</v>
      </c>
    </row>
    <row r="4496" spans="1:11">
      <c r="A4496">
        <v>2017</v>
      </c>
      <c r="B4496" t="s">
        <v>87</v>
      </c>
      <c r="C4496" t="s">
        <v>61</v>
      </c>
      <c r="D4496" t="s">
        <v>18</v>
      </c>
      <c r="E4496" t="s">
        <v>18</v>
      </c>
      <c r="F4496">
        <v>19</v>
      </c>
      <c r="G4496">
        <v>17.9</v>
      </c>
      <c r="H4496">
        <v>1</v>
      </c>
      <c r="I4496">
        <v>5.3</v>
      </c>
      <c r="J4496">
        <v>8</v>
      </c>
      <c r="K4496">
        <v>7.5</v>
      </c>
    </row>
    <row r="4497" spans="1:11">
      <c r="A4497">
        <v>2017</v>
      </c>
      <c r="B4497" t="s">
        <v>87</v>
      </c>
      <c r="C4497" t="s">
        <v>61</v>
      </c>
      <c r="D4497" t="s">
        <v>18</v>
      </c>
      <c r="E4497" t="s">
        <v>63</v>
      </c>
      <c r="F4497">
        <v>1</v>
      </c>
      <c r="G4497">
        <v>20.9</v>
      </c>
      <c r="H4497">
        <v>0</v>
      </c>
      <c r="I4497">
        <v>0</v>
      </c>
      <c r="J4497">
        <v>0</v>
      </c>
      <c r="K4497">
        <v>0</v>
      </c>
    </row>
    <row r="4498" spans="1:11">
      <c r="A4498">
        <v>2017</v>
      </c>
      <c r="B4498" t="s">
        <v>87</v>
      </c>
      <c r="C4498" t="s">
        <v>61</v>
      </c>
      <c r="D4498" t="s">
        <v>18</v>
      </c>
      <c r="E4498" t="s">
        <v>13</v>
      </c>
      <c r="F4498">
        <v>12</v>
      </c>
      <c r="G4498">
        <v>29.7</v>
      </c>
      <c r="H4498">
        <v>1</v>
      </c>
      <c r="I4498">
        <v>8.3</v>
      </c>
      <c r="J4498">
        <v>6</v>
      </c>
      <c r="K4498">
        <v>14.9</v>
      </c>
    </row>
    <row r="4499" spans="1:11">
      <c r="A4499">
        <v>2017</v>
      </c>
      <c r="B4499" t="s">
        <v>87</v>
      </c>
      <c r="C4499" t="s">
        <v>61</v>
      </c>
      <c r="D4499" t="s">
        <v>18</v>
      </c>
      <c r="E4499" t="s">
        <v>64</v>
      </c>
      <c r="F4499">
        <v>3</v>
      </c>
      <c r="G4499">
        <v>12.5</v>
      </c>
      <c r="H4499">
        <v>0</v>
      </c>
      <c r="I4499">
        <v>0</v>
      </c>
      <c r="J4499">
        <v>0</v>
      </c>
      <c r="K4499">
        <v>0</v>
      </c>
    </row>
    <row r="4500" spans="1:11">
      <c r="A4500">
        <v>2017</v>
      </c>
      <c r="B4500" t="s">
        <v>87</v>
      </c>
      <c r="C4500" t="s">
        <v>61</v>
      </c>
      <c r="D4500" t="s">
        <v>18</v>
      </c>
      <c r="E4500" t="s">
        <v>65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</row>
    <row r="4501" spans="1:11">
      <c r="A4501">
        <v>2017</v>
      </c>
      <c r="B4501" t="s">
        <v>87</v>
      </c>
      <c r="C4501" t="s">
        <v>61</v>
      </c>
      <c r="D4501" t="s">
        <v>18</v>
      </c>
      <c r="E4501" t="s">
        <v>36</v>
      </c>
      <c r="F4501">
        <v>3</v>
      </c>
      <c r="G4501">
        <v>8.3</v>
      </c>
      <c r="H4501">
        <v>0</v>
      </c>
      <c r="I4501">
        <v>0</v>
      </c>
      <c r="J4501">
        <v>2</v>
      </c>
      <c r="K4501">
        <v>5.6</v>
      </c>
    </row>
    <row r="4502" spans="1:11">
      <c r="A4502">
        <v>2017</v>
      </c>
      <c r="B4502" t="s">
        <v>87</v>
      </c>
      <c r="C4502" t="s">
        <v>61</v>
      </c>
      <c r="D4502" t="s">
        <v>15</v>
      </c>
      <c r="E4502" t="s">
        <v>18</v>
      </c>
      <c r="F4502">
        <v>4</v>
      </c>
      <c r="G4502">
        <v>7</v>
      </c>
      <c r="H4502">
        <v>0</v>
      </c>
      <c r="I4502">
        <v>0</v>
      </c>
      <c r="J4502">
        <v>4</v>
      </c>
      <c r="K4502">
        <v>7</v>
      </c>
    </row>
    <row r="4503" spans="1:11">
      <c r="A4503">
        <v>2017</v>
      </c>
      <c r="B4503" t="s">
        <v>87</v>
      </c>
      <c r="C4503" t="s">
        <v>61</v>
      </c>
      <c r="D4503" t="s">
        <v>15</v>
      </c>
      <c r="E4503" t="s">
        <v>63</v>
      </c>
      <c r="F4503">
        <v>1</v>
      </c>
      <c r="G4503">
        <v>38.5</v>
      </c>
      <c r="H4503">
        <v>0</v>
      </c>
      <c r="I4503">
        <v>0</v>
      </c>
      <c r="J4503">
        <v>0</v>
      </c>
      <c r="K4503">
        <v>0</v>
      </c>
    </row>
    <row r="4504" spans="1:11">
      <c r="A4504">
        <v>2017</v>
      </c>
      <c r="B4504" t="s">
        <v>87</v>
      </c>
      <c r="C4504" t="s">
        <v>61</v>
      </c>
      <c r="D4504" t="s">
        <v>15</v>
      </c>
      <c r="E4504" t="s">
        <v>13</v>
      </c>
      <c r="F4504">
        <v>3</v>
      </c>
      <c r="G4504">
        <v>13.2</v>
      </c>
      <c r="H4504">
        <v>0</v>
      </c>
      <c r="I4504">
        <v>0</v>
      </c>
      <c r="J4504">
        <v>3</v>
      </c>
      <c r="K4504">
        <v>13.2</v>
      </c>
    </row>
    <row r="4505" spans="1:11">
      <c r="A4505">
        <v>2017</v>
      </c>
      <c r="B4505" t="s">
        <v>87</v>
      </c>
      <c r="C4505" t="s">
        <v>61</v>
      </c>
      <c r="D4505" t="s">
        <v>15</v>
      </c>
      <c r="E4505" t="s">
        <v>64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</row>
    <row r="4506" spans="1:11">
      <c r="A4506">
        <v>2017</v>
      </c>
      <c r="B4506" t="s">
        <v>87</v>
      </c>
      <c r="C4506" t="s">
        <v>61</v>
      </c>
      <c r="D4506" t="s">
        <v>15</v>
      </c>
      <c r="E4506" t="s">
        <v>65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</row>
    <row r="4507" spans="1:11">
      <c r="A4507">
        <v>2017</v>
      </c>
      <c r="B4507" t="s">
        <v>87</v>
      </c>
      <c r="C4507" t="s">
        <v>61</v>
      </c>
      <c r="D4507" t="s">
        <v>15</v>
      </c>
      <c r="E4507" t="s">
        <v>36</v>
      </c>
      <c r="F4507">
        <v>0</v>
      </c>
      <c r="G4507">
        <v>0</v>
      </c>
      <c r="H4507">
        <v>0</v>
      </c>
      <c r="I4507">
        <v>0</v>
      </c>
      <c r="J4507">
        <v>1</v>
      </c>
      <c r="K4507">
        <v>5.5</v>
      </c>
    </row>
    <row r="4508" spans="1:11">
      <c r="A4508">
        <v>2017</v>
      </c>
      <c r="B4508" t="s">
        <v>87</v>
      </c>
      <c r="C4508" t="s">
        <v>61</v>
      </c>
      <c r="D4508" t="s">
        <v>12</v>
      </c>
      <c r="E4508" t="s">
        <v>18</v>
      </c>
      <c r="F4508">
        <v>15</v>
      </c>
      <c r="G4508">
        <v>30.2</v>
      </c>
      <c r="H4508">
        <v>1</v>
      </c>
      <c r="I4508">
        <v>6.7</v>
      </c>
      <c r="J4508">
        <v>4</v>
      </c>
      <c r="K4508">
        <v>8.1</v>
      </c>
    </row>
    <row r="4509" spans="1:11">
      <c r="A4509">
        <v>2017</v>
      </c>
      <c r="B4509" t="s">
        <v>87</v>
      </c>
      <c r="C4509" t="s">
        <v>61</v>
      </c>
      <c r="D4509" t="s">
        <v>12</v>
      </c>
      <c r="E4509" t="s">
        <v>63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</row>
    <row r="4510" spans="1:11">
      <c r="A4510">
        <v>2017</v>
      </c>
      <c r="B4510" t="s">
        <v>87</v>
      </c>
      <c r="C4510" t="s">
        <v>61</v>
      </c>
      <c r="D4510" t="s">
        <v>12</v>
      </c>
      <c r="E4510" t="s">
        <v>13</v>
      </c>
      <c r="F4510">
        <v>9</v>
      </c>
      <c r="G4510">
        <v>50.9</v>
      </c>
      <c r="H4510">
        <v>1</v>
      </c>
      <c r="I4510">
        <v>11.1</v>
      </c>
      <c r="J4510">
        <v>3</v>
      </c>
      <c r="K4510">
        <v>17</v>
      </c>
    </row>
    <row r="4511" spans="1:11">
      <c r="A4511">
        <v>2017</v>
      </c>
      <c r="B4511" t="s">
        <v>87</v>
      </c>
      <c r="C4511" t="s">
        <v>61</v>
      </c>
      <c r="D4511" t="s">
        <v>12</v>
      </c>
      <c r="E4511" t="s">
        <v>64</v>
      </c>
      <c r="F4511">
        <v>3</v>
      </c>
      <c r="G4511">
        <v>26.2</v>
      </c>
      <c r="H4511">
        <v>0</v>
      </c>
      <c r="I4511">
        <v>0</v>
      </c>
      <c r="J4511">
        <v>0</v>
      </c>
      <c r="K4511">
        <v>0</v>
      </c>
    </row>
    <row r="4512" spans="1:11">
      <c r="A4512">
        <v>2017</v>
      </c>
      <c r="B4512" t="s">
        <v>87</v>
      </c>
      <c r="C4512" t="s">
        <v>61</v>
      </c>
      <c r="D4512" t="s">
        <v>12</v>
      </c>
      <c r="E4512" t="s">
        <v>65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</row>
    <row r="4513" spans="1:11">
      <c r="A4513">
        <v>2017</v>
      </c>
      <c r="B4513" t="s">
        <v>87</v>
      </c>
      <c r="C4513" t="s">
        <v>61</v>
      </c>
      <c r="D4513" t="s">
        <v>12</v>
      </c>
      <c r="E4513" t="s">
        <v>36</v>
      </c>
      <c r="F4513">
        <v>3</v>
      </c>
      <c r="G4513">
        <v>17</v>
      </c>
      <c r="H4513">
        <v>0</v>
      </c>
      <c r="I4513">
        <v>0</v>
      </c>
      <c r="J4513">
        <v>1</v>
      </c>
      <c r="K4513">
        <v>5.7</v>
      </c>
    </row>
    <row r="4514" spans="1:11">
      <c r="A4514">
        <v>2017</v>
      </c>
      <c r="B4514" t="s">
        <v>87</v>
      </c>
      <c r="C4514" t="s">
        <v>17</v>
      </c>
      <c r="D4514" t="s">
        <v>18</v>
      </c>
      <c r="E4514" t="s">
        <v>18</v>
      </c>
      <c r="F4514">
        <v>26</v>
      </c>
      <c r="G4514">
        <v>14</v>
      </c>
      <c r="H4514">
        <v>3</v>
      </c>
      <c r="I4514">
        <v>11.5</v>
      </c>
      <c r="J4514">
        <v>17</v>
      </c>
      <c r="K4514">
        <v>9.2</v>
      </c>
    </row>
    <row r="4515" spans="1:11">
      <c r="A4515">
        <v>2017</v>
      </c>
      <c r="B4515" t="s">
        <v>87</v>
      </c>
      <c r="C4515" t="s">
        <v>17</v>
      </c>
      <c r="D4515" t="s">
        <v>18</v>
      </c>
      <c r="E4515" t="s">
        <v>63</v>
      </c>
      <c r="F4515">
        <v>2</v>
      </c>
      <c r="G4515">
        <v>6.3</v>
      </c>
      <c r="H4515">
        <v>0</v>
      </c>
      <c r="I4515">
        <v>0</v>
      </c>
      <c r="J4515">
        <v>1</v>
      </c>
      <c r="K4515">
        <v>3.1</v>
      </c>
    </row>
    <row r="4516" spans="1:11">
      <c r="A4516">
        <v>2017</v>
      </c>
      <c r="B4516" t="s">
        <v>87</v>
      </c>
      <c r="C4516" t="s">
        <v>17</v>
      </c>
      <c r="D4516" t="s">
        <v>18</v>
      </c>
      <c r="E4516" t="s">
        <v>13</v>
      </c>
      <c r="F4516">
        <v>19</v>
      </c>
      <c r="G4516">
        <v>18.5</v>
      </c>
      <c r="H4516">
        <v>2</v>
      </c>
      <c r="I4516">
        <v>10.5</v>
      </c>
      <c r="J4516">
        <v>13</v>
      </c>
      <c r="K4516">
        <v>12.7</v>
      </c>
    </row>
    <row r="4517" spans="1:11">
      <c r="A4517">
        <v>2017</v>
      </c>
      <c r="B4517" t="s">
        <v>87</v>
      </c>
      <c r="C4517" t="s">
        <v>17</v>
      </c>
      <c r="D4517" t="s">
        <v>18</v>
      </c>
      <c r="E4517" t="s">
        <v>64</v>
      </c>
      <c r="F4517">
        <v>2</v>
      </c>
      <c r="G4517">
        <v>8.9</v>
      </c>
      <c r="H4517">
        <v>0</v>
      </c>
      <c r="I4517">
        <v>0</v>
      </c>
      <c r="J4517">
        <v>1</v>
      </c>
      <c r="K4517">
        <v>4.4</v>
      </c>
    </row>
    <row r="4518" spans="1:11">
      <c r="A4518">
        <v>2017</v>
      </c>
      <c r="B4518" t="s">
        <v>87</v>
      </c>
      <c r="C4518" t="s">
        <v>17</v>
      </c>
      <c r="D4518" t="s">
        <v>18</v>
      </c>
      <c r="E4518" t="s">
        <v>65</v>
      </c>
      <c r="F4518">
        <v>1</v>
      </c>
      <c r="G4518">
        <v>20.5</v>
      </c>
      <c r="H4518">
        <v>0</v>
      </c>
      <c r="I4518">
        <v>0</v>
      </c>
      <c r="J4518">
        <v>0</v>
      </c>
      <c r="K4518">
        <v>0</v>
      </c>
    </row>
    <row r="4519" spans="1:11">
      <c r="A4519">
        <v>2017</v>
      </c>
      <c r="B4519" t="s">
        <v>87</v>
      </c>
      <c r="C4519" t="s">
        <v>17</v>
      </c>
      <c r="D4519" t="s">
        <v>18</v>
      </c>
      <c r="E4519" t="s">
        <v>36</v>
      </c>
      <c r="F4519">
        <v>2</v>
      </c>
      <c r="G4519">
        <v>8.5</v>
      </c>
      <c r="H4519">
        <v>1</v>
      </c>
      <c r="I4519">
        <v>50</v>
      </c>
      <c r="J4519">
        <v>2</v>
      </c>
      <c r="K4519">
        <v>8.5</v>
      </c>
    </row>
    <row r="4520" spans="1:11">
      <c r="A4520">
        <v>2017</v>
      </c>
      <c r="B4520" t="s">
        <v>87</v>
      </c>
      <c r="C4520" t="s">
        <v>17</v>
      </c>
      <c r="D4520" t="s">
        <v>15</v>
      </c>
      <c r="E4520" t="s">
        <v>18</v>
      </c>
      <c r="F4520">
        <v>8</v>
      </c>
      <c r="G4520">
        <v>8</v>
      </c>
      <c r="H4520">
        <v>1</v>
      </c>
      <c r="I4520">
        <v>12.5</v>
      </c>
      <c r="J4520">
        <v>6</v>
      </c>
      <c r="K4520">
        <v>6</v>
      </c>
    </row>
    <row r="4521" spans="1:11">
      <c r="A4521">
        <v>2017</v>
      </c>
      <c r="B4521" t="s">
        <v>87</v>
      </c>
      <c r="C4521" t="s">
        <v>17</v>
      </c>
      <c r="D4521" t="s">
        <v>15</v>
      </c>
      <c r="E4521" t="s">
        <v>63</v>
      </c>
      <c r="F4521">
        <v>1</v>
      </c>
      <c r="G4521">
        <v>6.1</v>
      </c>
      <c r="H4521">
        <v>0</v>
      </c>
      <c r="I4521">
        <v>0</v>
      </c>
      <c r="J4521">
        <v>1</v>
      </c>
      <c r="K4521">
        <v>6.1</v>
      </c>
    </row>
    <row r="4522" spans="1:11">
      <c r="A4522">
        <v>2017</v>
      </c>
      <c r="B4522" t="s">
        <v>87</v>
      </c>
      <c r="C4522" t="s">
        <v>17</v>
      </c>
      <c r="D4522" t="s">
        <v>15</v>
      </c>
      <c r="E4522" t="s">
        <v>13</v>
      </c>
      <c r="F4522">
        <v>5</v>
      </c>
      <c r="G4522">
        <v>8.9</v>
      </c>
      <c r="H4522">
        <v>1</v>
      </c>
      <c r="I4522">
        <v>20</v>
      </c>
      <c r="J4522">
        <v>4</v>
      </c>
      <c r="K4522">
        <v>7.1</v>
      </c>
    </row>
    <row r="4523" spans="1:11">
      <c r="A4523">
        <v>2017</v>
      </c>
      <c r="B4523" t="s">
        <v>87</v>
      </c>
      <c r="C4523" t="s">
        <v>17</v>
      </c>
      <c r="D4523" t="s">
        <v>15</v>
      </c>
      <c r="E4523" t="s">
        <v>64</v>
      </c>
      <c r="F4523">
        <v>1</v>
      </c>
      <c r="G4523">
        <v>8.4</v>
      </c>
      <c r="H4523">
        <v>0</v>
      </c>
      <c r="I4523">
        <v>0</v>
      </c>
      <c r="J4523">
        <v>1</v>
      </c>
      <c r="K4523">
        <v>8.4</v>
      </c>
    </row>
    <row r="4524" spans="1:11">
      <c r="A4524">
        <v>2017</v>
      </c>
      <c r="B4524" t="s">
        <v>87</v>
      </c>
      <c r="C4524" t="s">
        <v>17</v>
      </c>
      <c r="D4524" t="s">
        <v>15</v>
      </c>
      <c r="E4524" t="s">
        <v>65</v>
      </c>
      <c r="F4524">
        <v>1</v>
      </c>
      <c r="G4524">
        <v>38.9</v>
      </c>
      <c r="H4524">
        <v>0</v>
      </c>
      <c r="I4524">
        <v>0</v>
      </c>
      <c r="J4524">
        <v>0</v>
      </c>
      <c r="K4524">
        <v>0</v>
      </c>
    </row>
    <row r="4525" spans="1:11">
      <c r="A4525">
        <v>2017</v>
      </c>
      <c r="B4525" t="s">
        <v>87</v>
      </c>
      <c r="C4525" t="s">
        <v>17</v>
      </c>
      <c r="D4525" t="s">
        <v>15</v>
      </c>
      <c r="E4525" t="s">
        <v>36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</row>
    <row r="4526" spans="1:11">
      <c r="A4526">
        <v>2017</v>
      </c>
      <c r="B4526" t="s">
        <v>87</v>
      </c>
      <c r="C4526" t="s">
        <v>17</v>
      </c>
      <c r="D4526" t="s">
        <v>12</v>
      </c>
      <c r="E4526" t="s">
        <v>18</v>
      </c>
      <c r="F4526">
        <v>18</v>
      </c>
      <c r="G4526">
        <v>21.1</v>
      </c>
      <c r="H4526">
        <v>2</v>
      </c>
      <c r="I4526">
        <v>11.1</v>
      </c>
      <c r="J4526">
        <v>11</v>
      </c>
      <c r="K4526">
        <v>12.9</v>
      </c>
    </row>
    <row r="4527" spans="1:11">
      <c r="A4527">
        <v>2017</v>
      </c>
      <c r="B4527" t="s">
        <v>87</v>
      </c>
      <c r="C4527" t="s">
        <v>17</v>
      </c>
      <c r="D4527" t="s">
        <v>12</v>
      </c>
      <c r="E4527" t="s">
        <v>63</v>
      </c>
      <c r="F4527">
        <v>1</v>
      </c>
      <c r="G4527">
        <v>6.5</v>
      </c>
      <c r="H4527">
        <v>0</v>
      </c>
      <c r="I4527">
        <v>0</v>
      </c>
      <c r="J4527">
        <v>0</v>
      </c>
      <c r="K4527">
        <v>0</v>
      </c>
    </row>
    <row r="4528" spans="1:11">
      <c r="A4528">
        <v>2017</v>
      </c>
      <c r="B4528" t="s">
        <v>87</v>
      </c>
      <c r="C4528" t="s">
        <v>17</v>
      </c>
      <c r="D4528" t="s">
        <v>12</v>
      </c>
      <c r="E4528" t="s">
        <v>13</v>
      </c>
      <c r="F4528">
        <v>14</v>
      </c>
      <c r="G4528">
        <v>30.3</v>
      </c>
      <c r="H4528">
        <v>1</v>
      </c>
      <c r="I4528">
        <v>7.1</v>
      </c>
      <c r="J4528">
        <v>9</v>
      </c>
      <c r="K4528">
        <v>19.5</v>
      </c>
    </row>
    <row r="4529" spans="1:11">
      <c r="A4529">
        <v>2017</v>
      </c>
      <c r="B4529" t="s">
        <v>87</v>
      </c>
      <c r="C4529" t="s">
        <v>17</v>
      </c>
      <c r="D4529" t="s">
        <v>12</v>
      </c>
      <c r="E4529" t="s">
        <v>64</v>
      </c>
      <c r="F4529">
        <v>1</v>
      </c>
      <c r="G4529">
        <v>9.4</v>
      </c>
      <c r="H4529">
        <v>0</v>
      </c>
      <c r="I4529">
        <v>0</v>
      </c>
      <c r="J4529">
        <v>0</v>
      </c>
      <c r="K4529">
        <v>0</v>
      </c>
    </row>
    <row r="4530" spans="1:11">
      <c r="A4530">
        <v>2017</v>
      </c>
      <c r="B4530" t="s">
        <v>87</v>
      </c>
      <c r="C4530" t="s">
        <v>17</v>
      </c>
      <c r="D4530" t="s">
        <v>12</v>
      </c>
      <c r="E4530" t="s">
        <v>65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</row>
    <row r="4531" spans="1:11">
      <c r="A4531">
        <v>2017</v>
      </c>
      <c r="B4531" t="s">
        <v>87</v>
      </c>
      <c r="C4531" t="s">
        <v>17</v>
      </c>
      <c r="D4531" t="s">
        <v>12</v>
      </c>
      <c r="E4531" t="s">
        <v>36</v>
      </c>
      <c r="F4531">
        <v>2</v>
      </c>
      <c r="G4531">
        <v>18.2</v>
      </c>
      <c r="H4531">
        <v>1</v>
      </c>
      <c r="I4531">
        <v>50</v>
      </c>
      <c r="J4531">
        <v>2</v>
      </c>
      <c r="K4531">
        <v>18.2</v>
      </c>
    </row>
    <row r="4532" spans="1:11">
      <c r="A4532">
        <v>2017</v>
      </c>
      <c r="B4532" t="s">
        <v>87</v>
      </c>
      <c r="C4532" t="s">
        <v>23</v>
      </c>
      <c r="D4532" t="s">
        <v>18</v>
      </c>
      <c r="E4532" t="s">
        <v>18</v>
      </c>
      <c r="F4532">
        <v>47</v>
      </c>
      <c r="G4532">
        <v>19.9</v>
      </c>
      <c r="H4532">
        <v>15</v>
      </c>
      <c r="I4532">
        <v>31.9</v>
      </c>
      <c r="J4532">
        <v>30</v>
      </c>
      <c r="K4532">
        <v>12.7</v>
      </c>
    </row>
    <row r="4533" spans="1:11">
      <c r="A4533">
        <v>2017</v>
      </c>
      <c r="B4533" t="s">
        <v>87</v>
      </c>
      <c r="C4533" t="s">
        <v>23</v>
      </c>
      <c r="D4533" t="s">
        <v>18</v>
      </c>
      <c r="E4533" t="s">
        <v>63</v>
      </c>
      <c r="F4533">
        <v>11</v>
      </c>
      <c r="G4533">
        <v>14.9</v>
      </c>
      <c r="H4533">
        <v>6</v>
      </c>
      <c r="I4533">
        <v>54.5</v>
      </c>
      <c r="J4533">
        <v>11</v>
      </c>
      <c r="K4533">
        <v>14.9</v>
      </c>
    </row>
    <row r="4534" spans="1:11">
      <c r="A4534">
        <v>2017</v>
      </c>
      <c r="B4534" t="s">
        <v>87</v>
      </c>
      <c r="C4534" t="s">
        <v>23</v>
      </c>
      <c r="D4534" t="s">
        <v>18</v>
      </c>
      <c r="E4534" t="s">
        <v>13</v>
      </c>
      <c r="F4534">
        <v>13</v>
      </c>
      <c r="G4534">
        <v>52.7</v>
      </c>
      <c r="H4534">
        <v>4</v>
      </c>
      <c r="I4534">
        <v>30.8</v>
      </c>
      <c r="J4534">
        <v>8</v>
      </c>
      <c r="K4534">
        <v>32.5</v>
      </c>
    </row>
    <row r="4535" spans="1:11">
      <c r="A4535">
        <v>2017</v>
      </c>
      <c r="B4535" t="s">
        <v>87</v>
      </c>
      <c r="C4535" t="s">
        <v>23</v>
      </c>
      <c r="D4535" t="s">
        <v>18</v>
      </c>
      <c r="E4535" t="s">
        <v>64</v>
      </c>
      <c r="F4535">
        <v>20</v>
      </c>
      <c r="G4535">
        <v>25.3</v>
      </c>
      <c r="H4535">
        <v>4</v>
      </c>
      <c r="I4535">
        <v>20</v>
      </c>
      <c r="J4535">
        <v>9</v>
      </c>
      <c r="K4535">
        <v>11.4</v>
      </c>
    </row>
    <row r="4536" spans="1:11">
      <c r="A4536">
        <v>2017</v>
      </c>
      <c r="B4536" t="s">
        <v>87</v>
      </c>
      <c r="C4536" t="s">
        <v>23</v>
      </c>
      <c r="D4536" t="s">
        <v>18</v>
      </c>
      <c r="E4536" t="s">
        <v>65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</row>
    <row r="4537" spans="1:11">
      <c r="A4537">
        <v>2017</v>
      </c>
      <c r="B4537" t="s">
        <v>87</v>
      </c>
      <c r="C4537" t="s">
        <v>23</v>
      </c>
      <c r="D4537" t="s">
        <v>18</v>
      </c>
      <c r="E4537" t="s">
        <v>36</v>
      </c>
      <c r="F4537">
        <v>3</v>
      </c>
      <c r="G4537">
        <v>6.1</v>
      </c>
      <c r="H4537">
        <v>1</v>
      </c>
      <c r="I4537">
        <v>33.3</v>
      </c>
      <c r="J4537">
        <v>2</v>
      </c>
      <c r="K4537">
        <v>4</v>
      </c>
    </row>
    <row r="4538" spans="1:11">
      <c r="A4538">
        <v>2017</v>
      </c>
      <c r="B4538" t="s">
        <v>87</v>
      </c>
      <c r="C4538" t="s">
        <v>23</v>
      </c>
      <c r="D4538" t="s">
        <v>15</v>
      </c>
      <c r="E4538" t="s">
        <v>18</v>
      </c>
      <c r="F4538">
        <v>10</v>
      </c>
      <c r="G4538">
        <v>8.3</v>
      </c>
      <c r="H4538">
        <v>3</v>
      </c>
      <c r="I4538">
        <v>30</v>
      </c>
      <c r="J4538">
        <v>5</v>
      </c>
      <c r="K4538">
        <v>4.1</v>
      </c>
    </row>
    <row r="4539" spans="1:11">
      <c r="A4539">
        <v>2017</v>
      </c>
      <c r="B4539" t="s">
        <v>87</v>
      </c>
      <c r="C4539" t="s">
        <v>23</v>
      </c>
      <c r="D4539" t="s">
        <v>15</v>
      </c>
      <c r="E4539" t="s">
        <v>63</v>
      </c>
      <c r="F4539">
        <v>2</v>
      </c>
      <c r="G4539">
        <v>5.4</v>
      </c>
      <c r="H4539">
        <v>0</v>
      </c>
      <c r="I4539">
        <v>0</v>
      </c>
      <c r="J4539">
        <v>1</v>
      </c>
      <c r="K4539">
        <v>2.7</v>
      </c>
    </row>
    <row r="4540" spans="1:11">
      <c r="A4540">
        <v>2017</v>
      </c>
      <c r="B4540" t="s">
        <v>87</v>
      </c>
      <c r="C4540" t="s">
        <v>23</v>
      </c>
      <c r="D4540" t="s">
        <v>15</v>
      </c>
      <c r="E4540" t="s">
        <v>13</v>
      </c>
      <c r="F4540">
        <v>3</v>
      </c>
      <c r="G4540">
        <v>23.1</v>
      </c>
      <c r="H4540">
        <v>2</v>
      </c>
      <c r="I4540">
        <v>66.7</v>
      </c>
      <c r="J4540">
        <v>3</v>
      </c>
      <c r="K4540">
        <v>23.1</v>
      </c>
    </row>
    <row r="4541" spans="1:11">
      <c r="A4541">
        <v>2017</v>
      </c>
      <c r="B4541" t="s">
        <v>87</v>
      </c>
      <c r="C4541" t="s">
        <v>23</v>
      </c>
      <c r="D4541" t="s">
        <v>15</v>
      </c>
      <c r="E4541" t="s">
        <v>64</v>
      </c>
      <c r="F4541">
        <v>5</v>
      </c>
      <c r="G4541">
        <v>12.4</v>
      </c>
      <c r="H4541">
        <v>1</v>
      </c>
      <c r="I4541">
        <v>20</v>
      </c>
      <c r="J4541">
        <v>1</v>
      </c>
      <c r="K4541">
        <v>2.5</v>
      </c>
    </row>
    <row r="4542" spans="1:11">
      <c r="A4542">
        <v>2017</v>
      </c>
      <c r="B4542" t="s">
        <v>87</v>
      </c>
      <c r="C4542" t="s">
        <v>23</v>
      </c>
      <c r="D4542" t="s">
        <v>15</v>
      </c>
      <c r="E4542" t="s">
        <v>65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>
      <c r="A4543">
        <v>2017</v>
      </c>
      <c r="B4543" t="s">
        <v>87</v>
      </c>
      <c r="C4543" t="s">
        <v>23</v>
      </c>
      <c r="D4543" t="s">
        <v>15</v>
      </c>
      <c r="E4543" t="s">
        <v>36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</row>
    <row r="4544" spans="1:11">
      <c r="A4544">
        <v>2017</v>
      </c>
      <c r="B4544" t="s">
        <v>87</v>
      </c>
      <c r="C4544" t="s">
        <v>23</v>
      </c>
      <c r="D4544" t="s">
        <v>12</v>
      </c>
      <c r="E4544" t="s">
        <v>18</v>
      </c>
      <c r="F4544">
        <v>37</v>
      </c>
      <c r="G4544">
        <v>32.1</v>
      </c>
      <c r="H4544">
        <v>12</v>
      </c>
      <c r="I4544">
        <v>32.4</v>
      </c>
      <c r="J4544">
        <v>25</v>
      </c>
      <c r="K4544">
        <v>21.7</v>
      </c>
    </row>
    <row r="4545" spans="1:11">
      <c r="A4545">
        <v>2017</v>
      </c>
      <c r="B4545" t="s">
        <v>87</v>
      </c>
      <c r="C4545" t="s">
        <v>23</v>
      </c>
      <c r="D4545" t="s">
        <v>12</v>
      </c>
      <c r="E4545" t="s">
        <v>63</v>
      </c>
      <c r="F4545">
        <v>9</v>
      </c>
      <c r="G4545">
        <v>24.6</v>
      </c>
      <c r="H4545">
        <v>6</v>
      </c>
      <c r="I4545">
        <v>66.7</v>
      </c>
      <c r="J4545">
        <v>10</v>
      </c>
      <c r="K4545">
        <v>27.3</v>
      </c>
    </row>
    <row r="4546" spans="1:11">
      <c r="A4546">
        <v>2017</v>
      </c>
      <c r="B4546" t="s">
        <v>87</v>
      </c>
      <c r="C4546" t="s">
        <v>23</v>
      </c>
      <c r="D4546" t="s">
        <v>12</v>
      </c>
      <c r="E4546" t="s">
        <v>13</v>
      </c>
      <c r="F4546">
        <v>10</v>
      </c>
      <c r="G4546">
        <v>85.7</v>
      </c>
      <c r="H4546">
        <v>2</v>
      </c>
      <c r="I4546">
        <v>20</v>
      </c>
      <c r="J4546">
        <v>5</v>
      </c>
      <c r="K4546">
        <v>42.8</v>
      </c>
    </row>
    <row r="4547" spans="1:11">
      <c r="A4547">
        <v>2017</v>
      </c>
      <c r="B4547" t="s">
        <v>87</v>
      </c>
      <c r="C4547" t="s">
        <v>23</v>
      </c>
      <c r="D4547" t="s">
        <v>12</v>
      </c>
      <c r="E4547" t="s">
        <v>64</v>
      </c>
      <c r="F4547">
        <v>15</v>
      </c>
      <c r="G4547">
        <v>38.8</v>
      </c>
      <c r="H4547">
        <v>3</v>
      </c>
      <c r="I4547">
        <v>20</v>
      </c>
      <c r="J4547">
        <v>8</v>
      </c>
      <c r="K4547">
        <v>20.7</v>
      </c>
    </row>
    <row r="4548" spans="1:11">
      <c r="A4548">
        <v>2017</v>
      </c>
      <c r="B4548" t="s">
        <v>87</v>
      </c>
      <c r="C4548" t="s">
        <v>23</v>
      </c>
      <c r="D4548" t="s">
        <v>12</v>
      </c>
      <c r="E4548" t="s">
        <v>65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</row>
    <row r="4549" spans="1:11">
      <c r="A4549">
        <v>2017</v>
      </c>
      <c r="B4549" t="s">
        <v>87</v>
      </c>
      <c r="C4549" t="s">
        <v>23</v>
      </c>
      <c r="D4549" t="s">
        <v>12</v>
      </c>
      <c r="E4549" t="s">
        <v>36</v>
      </c>
      <c r="F4549">
        <v>3</v>
      </c>
      <c r="G4549">
        <v>12.5</v>
      </c>
      <c r="H4549">
        <v>1</v>
      </c>
      <c r="I4549">
        <v>33.3</v>
      </c>
      <c r="J4549">
        <v>2</v>
      </c>
      <c r="K4549">
        <v>8.4</v>
      </c>
    </row>
    <row r="4550" spans="1:11">
      <c r="A4550">
        <v>2017</v>
      </c>
      <c r="B4550" t="s">
        <v>87</v>
      </c>
      <c r="C4550" t="s">
        <v>45</v>
      </c>
      <c r="D4550" t="s">
        <v>18</v>
      </c>
      <c r="E4550" t="s">
        <v>18</v>
      </c>
      <c r="F4550">
        <v>120</v>
      </c>
      <c r="G4550">
        <v>31.3</v>
      </c>
      <c r="H4550">
        <v>27</v>
      </c>
      <c r="I4550">
        <v>22.5</v>
      </c>
      <c r="J4550">
        <v>55</v>
      </c>
      <c r="K4550">
        <v>14.4</v>
      </c>
    </row>
    <row r="4551" spans="1:11">
      <c r="A4551">
        <v>2017</v>
      </c>
      <c r="B4551" t="s">
        <v>87</v>
      </c>
      <c r="C4551" t="s">
        <v>45</v>
      </c>
      <c r="D4551" t="s">
        <v>18</v>
      </c>
      <c r="E4551" t="s">
        <v>63</v>
      </c>
      <c r="F4551">
        <v>23</v>
      </c>
      <c r="G4551">
        <v>23</v>
      </c>
      <c r="H4551">
        <v>10</v>
      </c>
      <c r="I4551">
        <v>43.5</v>
      </c>
      <c r="J4551">
        <v>13</v>
      </c>
      <c r="K4551">
        <v>13</v>
      </c>
    </row>
    <row r="4552" spans="1:11">
      <c r="A4552">
        <v>2017</v>
      </c>
      <c r="B4552" t="s">
        <v>87</v>
      </c>
      <c r="C4552" t="s">
        <v>45</v>
      </c>
      <c r="D4552" t="s">
        <v>18</v>
      </c>
      <c r="E4552" t="s">
        <v>13</v>
      </c>
      <c r="F4552">
        <v>7</v>
      </c>
      <c r="G4552">
        <v>32.5</v>
      </c>
      <c r="H4552">
        <v>1</v>
      </c>
      <c r="I4552">
        <v>14.3</v>
      </c>
      <c r="J4552">
        <v>6</v>
      </c>
      <c r="K4552">
        <v>27.9</v>
      </c>
    </row>
    <row r="4553" spans="1:11">
      <c r="A4553">
        <v>2017</v>
      </c>
      <c r="B4553" t="s">
        <v>87</v>
      </c>
      <c r="C4553" t="s">
        <v>45</v>
      </c>
      <c r="D4553" t="s">
        <v>18</v>
      </c>
      <c r="E4553" t="s">
        <v>64</v>
      </c>
      <c r="F4553">
        <v>82</v>
      </c>
      <c r="G4553">
        <v>42.2</v>
      </c>
      <c r="H4553">
        <v>15</v>
      </c>
      <c r="I4553">
        <v>18.3</v>
      </c>
      <c r="J4553">
        <v>33</v>
      </c>
      <c r="K4553">
        <v>17</v>
      </c>
    </row>
    <row r="4554" spans="1:11">
      <c r="A4554">
        <v>2017</v>
      </c>
      <c r="B4554" t="s">
        <v>87</v>
      </c>
      <c r="C4554" t="s">
        <v>45</v>
      </c>
      <c r="D4554" t="s">
        <v>18</v>
      </c>
      <c r="E4554" t="s">
        <v>65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</row>
    <row r="4555" spans="1:11">
      <c r="A4555">
        <v>2017</v>
      </c>
      <c r="B4555" t="s">
        <v>87</v>
      </c>
      <c r="C4555" t="s">
        <v>45</v>
      </c>
      <c r="D4555" t="s">
        <v>18</v>
      </c>
      <c r="E4555" t="s">
        <v>36</v>
      </c>
      <c r="F4555">
        <v>8</v>
      </c>
      <c r="G4555">
        <v>12.8</v>
      </c>
      <c r="H4555">
        <v>1</v>
      </c>
      <c r="I4555">
        <v>12.5</v>
      </c>
      <c r="J4555">
        <v>3</v>
      </c>
      <c r="K4555">
        <v>4.8</v>
      </c>
    </row>
    <row r="4556" spans="1:11">
      <c r="A4556">
        <v>2017</v>
      </c>
      <c r="B4556" t="s">
        <v>87</v>
      </c>
      <c r="C4556" t="s">
        <v>45</v>
      </c>
      <c r="D4556" t="s">
        <v>15</v>
      </c>
      <c r="E4556" t="s">
        <v>18</v>
      </c>
      <c r="F4556">
        <v>5</v>
      </c>
      <c r="G4556">
        <v>2.7</v>
      </c>
      <c r="H4556">
        <v>1</v>
      </c>
      <c r="I4556">
        <v>20</v>
      </c>
      <c r="J4556">
        <v>3</v>
      </c>
      <c r="K4556">
        <v>1.6</v>
      </c>
    </row>
    <row r="4557" spans="1:11">
      <c r="A4557">
        <v>2017</v>
      </c>
      <c r="B4557" t="s">
        <v>87</v>
      </c>
      <c r="C4557" t="s">
        <v>45</v>
      </c>
      <c r="D4557" t="s">
        <v>15</v>
      </c>
      <c r="E4557" t="s">
        <v>63</v>
      </c>
      <c r="F4557">
        <v>1</v>
      </c>
      <c r="G4557">
        <v>1.9</v>
      </c>
      <c r="H4557">
        <v>1</v>
      </c>
      <c r="I4557">
        <v>100</v>
      </c>
      <c r="J4557">
        <v>1</v>
      </c>
      <c r="K4557">
        <v>1.9</v>
      </c>
    </row>
    <row r="4558" spans="1:11">
      <c r="A4558">
        <v>2017</v>
      </c>
      <c r="B4558" t="s">
        <v>87</v>
      </c>
      <c r="C4558" t="s">
        <v>45</v>
      </c>
      <c r="D4558" t="s">
        <v>15</v>
      </c>
      <c r="E4558" t="s">
        <v>13</v>
      </c>
      <c r="F4558">
        <v>1</v>
      </c>
      <c r="G4558">
        <v>10.3</v>
      </c>
      <c r="H4558">
        <v>0</v>
      </c>
      <c r="I4558">
        <v>0</v>
      </c>
      <c r="J4558">
        <v>1</v>
      </c>
      <c r="K4558">
        <v>10.3</v>
      </c>
    </row>
    <row r="4559" spans="1:11">
      <c r="A4559">
        <v>2017</v>
      </c>
      <c r="B4559" t="s">
        <v>87</v>
      </c>
      <c r="C4559" t="s">
        <v>45</v>
      </c>
      <c r="D4559" t="s">
        <v>15</v>
      </c>
      <c r="E4559" t="s">
        <v>64</v>
      </c>
      <c r="F4559">
        <v>3</v>
      </c>
      <c r="G4559">
        <v>3.3</v>
      </c>
      <c r="H4559">
        <v>0</v>
      </c>
      <c r="I4559">
        <v>0</v>
      </c>
      <c r="J4559">
        <v>1</v>
      </c>
      <c r="K4559">
        <v>1.1</v>
      </c>
    </row>
    <row r="4560" spans="1:11">
      <c r="A4560">
        <v>2017</v>
      </c>
      <c r="B4560" t="s">
        <v>87</v>
      </c>
      <c r="C4560" t="s">
        <v>45</v>
      </c>
      <c r="D4560" t="s">
        <v>15</v>
      </c>
      <c r="E4560" t="s">
        <v>65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</row>
    <row r="4561" spans="1:11">
      <c r="A4561">
        <v>2017</v>
      </c>
      <c r="B4561" t="s">
        <v>87</v>
      </c>
      <c r="C4561" t="s">
        <v>45</v>
      </c>
      <c r="D4561" t="s">
        <v>15</v>
      </c>
      <c r="E4561" t="s">
        <v>36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</row>
    <row r="4562" spans="1:11">
      <c r="A4562">
        <v>2017</v>
      </c>
      <c r="B4562" t="s">
        <v>87</v>
      </c>
      <c r="C4562" t="s">
        <v>45</v>
      </c>
      <c r="D4562" t="s">
        <v>12</v>
      </c>
      <c r="E4562" t="s">
        <v>18</v>
      </c>
      <c r="F4562">
        <v>115</v>
      </c>
      <c r="G4562">
        <v>58.1</v>
      </c>
      <c r="H4562">
        <v>26</v>
      </c>
      <c r="I4562">
        <v>22.6</v>
      </c>
      <c r="J4562">
        <v>52</v>
      </c>
      <c r="K4562">
        <v>26.3</v>
      </c>
    </row>
    <row r="4563" spans="1:11">
      <c r="A4563">
        <v>2017</v>
      </c>
      <c r="B4563" t="s">
        <v>87</v>
      </c>
      <c r="C4563" t="s">
        <v>45</v>
      </c>
      <c r="D4563" t="s">
        <v>12</v>
      </c>
      <c r="E4563" t="s">
        <v>63</v>
      </c>
      <c r="F4563">
        <v>22</v>
      </c>
      <c r="G4563">
        <v>45.5</v>
      </c>
      <c r="H4563">
        <v>9</v>
      </c>
      <c r="I4563">
        <v>40.9</v>
      </c>
      <c r="J4563">
        <v>12</v>
      </c>
      <c r="K4563">
        <v>24.8</v>
      </c>
    </row>
    <row r="4564" spans="1:11">
      <c r="A4564">
        <v>2017</v>
      </c>
      <c r="B4564" t="s">
        <v>87</v>
      </c>
      <c r="C4564" t="s">
        <v>45</v>
      </c>
      <c r="D4564" t="s">
        <v>12</v>
      </c>
      <c r="E4564" t="s">
        <v>13</v>
      </c>
      <c r="F4564">
        <v>6</v>
      </c>
      <c r="G4564">
        <v>50.9</v>
      </c>
      <c r="H4564">
        <v>1</v>
      </c>
      <c r="I4564">
        <v>16.7</v>
      </c>
      <c r="J4564">
        <v>5</v>
      </c>
      <c r="K4564">
        <v>42.4</v>
      </c>
    </row>
    <row r="4565" spans="1:11">
      <c r="A4565">
        <v>2017</v>
      </c>
      <c r="B4565" t="s">
        <v>87</v>
      </c>
      <c r="C4565" t="s">
        <v>45</v>
      </c>
      <c r="D4565" t="s">
        <v>12</v>
      </c>
      <c r="E4565" t="s">
        <v>64</v>
      </c>
      <c r="F4565">
        <v>79</v>
      </c>
      <c r="G4565">
        <v>75.9</v>
      </c>
      <c r="H4565">
        <v>15</v>
      </c>
      <c r="I4565">
        <v>19</v>
      </c>
      <c r="J4565">
        <v>32</v>
      </c>
      <c r="K4565">
        <v>30.7</v>
      </c>
    </row>
    <row r="4566" spans="1:11">
      <c r="A4566">
        <v>2017</v>
      </c>
      <c r="B4566" t="s">
        <v>87</v>
      </c>
      <c r="C4566" t="s">
        <v>45</v>
      </c>
      <c r="D4566" t="s">
        <v>12</v>
      </c>
      <c r="E4566" t="s">
        <v>65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</row>
    <row r="4567" spans="1:11">
      <c r="A4567">
        <v>2017</v>
      </c>
      <c r="B4567" t="s">
        <v>87</v>
      </c>
      <c r="C4567" t="s">
        <v>45</v>
      </c>
      <c r="D4567" t="s">
        <v>12</v>
      </c>
      <c r="E4567" t="s">
        <v>36</v>
      </c>
      <c r="F4567">
        <v>8</v>
      </c>
      <c r="G4567">
        <v>25.7</v>
      </c>
      <c r="H4567">
        <v>1</v>
      </c>
      <c r="I4567">
        <v>12.5</v>
      </c>
      <c r="J4567">
        <v>3</v>
      </c>
      <c r="K4567">
        <v>9.6</v>
      </c>
    </row>
    <row r="4568" spans="1:11">
      <c r="A4568">
        <v>2017</v>
      </c>
      <c r="B4568" t="s">
        <v>90</v>
      </c>
      <c r="C4568" t="s">
        <v>18</v>
      </c>
      <c r="D4568" t="s">
        <v>18</v>
      </c>
      <c r="E4568" t="s">
        <v>18</v>
      </c>
      <c r="F4568">
        <v>38</v>
      </c>
      <c r="G4568">
        <v>9.4</v>
      </c>
      <c r="H4568">
        <v>9</v>
      </c>
      <c r="I4568">
        <v>23.7</v>
      </c>
      <c r="J4568">
        <v>29</v>
      </c>
      <c r="K4568">
        <v>7.2</v>
      </c>
    </row>
    <row r="4569" spans="1:11">
      <c r="A4569">
        <v>2017</v>
      </c>
      <c r="B4569" t="s">
        <v>90</v>
      </c>
      <c r="C4569" t="s">
        <v>18</v>
      </c>
      <c r="D4569" t="s">
        <v>18</v>
      </c>
      <c r="E4569" t="s">
        <v>63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</row>
    <row r="4570" spans="1:11">
      <c r="A4570">
        <v>2017</v>
      </c>
      <c r="B4570" t="s">
        <v>90</v>
      </c>
      <c r="C4570" t="s">
        <v>18</v>
      </c>
      <c r="D4570" t="s">
        <v>18</v>
      </c>
      <c r="E4570" t="s">
        <v>13</v>
      </c>
      <c r="F4570">
        <v>19</v>
      </c>
      <c r="G4570">
        <v>51.1</v>
      </c>
      <c r="H4570">
        <v>5</v>
      </c>
      <c r="I4570">
        <v>26.3</v>
      </c>
      <c r="J4570">
        <v>15</v>
      </c>
      <c r="K4570">
        <v>40.4</v>
      </c>
    </row>
    <row r="4571" spans="1:11">
      <c r="A4571">
        <v>2017</v>
      </c>
      <c r="B4571" t="s">
        <v>90</v>
      </c>
      <c r="C4571" t="s">
        <v>18</v>
      </c>
      <c r="D4571" t="s">
        <v>18</v>
      </c>
      <c r="E4571" t="s">
        <v>64</v>
      </c>
      <c r="F4571">
        <v>8</v>
      </c>
      <c r="G4571">
        <v>11.7</v>
      </c>
      <c r="H4571">
        <v>2</v>
      </c>
      <c r="I4571">
        <v>25</v>
      </c>
      <c r="J4571">
        <v>7</v>
      </c>
      <c r="K4571">
        <v>10.2</v>
      </c>
    </row>
    <row r="4572" spans="1:11">
      <c r="A4572">
        <v>2017</v>
      </c>
      <c r="B4572" t="s">
        <v>90</v>
      </c>
      <c r="C4572" t="s">
        <v>18</v>
      </c>
      <c r="D4572" t="s">
        <v>18</v>
      </c>
      <c r="E4572" t="s">
        <v>65</v>
      </c>
      <c r="F4572">
        <v>2</v>
      </c>
      <c r="G4572">
        <v>37.9</v>
      </c>
      <c r="H4572">
        <v>1</v>
      </c>
      <c r="I4572">
        <v>50</v>
      </c>
      <c r="J4572">
        <v>1</v>
      </c>
      <c r="K4572">
        <v>19</v>
      </c>
    </row>
    <row r="4573" spans="1:11">
      <c r="A4573">
        <v>2017</v>
      </c>
      <c r="B4573" t="s">
        <v>90</v>
      </c>
      <c r="C4573" t="s">
        <v>18</v>
      </c>
      <c r="D4573" t="s">
        <v>18</v>
      </c>
      <c r="E4573" t="s">
        <v>36</v>
      </c>
      <c r="F4573">
        <v>9</v>
      </c>
      <c r="G4573">
        <v>3.5</v>
      </c>
      <c r="H4573">
        <v>1</v>
      </c>
      <c r="I4573">
        <v>11.1</v>
      </c>
      <c r="J4573">
        <v>6</v>
      </c>
      <c r="K4573">
        <v>2.4</v>
      </c>
    </row>
    <row r="4574" spans="1:11">
      <c r="A4574">
        <v>2017</v>
      </c>
      <c r="B4574" t="s">
        <v>90</v>
      </c>
      <c r="C4574" t="s">
        <v>18</v>
      </c>
      <c r="D4574" t="s">
        <v>15</v>
      </c>
      <c r="E4574" t="s">
        <v>18</v>
      </c>
      <c r="F4574">
        <v>10</v>
      </c>
      <c r="G4574">
        <v>4.8</v>
      </c>
      <c r="H4574">
        <v>1</v>
      </c>
      <c r="I4574">
        <v>10</v>
      </c>
      <c r="J4574">
        <v>7</v>
      </c>
      <c r="K4574">
        <v>3.3</v>
      </c>
    </row>
    <row r="4575" spans="1:11">
      <c r="A4575">
        <v>2017</v>
      </c>
      <c r="B4575" t="s">
        <v>90</v>
      </c>
      <c r="C4575" t="s">
        <v>18</v>
      </c>
      <c r="D4575" t="s">
        <v>15</v>
      </c>
      <c r="E4575" t="s">
        <v>63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</row>
    <row r="4576" spans="1:11">
      <c r="A4576">
        <v>2017</v>
      </c>
      <c r="B4576" t="s">
        <v>90</v>
      </c>
      <c r="C4576" t="s">
        <v>18</v>
      </c>
      <c r="D4576" t="s">
        <v>15</v>
      </c>
      <c r="E4576" t="s">
        <v>13</v>
      </c>
      <c r="F4576">
        <v>9</v>
      </c>
      <c r="G4576">
        <v>44.6</v>
      </c>
      <c r="H4576">
        <v>1</v>
      </c>
      <c r="I4576">
        <v>11.1</v>
      </c>
      <c r="J4576">
        <v>3</v>
      </c>
      <c r="K4576">
        <v>14.9</v>
      </c>
    </row>
    <row r="4577" spans="1:11">
      <c r="A4577">
        <v>2017</v>
      </c>
      <c r="B4577" t="s">
        <v>90</v>
      </c>
      <c r="C4577" t="s">
        <v>18</v>
      </c>
      <c r="D4577" t="s">
        <v>15</v>
      </c>
      <c r="E4577" t="s">
        <v>64</v>
      </c>
      <c r="F4577">
        <v>0</v>
      </c>
      <c r="G4577">
        <v>0</v>
      </c>
      <c r="H4577">
        <v>0</v>
      </c>
      <c r="I4577">
        <v>0</v>
      </c>
      <c r="J4577">
        <v>2</v>
      </c>
      <c r="K4577">
        <v>5.7</v>
      </c>
    </row>
    <row r="4578" spans="1:11">
      <c r="A4578">
        <v>2017</v>
      </c>
      <c r="B4578" t="s">
        <v>90</v>
      </c>
      <c r="C4578" t="s">
        <v>18</v>
      </c>
      <c r="D4578" t="s">
        <v>15</v>
      </c>
      <c r="E4578" t="s">
        <v>65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</row>
    <row r="4579" spans="1:11">
      <c r="A4579">
        <v>2017</v>
      </c>
      <c r="B4579" t="s">
        <v>90</v>
      </c>
      <c r="C4579" t="s">
        <v>18</v>
      </c>
      <c r="D4579" t="s">
        <v>15</v>
      </c>
      <c r="E4579" t="s">
        <v>36</v>
      </c>
      <c r="F4579">
        <v>1</v>
      </c>
      <c r="G4579">
        <v>0.8</v>
      </c>
      <c r="H4579">
        <v>0</v>
      </c>
      <c r="I4579">
        <v>0</v>
      </c>
      <c r="J4579">
        <v>2</v>
      </c>
      <c r="K4579">
        <v>1.5</v>
      </c>
    </row>
    <row r="4580" spans="1:11">
      <c r="A4580">
        <v>2017</v>
      </c>
      <c r="B4580" t="s">
        <v>90</v>
      </c>
      <c r="C4580" t="s">
        <v>18</v>
      </c>
      <c r="D4580" t="s">
        <v>12</v>
      </c>
      <c r="E4580" t="s">
        <v>18</v>
      </c>
      <c r="F4580">
        <v>28</v>
      </c>
      <c r="G4580">
        <v>14.5</v>
      </c>
      <c r="H4580">
        <v>8</v>
      </c>
      <c r="I4580">
        <v>28.6</v>
      </c>
      <c r="J4580">
        <v>22</v>
      </c>
      <c r="K4580">
        <v>11.4</v>
      </c>
    </row>
    <row r="4581" spans="1:11">
      <c r="A4581">
        <v>2017</v>
      </c>
      <c r="B4581" t="s">
        <v>90</v>
      </c>
      <c r="C4581" t="s">
        <v>18</v>
      </c>
      <c r="D4581" t="s">
        <v>12</v>
      </c>
      <c r="E4581" t="s">
        <v>63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</row>
    <row r="4582" spans="1:11">
      <c r="A4582">
        <v>2017</v>
      </c>
      <c r="B4582" t="s">
        <v>90</v>
      </c>
      <c r="C4582" t="s">
        <v>18</v>
      </c>
      <c r="D4582" t="s">
        <v>12</v>
      </c>
      <c r="E4582" t="s">
        <v>13</v>
      </c>
      <c r="F4582">
        <v>10</v>
      </c>
      <c r="G4582">
        <v>59</v>
      </c>
      <c r="H4582">
        <v>4</v>
      </c>
      <c r="I4582">
        <v>40</v>
      </c>
      <c r="J4582">
        <v>12</v>
      </c>
      <c r="K4582">
        <v>70.7</v>
      </c>
    </row>
    <row r="4583" spans="1:11">
      <c r="A4583">
        <v>2017</v>
      </c>
      <c r="B4583" t="s">
        <v>90</v>
      </c>
      <c r="C4583" t="s">
        <v>18</v>
      </c>
      <c r="D4583" t="s">
        <v>12</v>
      </c>
      <c r="E4583" t="s">
        <v>64</v>
      </c>
      <c r="F4583">
        <v>8</v>
      </c>
      <c r="G4583">
        <v>24</v>
      </c>
      <c r="H4583">
        <v>2</v>
      </c>
      <c r="I4583">
        <v>25</v>
      </c>
      <c r="J4583">
        <v>5</v>
      </c>
      <c r="K4583">
        <v>15</v>
      </c>
    </row>
    <row r="4584" spans="1:11">
      <c r="A4584">
        <v>2017</v>
      </c>
      <c r="B4584" t="s">
        <v>90</v>
      </c>
      <c r="C4584" t="s">
        <v>18</v>
      </c>
      <c r="D4584" t="s">
        <v>12</v>
      </c>
      <c r="E4584" t="s">
        <v>65</v>
      </c>
      <c r="F4584">
        <v>2</v>
      </c>
      <c r="G4584">
        <v>79.5</v>
      </c>
      <c r="H4584">
        <v>1</v>
      </c>
      <c r="I4584">
        <v>50</v>
      </c>
      <c r="J4584">
        <v>1</v>
      </c>
      <c r="K4584">
        <v>39.7</v>
      </c>
    </row>
    <row r="4585" spans="1:11">
      <c r="A4585">
        <v>2017</v>
      </c>
      <c r="B4585" t="s">
        <v>90</v>
      </c>
      <c r="C4585" t="s">
        <v>18</v>
      </c>
      <c r="D4585" t="s">
        <v>12</v>
      </c>
      <c r="E4585" t="s">
        <v>36</v>
      </c>
      <c r="F4585">
        <v>8</v>
      </c>
      <c r="G4585">
        <v>6.6</v>
      </c>
      <c r="H4585">
        <v>1</v>
      </c>
      <c r="I4585">
        <v>12.5</v>
      </c>
      <c r="J4585">
        <v>4</v>
      </c>
      <c r="K4585">
        <v>3.3</v>
      </c>
    </row>
    <row r="4586" spans="1:11">
      <c r="A4586">
        <v>2017</v>
      </c>
      <c r="B4586" t="s">
        <v>90</v>
      </c>
      <c r="C4586" t="s">
        <v>37</v>
      </c>
      <c r="D4586" t="s">
        <v>18</v>
      </c>
      <c r="E4586" t="s">
        <v>18</v>
      </c>
      <c r="F4586">
        <v>14</v>
      </c>
      <c r="G4586">
        <v>24.8</v>
      </c>
      <c r="H4586">
        <v>1</v>
      </c>
      <c r="I4586">
        <v>7.1</v>
      </c>
      <c r="J4586">
        <v>5</v>
      </c>
      <c r="K4586">
        <v>8.9</v>
      </c>
    </row>
    <row r="4587" spans="1:11">
      <c r="A4587">
        <v>2017</v>
      </c>
      <c r="B4587" t="s">
        <v>90</v>
      </c>
      <c r="C4587" t="s">
        <v>37</v>
      </c>
      <c r="D4587" t="s">
        <v>18</v>
      </c>
      <c r="E4587" t="s">
        <v>63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</row>
    <row r="4588" spans="1:11">
      <c r="A4588">
        <v>2017</v>
      </c>
      <c r="B4588" t="s">
        <v>90</v>
      </c>
      <c r="C4588" t="s">
        <v>37</v>
      </c>
      <c r="D4588" t="s">
        <v>18</v>
      </c>
      <c r="E4588" t="s">
        <v>13</v>
      </c>
      <c r="F4588">
        <v>8</v>
      </c>
      <c r="G4588">
        <v>56</v>
      </c>
      <c r="H4588">
        <v>0</v>
      </c>
      <c r="I4588">
        <v>0</v>
      </c>
      <c r="J4588">
        <v>3</v>
      </c>
      <c r="K4588">
        <v>21</v>
      </c>
    </row>
    <row r="4589" spans="1:11">
      <c r="A4589">
        <v>2017</v>
      </c>
      <c r="B4589" t="s">
        <v>90</v>
      </c>
      <c r="C4589" t="s">
        <v>37</v>
      </c>
      <c r="D4589" t="s">
        <v>18</v>
      </c>
      <c r="E4589" t="s">
        <v>64</v>
      </c>
      <c r="F4589">
        <v>5</v>
      </c>
      <c r="G4589">
        <v>26</v>
      </c>
      <c r="H4589">
        <v>1</v>
      </c>
      <c r="I4589">
        <v>20</v>
      </c>
      <c r="J4589">
        <v>2</v>
      </c>
      <c r="K4589">
        <v>10.4</v>
      </c>
    </row>
    <row r="4590" spans="1:11">
      <c r="A4590">
        <v>2017</v>
      </c>
      <c r="B4590" t="s">
        <v>90</v>
      </c>
      <c r="C4590" t="s">
        <v>37</v>
      </c>
      <c r="D4590" t="s">
        <v>18</v>
      </c>
      <c r="E4590" t="s">
        <v>65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</row>
    <row r="4591" spans="1:11">
      <c r="A4591">
        <v>2017</v>
      </c>
      <c r="B4591" t="s">
        <v>90</v>
      </c>
      <c r="C4591" t="s">
        <v>37</v>
      </c>
      <c r="D4591" t="s">
        <v>18</v>
      </c>
      <c r="E4591" t="s">
        <v>36</v>
      </c>
      <c r="F4591">
        <v>1</v>
      </c>
      <c r="G4591">
        <v>5.6</v>
      </c>
      <c r="H4591">
        <v>0</v>
      </c>
      <c r="I4591">
        <v>0</v>
      </c>
      <c r="J4591">
        <v>0</v>
      </c>
      <c r="K4591">
        <v>0</v>
      </c>
    </row>
    <row r="4592" spans="1:11">
      <c r="A4592">
        <v>2017</v>
      </c>
      <c r="B4592" t="s">
        <v>90</v>
      </c>
      <c r="C4592" t="s">
        <v>37</v>
      </c>
      <c r="D4592" t="s">
        <v>15</v>
      </c>
      <c r="E4592" t="s">
        <v>18</v>
      </c>
      <c r="F4592">
        <v>4</v>
      </c>
      <c r="G4592">
        <v>13.7</v>
      </c>
      <c r="H4592">
        <v>0</v>
      </c>
      <c r="I4592">
        <v>0</v>
      </c>
      <c r="J4592">
        <v>1</v>
      </c>
      <c r="K4592">
        <v>3.4</v>
      </c>
    </row>
    <row r="4593" spans="1:11">
      <c r="A4593">
        <v>2017</v>
      </c>
      <c r="B4593" t="s">
        <v>90</v>
      </c>
      <c r="C4593" t="s">
        <v>37</v>
      </c>
      <c r="D4593" t="s">
        <v>15</v>
      </c>
      <c r="E4593" t="s">
        <v>63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>
      <c r="A4594">
        <v>2017</v>
      </c>
      <c r="B4594" t="s">
        <v>90</v>
      </c>
      <c r="C4594" t="s">
        <v>37</v>
      </c>
      <c r="D4594" t="s">
        <v>15</v>
      </c>
      <c r="E4594" t="s">
        <v>13</v>
      </c>
      <c r="F4594">
        <v>4</v>
      </c>
      <c r="G4594">
        <v>51.4</v>
      </c>
      <c r="H4594">
        <v>0</v>
      </c>
      <c r="I4594">
        <v>0</v>
      </c>
      <c r="J4594">
        <v>1</v>
      </c>
      <c r="K4594">
        <v>12.8</v>
      </c>
    </row>
    <row r="4595" spans="1:11">
      <c r="A4595">
        <v>2017</v>
      </c>
      <c r="B4595" t="s">
        <v>90</v>
      </c>
      <c r="C4595" t="s">
        <v>37</v>
      </c>
      <c r="D4595" t="s">
        <v>15</v>
      </c>
      <c r="E4595" t="s">
        <v>64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</row>
    <row r="4596" spans="1:11">
      <c r="A4596">
        <v>2017</v>
      </c>
      <c r="B4596" t="s">
        <v>90</v>
      </c>
      <c r="C4596" t="s">
        <v>37</v>
      </c>
      <c r="D4596" t="s">
        <v>15</v>
      </c>
      <c r="E4596" t="s">
        <v>65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</row>
    <row r="4597" spans="1:11">
      <c r="A4597">
        <v>2017</v>
      </c>
      <c r="B4597" t="s">
        <v>90</v>
      </c>
      <c r="C4597" t="s">
        <v>37</v>
      </c>
      <c r="D4597" t="s">
        <v>15</v>
      </c>
      <c r="E4597" t="s">
        <v>36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</row>
    <row r="4598" spans="1:11">
      <c r="A4598">
        <v>2017</v>
      </c>
      <c r="B4598" t="s">
        <v>90</v>
      </c>
      <c r="C4598" t="s">
        <v>37</v>
      </c>
      <c r="D4598" t="s">
        <v>12</v>
      </c>
      <c r="E4598" t="s">
        <v>18</v>
      </c>
      <c r="F4598">
        <v>10</v>
      </c>
      <c r="G4598">
        <v>36.8</v>
      </c>
      <c r="H4598">
        <v>1</v>
      </c>
      <c r="I4598">
        <v>10</v>
      </c>
      <c r="J4598">
        <v>4</v>
      </c>
      <c r="K4598">
        <v>14.7</v>
      </c>
    </row>
    <row r="4599" spans="1:11">
      <c r="A4599">
        <v>2017</v>
      </c>
      <c r="B4599" t="s">
        <v>90</v>
      </c>
      <c r="C4599" t="s">
        <v>37</v>
      </c>
      <c r="D4599" t="s">
        <v>12</v>
      </c>
      <c r="E4599" t="s">
        <v>63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</row>
    <row r="4600" spans="1:11">
      <c r="A4600">
        <v>2017</v>
      </c>
      <c r="B4600" t="s">
        <v>90</v>
      </c>
      <c r="C4600" t="s">
        <v>37</v>
      </c>
      <c r="D4600" t="s">
        <v>12</v>
      </c>
      <c r="E4600" t="s">
        <v>13</v>
      </c>
      <c r="F4600">
        <v>4</v>
      </c>
      <c r="G4600">
        <v>61.6</v>
      </c>
      <c r="H4600">
        <v>0</v>
      </c>
      <c r="I4600">
        <v>0</v>
      </c>
      <c r="J4600">
        <v>2</v>
      </c>
      <c r="K4600">
        <v>30.8</v>
      </c>
    </row>
    <row r="4601" spans="1:11">
      <c r="A4601">
        <v>2017</v>
      </c>
      <c r="B4601" t="s">
        <v>90</v>
      </c>
      <c r="C4601" t="s">
        <v>37</v>
      </c>
      <c r="D4601" t="s">
        <v>12</v>
      </c>
      <c r="E4601" t="s">
        <v>64</v>
      </c>
      <c r="F4601">
        <v>5</v>
      </c>
      <c r="G4601">
        <v>52.2</v>
      </c>
      <c r="H4601">
        <v>1</v>
      </c>
      <c r="I4601">
        <v>20</v>
      </c>
      <c r="J4601">
        <v>2</v>
      </c>
      <c r="K4601">
        <v>20.9</v>
      </c>
    </row>
    <row r="4602" spans="1:11">
      <c r="A4602">
        <v>2017</v>
      </c>
      <c r="B4602" t="s">
        <v>90</v>
      </c>
      <c r="C4602" t="s">
        <v>37</v>
      </c>
      <c r="D4602" t="s">
        <v>12</v>
      </c>
      <c r="E4602" t="s">
        <v>65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</row>
    <row r="4603" spans="1:11">
      <c r="A4603">
        <v>2017</v>
      </c>
      <c r="B4603" t="s">
        <v>90</v>
      </c>
      <c r="C4603" t="s">
        <v>37</v>
      </c>
      <c r="D4603" t="s">
        <v>12</v>
      </c>
      <c r="E4603" t="s">
        <v>36</v>
      </c>
      <c r="F4603">
        <v>1</v>
      </c>
      <c r="G4603">
        <v>11.6</v>
      </c>
      <c r="H4603">
        <v>0</v>
      </c>
      <c r="I4603">
        <v>0</v>
      </c>
      <c r="J4603">
        <v>0</v>
      </c>
      <c r="K4603">
        <v>0</v>
      </c>
    </row>
    <row r="4604" spans="1:11">
      <c r="A4604">
        <v>2017</v>
      </c>
      <c r="B4604" t="s">
        <v>90</v>
      </c>
      <c r="C4604" t="s">
        <v>91</v>
      </c>
      <c r="D4604" t="s">
        <v>18</v>
      </c>
      <c r="E4604" t="s">
        <v>18</v>
      </c>
      <c r="F4604">
        <v>4</v>
      </c>
      <c r="G4604">
        <v>2.4</v>
      </c>
      <c r="H4604">
        <v>0</v>
      </c>
      <c r="I4604">
        <v>0</v>
      </c>
      <c r="J4604">
        <v>3</v>
      </c>
      <c r="K4604">
        <v>1.8</v>
      </c>
    </row>
    <row r="4605" spans="1:11">
      <c r="A4605">
        <v>2017</v>
      </c>
      <c r="B4605" t="s">
        <v>90</v>
      </c>
      <c r="C4605" t="s">
        <v>91</v>
      </c>
      <c r="D4605" t="s">
        <v>18</v>
      </c>
      <c r="E4605" t="s">
        <v>63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</row>
    <row r="4606" spans="1:11">
      <c r="A4606">
        <v>2017</v>
      </c>
      <c r="B4606" t="s">
        <v>90</v>
      </c>
      <c r="C4606" t="s">
        <v>91</v>
      </c>
      <c r="D4606" t="s">
        <v>18</v>
      </c>
      <c r="E4606" t="s">
        <v>13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</row>
    <row r="4607" spans="1:11">
      <c r="A4607">
        <v>2017</v>
      </c>
      <c r="B4607" t="s">
        <v>90</v>
      </c>
      <c r="C4607" t="s">
        <v>91</v>
      </c>
      <c r="D4607" t="s">
        <v>18</v>
      </c>
      <c r="E4607" t="s">
        <v>64</v>
      </c>
      <c r="F4607">
        <v>1</v>
      </c>
      <c r="G4607">
        <v>5.5</v>
      </c>
      <c r="H4607">
        <v>0</v>
      </c>
      <c r="I4607">
        <v>0</v>
      </c>
      <c r="J4607">
        <v>2</v>
      </c>
      <c r="K4607">
        <v>11.1</v>
      </c>
    </row>
    <row r="4608" spans="1:11">
      <c r="A4608">
        <v>2017</v>
      </c>
      <c r="B4608" t="s">
        <v>90</v>
      </c>
      <c r="C4608" t="s">
        <v>91</v>
      </c>
      <c r="D4608" t="s">
        <v>18</v>
      </c>
      <c r="E4608" t="s">
        <v>65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</row>
    <row r="4609" spans="1:11">
      <c r="A4609">
        <v>2017</v>
      </c>
      <c r="B4609" t="s">
        <v>90</v>
      </c>
      <c r="C4609" t="s">
        <v>91</v>
      </c>
      <c r="D4609" t="s">
        <v>18</v>
      </c>
      <c r="E4609" t="s">
        <v>36</v>
      </c>
      <c r="F4609">
        <v>3</v>
      </c>
      <c r="G4609">
        <v>2.2</v>
      </c>
      <c r="H4609">
        <v>0</v>
      </c>
      <c r="I4609">
        <v>0</v>
      </c>
      <c r="J4609">
        <v>1</v>
      </c>
      <c r="K4609">
        <v>0.7</v>
      </c>
    </row>
    <row r="4610" spans="1:11">
      <c r="A4610">
        <v>2017</v>
      </c>
      <c r="B4610" t="s">
        <v>90</v>
      </c>
      <c r="C4610" t="s">
        <v>91</v>
      </c>
      <c r="D4610" t="s">
        <v>15</v>
      </c>
      <c r="E4610" t="s">
        <v>18</v>
      </c>
      <c r="F4610">
        <v>0</v>
      </c>
      <c r="G4610">
        <v>0</v>
      </c>
      <c r="H4610">
        <v>0</v>
      </c>
      <c r="I4610">
        <v>0</v>
      </c>
      <c r="J4610">
        <v>2</v>
      </c>
      <c r="K4610">
        <v>2.3</v>
      </c>
    </row>
    <row r="4611" spans="1:11">
      <c r="A4611">
        <v>2017</v>
      </c>
      <c r="B4611" t="s">
        <v>90</v>
      </c>
      <c r="C4611" t="s">
        <v>91</v>
      </c>
      <c r="D4611" t="s">
        <v>15</v>
      </c>
      <c r="E4611" t="s">
        <v>63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</row>
    <row r="4612" spans="1:11">
      <c r="A4612">
        <v>2017</v>
      </c>
      <c r="B4612" t="s">
        <v>90</v>
      </c>
      <c r="C4612" t="s">
        <v>91</v>
      </c>
      <c r="D4612" t="s">
        <v>15</v>
      </c>
      <c r="E4612" t="s">
        <v>13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</row>
    <row r="4613" spans="1:11">
      <c r="A4613">
        <v>2017</v>
      </c>
      <c r="B4613" t="s">
        <v>90</v>
      </c>
      <c r="C4613" t="s">
        <v>91</v>
      </c>
      <c r="D4613" t="s">
        <v>15</v>
      </c>
      <c r="E4613" t="s">
        <v>64</v>
      </c>
      <c r="F4613">
        <v>0</v>
      </c>
      <c r="G4613">
        <v>0</v>
      </c>
      <c r="H4613">
        <v>0</v>
      </c>
      <c r="I4613">
        <v>0</v>
      </c>
      <c r="J4613">
        <v>1</v>
      </c>
      <c r="K4613">
        <v>10.7</v>
      </c>
    </row>
    <row r="4614" spans="1:11">
      <c r="A4614">
        <v>2017</v>
      </c>
      <c r="B4614" t="s">
        <v>90</v>
      </c>
      <c r="C4614" t="s">
        <v>91</v>
      </c>
      <c r="D4614" t="s">
        <v>15</v>
      </c>
      <c r="E4614" t="s">
        <v>65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</row>
    <row r="4615" spans="1:11">
      <c r="A4615">
        <v>2017</v>
      </c>
      <c r="B4615" t="s">
        <v>90</v>
      </c>
      <c r="C4615" t="s">
        <v>91</v>
      </c>
      <c r="D4615" t="s">
        <v>15</v>
      </c>
      <c r="E4615" t="s">
        <v>36</v>
      </c>
      <c r="F4615">
        <v>0</v>
      </c>
      <c r="G4615">
        <v>0</v>
      </c>
      <c r="H4615">
        <v>0</v>
      </c>
      <c r="I4615">
        <v>0</v>
      </c>
      <c r="J4615">
        <v>1</v>
      </c>
      <c r="K4615">
        <v>1.4</v>
      </c>
    </row>
    <row r="4616" spans="1:11">
      <c r="A4616">
        <v>2017</v>
      </c>
      <c r="B4616" t="s">
        <v>90</v>
      </c>
      <c r="C4616" t="s">
        <v>91</v>
      </c>
      <c r="D4616" t="s">
        <v>12</v>
      </c>
      <c r="E4616" t="s">
        <v>18</v>
      </c>
      <c r="F4616">
        <v>4</v>
      </c>
      <c r="G4616">
        <v>5</v>
      </c>
      <c r="H4616">
        <v>0</v>
      </c>
      <c r="I4616">
        <v>0</v>
      </c>
      <c r="J4616">
        <v>1</v>
      </c>
      <c r="K4616">
        <v>1.3</v>
      </c>
    </row>
    <row r="4617" spans="1:11">
      <c r="A4617">
        <v>2017</v>
      </c>
      <c r="B4617" t="s">
        <v>90</v>
      </c>
      <c r="C4617" t="s">
        <v>91</v>
      </c>
      <c r="D4617" t="s">
        <v>12</v>
      </c>
      <c r="E4617" t="s">
        <v>63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</row>
    <row r="4618" spans="1:11">
      <c r="A4618">
        <v>2017</v>
      </c>
      <c r="B4618" t="s">
        <v>90</v>
      </c>
      <c r="C4618" t="s">
        <v>91</v>
      </c>
      <c r="D4618" t="s">
        <v>12</v>
      </c>
      <c r="E4618" t="s">
        <v>13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</row>
    <row r="4619" spans="1:11">
      <c r="A4619">
        <v>2017</v>
      </c>
      <c r="B4619" t="s">
        <v>90</v>
      </c>
      <c r="C4619" t="s">
        <v>91</v>
      </c>
      <c r="D4619" t="s">
        <v>12</v>
      </c>
      <c r="E4619" t="s">
        <v>64</v>
      </c>
      <c r="F4619">
        <v>1</v>
      </c>
      <c r="G4619">
        <v>11.4</v>
      </c>
      <c r="H4619">
        <v>0</v>
      </c>
      <c r="I4619">
        <v>0</v>
      </c>
      <c r="J4619">
        <v>1</v>
      </c>
      <c r="K4619">
        <v>11.4</v>
      </c>
    </row>
    <row r="4620" spans="1:11">
      <c r="A4620">
        <v>2017</v>
      </c>
      <c r="B4620" t="s">
        <v>90</v>
      </c>
      <c r="C4620" t="s">
        <v>91</v>
      </c>
      <c r="D4620" t="s">
        <v>12</v>
      </c>
      <c r="E4620" t="s">
        <v>65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</row>
    <row r="4621" spans="1:11">
      <c r="A4621">
        <v>2017</v>
      </c>
      <c r="B4621" t="s">
        <v>90</v>
      </c>
      <c r="C4621" t="s">
        <v>91</v>
      </c>
      <c r="D4621" t="s">
        <v>12</v>
      </c>
      <c r="E4621" t="s">
        <v>36</v>
      </c>
      <c r="F4621">
        <v>3</v>
      </c>
      <c r="G4621">
        <v>4.6</v>
      </c>
      <c r="H4621">
        <v>0</v>
      </c>
      <c r="I4621">
        <v>0</v>
      </c>
      <c r="J4621">
        <v>0</v>
      </c>
      <c r="K4621">
        <v>0</v>
      </c>
    </row>
    <row r="4622" spans="1:11">
      <c r="A4622">
        <v>2017</v>
      </c>
      <c r="B4622" t="s">
        <v>90</v>
      </c>
      <c r="C4622" t="s">
        <v>92</v>
      </c>
      <c r="D4622" t="s">
        <v>18</v>
      </c>
      <c r="E4622" t="s">
        <v>18</v>
      </c>
      <c r="F4622">
        <v>17</v>
      </c>
      <c r="G4622">
        <v>16.4</v>
      </c>
      <c r="H4622">
        <v>8</v>
      </c>
      <c r="I4622">
        <v>47.1</v>
      </c>
      <c r="J4622">
        <v>21</v>
      </c>
      <c r="K4622">
        <v>20.2</v>
      </c>
    </row>
    <row r="4623" spans="1:11">
      <c r="A4623">
        <v>2017</v>
      </c>
      <c r="B4623" t="s">
        <v>90</v>
      </c>
      <c r="C4623" t="s">
        <v>92</v>
      </c>
      <c r="D4623" t="s">
        <v>18</v>
      </c>
      <c r="E4623" t="s">
        <v>63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</row>
    <row r="4624" spans="1:11">
      <c r="A4624">
        <v>2017</v>
      </c>
      <c r="B4624" t="s">
        <v>90</v>
      </c>
      <c r="C4624" t="s">
        <v>92</v>
      </c>
      <c r="D4624" t="s">
        <v>18</v>
      </c>
      <c r="E4624" t="s">
        <v>13</v>
      </c>
      <c r="F4624">
        <v>10</v>
      </c>
      <c r="G4624">
        <v>55.5</v>
      </c>
      <c r="H4624">
        <v>5</v>
      </c>
      <c r="I4624">
        <v>50</v>
      </c>
      <c r="J4624">
        <v>12</v>
      </c>
      <c r="K4624">
        <v>66.6</v>
      </c>
    </row>
    <row r="4625" spans="1:11">
      <c r="A4625">
        <v>2017</v>
      </c>
      <c r="B4625" t="s">
        <v>90</v>
      </c>
      <c r="C4625" t="s">
        <v>92</v>
      </c>
      <c r="D4625" t="s">
        <v>18</v>
      </c>
      <c r="E4625" t="s">
        <v>64</v>
      </c>
      <c r="F4625">
        <v>2</v>
      </c>
      <c r="G4625">
        <v>9.8</v>
      </c>
      <c r="H4625">
        <v>1</v>
      </c>
      <c r="I4625">
        <v>50</v>
      </c>
      <c r="J4625">
        <v>3</v>
      </c>
      <c r="K4625">
        <v>14.7</v>
      </c>
    </row>
    <row r="4626" spans="1:11">
      <c r="A4626">
        <v>2017</v>
      </c>
      <c r="B4626" t="s">
        <v>90</v>
      </c>
      <c r="C4626" t="s">
        <v>92</v>
      </c>
      <c r="D4626" t="s">
        <v>18</v>
      </c>
      <c r="E4626" t="s">
        <v>65</v>
      </c>
      <c r="F4626">
        <v>1</v>
      </c>
      <c r="G4626">
        <v>57.2</v>
      </c>
      <c r="H4626">
        <v>1</v>
      </c>
      <c r="I4626">
        <v>100</v>
      </c>
      <c r="J4626">
        <v>1</v>
      </c>
      <c r="K4626">
        <v>57.2</v>
      </c>
    </row>
    <row r="4627" spans="1:11">
      <c r="A4627">
        <v>2017</v>
      </c>
      <c r="B4627" t="s">
        <v>90</v>
      </c>
      <c r="C4627" t="s">
        <v>92</v>
      </c>
      <c r="D4627" t="s">
        <v>18</v>
      </c>
      <c r="E4627" t="s">
        <v>36</v>
      </c>
      <c r="F4627">
        <v>4</v>
      </c>
      <c r="G4627">
        <v>7.7</v>
      </c>
      <c r="H4627">
        <v>1</v>
      </c>
      <c r="I4627">
        <v>25</v>
      </c>
      <c r="J4627">
        <v>5</v>
      </c>
      <c r="K4627">
        <v>9.6</v>
      </c>
    </row>
    <row r="4628" spans="1:11">
      <c r="A4628">
        <v>2017</v>
      </c>
      <c r="B4628" t="s">
        <v>90</v>
      </c>
      <c r="C4628" t="s">
        <v>92</v>
      </c>
      <c r="D4628" t="s">
        <v>15</v>
      </c>
      <c r="E4628" t="s">
        <v>18</v>
      </c>
      <c r="F4628">
        <v>6</v>
      </c>
      <c r="G4628">
        <v>11.1</v>
      </c>
      <c r="H4628">
        <v>1</v>
      </c>
      <c r="I4628">
        <v>16.7</v>
      </c>
      <c r="J4628">
        <v>4</v>
      </c>
      <c r="K4628">
        <v>7.4</v>
      </c>
    </row>
    <row r="4629" spans="1:11">
      <c r="A4629">
        <v>2017</v>
      </c>
      <c r="B4629" t="s">
        <v>90</v>
      </c>
      <c r="C4629" t="s">
        <v>92</v>
      </c>
      <c r="D4629" t="s">
        <v>15</v>
      </c>
      <c r="E4629" t="s">
        <v>63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</row>
    <row r="4630" spans="1:11">
      <c r="A4630">
        <v>2017</v>
      </c>
      <c r="B4630" t="s">
        <v>90</v>
      </c>
      <c r="C4630" t="s">
        <v>92</v>
      </c>
      <c r="D4630" t="s">
        <v>15</v>
      </c>
      <c r="E4630" t="s">
        <v>13</v>
      </c>
      <c r="F4630">
        <v>5</v>
      </c>
      <c r="G4630">
        <v>50.8</v>
      </c>
      <c r="H4630">
        <v>1</v>
      </c>
      <c r="I4630">
        <v>20</v>
      </c>
      <c r="J4630">
        <v>2</v>
      </c>
      <c r="K4630">
        <v>20.3</v>
      </c>
    </row>
    <row r="4631" spans="1:11">
      <c r="A4631">
        <v>2017</v>
      </c>
      <c r="B4631" t="s">
        <v>90</v>
      </c>
      <c r="C4631" t="s">
        <v>92</v>
      </c>
      <c r="D4631" t="s">
        <v>15</v>
      </c>
      <c r="E4631" t="s">
        <v>64</v>
      </c>
      <c r="F4631">
        <v>0</v>
      </c>
      <c r="G4631">
        <v>0</v>
      </c>
      <c r="H4631">
        <v>0</v>
      </c>
      <c r="I4631">
        <v>0</v>
      </c>
      <c r="J4631">
        <v>1</v>
      </c>
      <c r="K4631">
        <v>9.6</v>
      </c>
    </row>
    <row r="4632" spans="1:11">
      <c r="A4632">
        <v>2017</v>
      </c>
      <c r="B4632" t="s">
        <v>90</v>
      </c>
      <c r="C4632" t="s">
        <v>92</v>
      </c>
      <c r="D4632" t="s">
        <v>15</v>
      </c>
      <c r="E4632" t="s">
        <v>65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</row>
    <row r="4633" spans="1:11">
      <c r="A4633">
        <v>2017</v>
      </c>
      <c r="B4633" t="s">
        <v>90</v>
      </c>
      <c r="C4633" t="s">
        <v>92</v>
      </c>
      <c r="D4633" t="s">
        <v>15</v>
      </c>
      <c r="E4633" t="s">
        <v>36</v>
      </c>
      <c r="F4633">
        <v>1</v>
      </c>
      <c r="G4633">
        <v>3.7</v>
      </c>
      <c r="H4633">
        <v>0</v>
      </c>
      <c r="I4633">
        <v>0</v>
      </c>
      <c r="J4633">
        <v>1</v>
      </c>
      <c r="K4633">
        <v>3.7</v>
      </c>
    </row>
    <row r="4634" spans="1:11">
      <c r="A4634">
        <v>2017</v>
      </c>
      <c r="B4634" t="s">
        <v>90</v>
      </c>
      <c r="C4634" t="s">
        <v>92</v>
      </c>
      <c r="D4634" t="s">
        <v>12</v>
      </c>
      <c r="E4634" t="s">
        <v>18</v>
      </c>
      <c r="F4634">
        <v>11</v>
      </c>
      <c r="G4634">
        <v>22.2</v>
      </c>
      <c r="H4634">
        <v>7</v>
      </c>
      <c r="I4634">
        <v>63.6</v>
      </c>
      <c r="J4634">
        <v>17</v>
      </c>
      <c r="K4634">
        <v>34.3</v>
      </c>
    </row>
    <row r="4635" spans="1:11">
      <c r="A4635">
        <v>2017</v>
      </c>
      <c r="B4635" t="s">
        <v>90</v>
      </c>
      <c r="C4635" t="s">
        <v>92</v>
      </c>
      <c r="D4635" t="s">
        <v>12</v>
      </c>
      <c r="E4635" t="s">
        <v>63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</row>
    <row r="4636" spans="1:11">
      <c r="A4636">
        <v>2017</v>
      </c>
      <c r="B4636" t="s">
        <v>90</v>
      </c>
      <c r="C4636" t="s">
        <v>92</v>
      </c>
      <c r="D4636" t="s">
        <v>12</v>
      </c>
      <c r="E4636" t="s">
        <v>13</v>
      </c>
      <c r="F4636">
        <v>5</v>
      </c>
      <c r="G4636">
        <v>61.3</v>
      </c>
      <c r="H4636">
        <v>4</v>
      </c>
      <c r="I4636">
        <v>80</v>
      </c>
      <c r="J4636">
        <v>10</v>
      </c>
      <c r="K4636">
        <v>122.5</v>
      </c>
    </row>
    <row r="4637" spans="1:11">
      <c r="A4637">
        <v>2017</v>
      </c>
      <c r="B4637" t="s">
        <v>90</v>
      </c>
      <c r="C4637" t="s">
        <v>92</v>
      </c>
      <c r="D4637" t="s">
        <v>12</v>
      </c>
      <c r="E4637" t="s">
        <v>64</v>
      </c>
      <c r="F4637">
        <v>2</v>
      </c>
      <c r="G4637">
        <v>20</v>
      </c>
      <c r="H4637">
        <v>1</v>
      </c>
      <c r="I4637">
        <v>50</v>
      </c>
      <c r="J4637">
        <v>2</v>
      </c>
      <c r="K4637">
        <v>20</v>
      </c>
    </row>
    <row r="4638" spans="1:11">
      <c r="A4638">
        <v>2017</v>
      </c>
      <c r="B4638" t="s">
        <v>90</v>
      </c>
      <c r="C4638" t="s">
        <v>92</v>
      </c>
      <c r="D4638" t="s">
        <v>12</v>
      </c>
      <c r="E4638" t="s">
        <v>65</v>
      </c>
      <c r="F4638">
        <v>1</v>
      </c>
      <c r="G4638">
        <v>125</v>
      </c>
      <c r="H4638">
        <v>1</v>
      </c>
      <c r="I4638">
        <v>100</v>
      </c>
      <c r="J4638">
        <v>1</v>
      </c>
      <c r="K4638">
        <v>125</v>
      </c>
    </row>
    <row r="4639" spans="1:11">
      <c r="A4639">
        <v>2017</v>
      </c>
      <c r="B4639" t="s">
        <v>90</v>
      </c>
      <c r="C4639" t="s">
        <v>92</v>
      </c>
      <c r="D4639" t="s">
        <v>12</v>
      </c>
      <c r="E4639" t="s">
        <v>36</v>
      </c>
      <c r="F4639">
        <v>3</v>
      </c>
      <c r="G4639">
        <v>12</v>
      </c>
      <c r="H4639">
        <v>1</v>
      </c>
      <c r="I4639">
        <v>33.3</v>
      </c>
      <c r="J4639">
        <v>4</v>
      </c>
      <c r="K4639">
        <v>15.9</v>
      </c>
    </row>
    <row r="4640" spans="1:11">
      <c r="A4640">
        <v>2017</v>
      </c>
      <c r="B4640" t="s">
        <v>90</v>
      </c>
      <c r="C4640" t="s">
        <v>21</v>
      </c>
      <c r="D4640" t="s">
        <v>18</v>
      </c>
      <c r="E4640" t="s">
        <v>18</v>
      </c>
      <c r="F4640">
        <v>3</v>
      </c>
      <c r="G4640">
        <v>3.9</v>
      </c>
      <c r="H4640">
        <v>0</v>
      </c>
      <c r="I4640">
        <v>0</v>
      </c>
      <c r="J4640">
        <v>0</v>
      </c>
      <c r="K4640">
        <v>0</v>
      </c>
    </row>
    <row r="4641" spans="1:11">
      <c r="A4641">
        <v>2017</v>
      </c>
      <c r="B4641" t="s">
        <v>90</v>
      </c>
      <c r="C4641" t="s">
        <v>21</v>
      </c>
      <c r="D4641" t="s">
        <v>18</v>
      </c>
      <c r="E4641" t="s">
        <v>63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</row>
    <row r="4642" spans="1:11">
      <c r="A4642">
        <v>2017</v>
      </c>
      <c r="B4642" t="s">
        <v>90</v>
      </c>
      <c r="C4642" t="s">
        <v>21</v>
      </c>
      <c r="D4642" t="s">
        <v>18</v>
      </c>
      <c r="E4642" t="s">
        <v>13</v>
      </c>
      <c r="F4642">
        <v>1</v>
      </c>
      <c r="G4642">
        <v>39.9</v>
      </c>
      <c r="H4642">
        <v>0</v>
      </c>
      <c r="I4642">
        <v>0</v>
      </c>
      <c r="J4642">
        <v>0</v>
      </c>
      <c r="K4642">
        <v>0</v>
      </c>
    </row>
    <row r="4643" spans="1:11">
      <c r="A4643">
        <v>2017</v>
      </c>
      <c r="B4643" t="s">
        <v>90</v>
      </c>
      <c r="C4643" t="s">
        <v>21</v>
      </c>
      <c r="D4643" t="s">
        <v>18</v>
      </c>
      <c r="E4643" t="s">
        <v>64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</row>
    <row r="4644" spans="1:11">
      <c r="A4644">
        <v>2017</v>
      </c>
      <c r="B4644" t="s">
        <v>90</v>
      </c>
      <c r="C4644" t="s">
        <v>21</v>
      </c>
      <c r="D4644" t="s">
        <v>18</v>
      </c>
      <c r="E4644" t="s">
        <v>65</v>
      </c>
      <c r="F4644">
        <v>1</v>
      </c>
      <c r="G4644">
        <v>80.3</v>
      </c>
      <c r="H4644">
        <v>0</v>
      </c>
      <c r="I4644">
        <v>0</v>
      </c>
      <c r="J4644">
        <v>0</v>
      </c>
      <c r="K4644">
        <v>0</v>
      </c>
    </row>
    <row r="4645" spans="1:11">
      <c r="A4645">
        <v>2017</v>
      </c>
      <c r="B4645" t="s">
        <v>90</v>
      </c>
      <c r="C4645" t="s">
        <v>21</v>
      </c>
      <c r="D4645" t="s">
        <v>18</v>
      </c>
      <c r="E4645" t="s">
        <v>36</v>
      </c>
      <c r="F4645">
        <v>1</v>
      </c>
      <c r="G4645">
        <v>2</v>
      </c>
      <c r="H4645">
        <v>0</v>
      </c>
      <c r="I4645">
        <v>0</v>
      </c>
      <c r="J4645">
        <v>0</v>
      </c>
      <c r="K4645">
        <v>0</v>
      </c>
    </row>
    <row r="4646" spans="1:11">
      <c r="A4646">
        <v>2017</v>
      </c>
      <c r="B4646" t="s">
        <v>90</v>
      </c>
      <c r="C4646" t="s">
        <v>21</v>
      </c>
      <c r="D4646" t="s">
        <v>15</v>
      </c>
      <c r="E4646" t="s">
        <v>18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</row>
    <row r="4647" spans="1:11">
      <c r="A4647">
        <v>2017</v>
      </c>
      <c r="B4647" t="s">
        <v>90</v>
      </c>
      <c r="C4647" t="s">
        <v>21</v>
      </c>
      <c r="D4647" t="s">
        <v>15</v>
      </c>
      <c r="E4647" t="s">
        <v>63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</row>
    <row r="4648" spans="1:11">
      <c r="A4648">
        <v>2017</v>
      </c>
      <c r="B4648" t="s">
        <v>90</v>
      </c>
      <c r="C4648" t="s">
        <v>21</v>
      </c>
      <c r="D4648" t="s">
        <v>15</v>
      </c>
      <c r="E4648" t="s">
        <v>13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</row>
    <row r="4649" spans="1:11">
      <c r="A4649">
        <v>2017</v>
      </c>
      <c r="B4649" t="s">
        <v>90</v>
      </c>
      <c r="C4649" t="s">
        <v>21</v>
      </c>
      <c r="D4649" t="s">
        <v>15</v>
      </c>
      <c r="E4649" t="s">
        <v>64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</row>
    <row r="4650" spans="1:11">
      <c r="A4650">
        <v>2017</v>
      </c>
      <c r="B4650" t="s">
        <v>90</v>
      </c>
      <c r="C4650" t="s">
        <v>21</v>
      </c>
      <c r="D4650" t="s">
        <v>15</v>
      </c>
      <c r="E4650" t="s">
        <v>65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</row>
    <row r="4651" spans="1:11">
      <c r="A4651">
        <v>2017</v>
      </c>
      <c r="B4651" t="s">
        <v>90</v>
      </c>
      <c r="C4651" t="s">
        <v>21</v>
      </c>
      <c r="D4651" t="s">
        <v>15</v>
      </c>
      <c r="E4651" t="s">
        <v>36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</row>
    <row r="4652" spans="1:11">
      <c r="A4652">
        <v>2017</v>
      </c>
      <c r="B4652" t="s">
        <v>90</v>
      </c>
      <c r="C4652" t="s">
        <v>21</v>
      </c>
      <c r="D4652" t="s">
        <v>12</v>
      </c>
      <c r="E4652" t="s">
        <v>18</v>
      </c>
      <c r="F4652">
        <v>3</v>
      </c>
      <c r="G4652">
        <v>8.2</v>
      </c>
      <c r="H4652">
        <v>0</v>
      </c>
      <c r="I4652">
        <v>0</v>
      </c>
      <c r="J4652">
        <v>0</v>
      </c>
      <c r="K4652">
        <v>0</v>
      </c>
    </row>
    <row r="4653" spans="1:11">
      <c r="A4653">
        <v>2017</v>
      </c>
      <c r="B4653" t="s">
        <v>90</v>
      </c>
      <c r="C4653" t="s">
        <v>21</v>
      </c>
      <c r="D4653" t="s">
        <v>12</v>
      </c>
      <c r="E4653" t="s">
        <v>63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</row>
    <row r="4654" spans="1:11">
      <c r="A4654">
        <v>2017</v>
      </c>
      <c r="B4654" t="s">
        <v>90</v>
      </c>
      <c r="C4654" t="s">
        <v>21</v>
      </c>
      <c r="D4654" t="s">
        <v>12</v>
      </c>
      <c r="E4654" t="s">
        <v>13</v>
      </c>
      <c r="F4654">
        <v>1</v>
      </c>
      <c r="G4654">
        <v>88.5</v>
      </c>
      <c r="H4654">
        <v>0</v>
      </c>
      <c r="I4654">
        <v>0</v>
      </c>
      <c r="J4654">
        <v>0</v>
      </c>
      <c r="K4654">
        <v>0</v>
      </c>
    </row>
    <row r="4655" spans="1:11">
      <c r="A4655">
        <v>2017</v>
      </c>
      <c r="B4655" t="s">
        <v>90</v>
      </c>
      <c r="C4655" t="s">
        <v>21</v>
      </c>
      <c r="D4655" t="s">
        <v>12</v>
      </c>
      <c r="E4655" t="s">
        <v>64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</row>
    <row r="4656" spans="1:11">
      <c r="A4656">
        <v>2017</v>
      </c>
      <c r="B4656" t="s">
        <v>90</v>
      </c>
      <c r="C4656" t="s">
        <v>21</v>
      </c>
      <c r="D4656" t="s">
        <v>12</v>
      </c>
      <c r="E4656" t="s">
        <v>65</v>
      </c>
      <c r="F4656">
        <v>1</v>
      </c>
      <c r="G4656">
        <v>164.5</v>
      </c>
      <c r="H4656">
        <v>0</v>
      </c>
      <c r="I4656">
        <v>0</v>
      </c>
      <c r="J4656">
        <v>0</v>
      </c>
      <c r="K4656">
        <v>0</v>
      </c>
    </row>
    <row r="4657" spans="1:11">
      <c r="A4657">
        <v>2017</v>
      </c>
      <c r="B4657" t="s">
        <v>90</v>
      </c>
      <c r="C4657" t="s">
        <v>21</v>
      </c>
      <c r="D4657" t="s">
        <v>12</v>
      </c>
      <c r="E4657" t="s">
        <v>36</v>
      </c>
      <c r="F4657">
        <v>1</v>
      </c>
      <c r="G4657">
        <v>4.2</v>
      </c>
      <c r="H4657">
        <v>0</v>
      </c>
      <c r="I4657">
        <v>0</v>
      </c>
      <c r="J4657">
        <v>0</v>
      </c>
      <c r="K4657">
        <v>0</v>
      </c>
    </row>
    <row r="4658" spans="1:11">
      <c r="A4658">
        <v>2018</v>
      </c>
      <c r="B4658" t="s">
        <v>18</v>
      </c>
      <c r="C4658" t="s">
        <v>18</v>
      </c>
      <c r="D4658" t="s">
        <v>18</v>
      </c>
      <c r="E4658" t="s">
        <v>18</v>
      </c>
      <c r="F4658">
        <v>1902</v>
      </c>
      <c r="G4658">
        <v>26.8</v>
      </c>
      <c r="H4658">
        <v>354</v>
      </c>
      <c r="I4658">
        <v>18.6</v>
      </c>
      <c r="J4658">
        <v>1217</v>
      </c>
      <c r="K4658">
        <v>17.1</v>
      </c>
    </row>
    <row r="4659" spans="1:11">
      <c r="A4659">
        <v>2018</v>
      </c>
      <c r="B4659" t="s">
        <v>18</v>
      </c>
      <c r="C4659" t="s">
        <v>18</v>
      </c>
      <c r="D4659" t="s">
        <v>18</v>
      </c>
      <c r="E4659" t="s">
        <v>63</v>
      </c>
      <c r="F4659">
        <v>101</v>
      </c>
      <c r="G4659">
        <v>9.5</v>
      </c>
      <c r="H4659">
        <v>36</v>
      </c>
      <c r="I4659">
        <v>35.6</v>
      </c>
      <c r="J4659">
        <v>60</v>
      </c>
      <c r="K4659">
        <v>5.6</v>
      </c>
    </row>
    <row r="4660" spans="1:11">
      <c r="A4660">
        <v>2018</v>
      </c>
      <c r="B4660" t="s">
        <v>18</v>
      </c>
      <c r="C4660" t="s">
        <v>18</v>
      </c>
      <c r="D4660" t="s">
        <v>18</v>
      </c>
      <c r="E4660" t="s">
        <v>13</v>
      </c>
      <c r="F4660">
        <v>851</v>
      </c>
      <c r="G4660">
        <v>54.1</v>
      </c>
      <c r="H4660">
        <v>161</v>
      </c>
      <c r="I4660">
        <v>18.9</v>
      </c>
      <c r="J4660">
        <v>619</v>
      </c>
      <c r="K4660">
        <v>39.4</v>
      </c>
    </row>
    <row r="4661" spans="1:11">
      <c r="A4661">
        <v>2018</v>
      </c>
      <c r="B4661" t="s">
        <v>18</v>
      </c>
      <c r="C4661" t="s">
        <v>18</v>
      </c>
      <c r="D4661" t="s">
        <v>18</v>
      </c>
      <c r="E4661" t="s">
        <v>64</v>
      </c>
      <c r="F4661">
        <v>713</v>
      </c>
      <c r="G4661">
        <v>35.8</v>
      </c>
      <c r="H4661">
        <v>119</v>
      </c>
      <c r="I4661">
        <v>16.7</v>
      </c>
      <c r="J4661">
        <v>409</v>
      </c>
      <c r="K4661">
        <v>20.5</v>
      </c>
    </row>
    <row r="4662" spans="1:11">
      <c r="A4662">
        <v>2018</v>
      </c>
      <c r="B4662" t="s">
        <v>18</v>
      </c>
      <c r="C4662" t="s">
        <v>18</v>
      </c>
      <c r="D4662" t="s">
        <v>18</v>
      </c>
      <c r="E4662" t="s">
        <v>65</v>
      </c>
      <c r="F4662">
        <v>18</v>
      </c>
      <c r="G4662">
        <v>14.8</v>
      </c>
      <c r="H4662">
        <v>1</v>
      </c>
      <c r="I4662">
        <v>5.6</v>
      </c>
      <c r="J4662">
        <v>8</v>
      </c>
      <c r="K4662">
        <v>6.6</v>
      </c>
    </row>
    <row r="4663" spans="1:11">
      <c r="A4663">
        <v>2018</v>
      </c>
      <c r="B4663" t="s">
        <v>18</v>
      </c>
      <c r="C4663" t="s">
        <v>18</v>
      </c>
      <c r="D4663" t="s">
        <v>18</v>
      </c>
      <c r="E4663" t="s">
        <v>36</v>
      </c>
      <c r="F4663">
        <v>219</v>
      </c>
      <c r="G4663">
        <v>9.3</v>
      </c>
      <c r="H4663">
        <v>37</v>
      </c>
      <c r="I4663">
        <v>16.9</v>
      </c>
      <c r="J4663">
        <v>121</v>
      </c>
      <c r="K4663">
        <v>5.1</v>
      </c>
    </row>
    <row r="4664" spans="1:11">
      <c r="A4664">
        <v>2018</v>
      </c>
      <c r="B4664" t="s">
        <v>18</v>
      </c>
      <c r="C4664" t="s">
        <v>18</v>
      </c>
      <c r="D4664" t="s">
        <v>15</v>
      </c>
      <c r="E4664" t="s">
        <v>18</v>
      </c>
      <c r="F4664">
        <v>367</v>
      </c>
      <c r="G4664">
        <v>9.8</v>
      </c>
      <c r="H4664">
        <v>66</v>
      </c>
      <c r="I4664">
        <v>18</v>
      </c>
      <c r="J4664">
        <v>323</v>
      </c>
      <c r="K4664">
        <v>8.6</v>
      </c>
    </row>
    <row r="4665" spans="1:11">
      <c r="A4665">
        <v>2018</v>
      </c>
      <c r="B4665" t="s">
        <v>18</v>
      </c>
      <c r="C4665" t="s">
        <v>18</v>
      </c>
      <c r="D4665" t="s">
        <v>15</v>
      </c>
      <c r="E4665" t="s">
        <v>63</v>
      </c>
      <c r="F4665">
        <v>11</v>
      </c>
      <c r="G4665">
        <v>1.9</v>
      </c>
      <c r="H4665">
        <v>4</v>
      </c>
      <c r="I4665">
        <v>36.4</v>
      </c>
      <c r="J4665">
        <v>6</v>
      </c>
      <c r="K4665">
        <v>1.1</v>
      </c>
    </row>
    <row r="4666" spans="1:11">
      <c r="A4666">
        <v>2018</v>
      </c>
      <c r="B4666" t="s">
        <v>18</v>
      </c>
      <c r="C4666" t="s">
        <v>18</v>
      </c>
      <c r="D4666" t="s">
        <v>15</v>
      </c>
      <c r="E4666" t="s">
        <v>13</v>
      </c>
      <c r="F4666">
        <v>228</v>
      </c>
      <c r="G4666">
        <v>26.1</v>
      </c>
      <c r="H4666">
        <v>46</v>
      </c>
      <c r="I4666">
        <v>20.2</v>
      </c>
      <c r="J4666">
        <v>209</v>
      </c>
      <c r="K4666">
        <v>23.9</v>
      </c>
    </row>
    <row r="4667" spans="1:11">
      <c r="A4667">
        <v>2018</v>
      </c>
      <c r="B4667" t="s">
        <v>18</v>
      </c>
      <c r="C4667" t="s">
        <v>18</v>
      </c>
      <c r="D4667" t="s">
        <v>15</v>
      </c>
      <c r="E4667" t="s">
        <v>64</v>
      </c>
      <c r="F4667">
        <v>103</v>
      </c>
      <c r="G4667">
        <v>9.9</v>
      </c>
      <c r="H4667">
        <v>10</v>
      </c>
      <c r="I4667">
        <v>9.7</v>
      </c>
      <c r="J4667">
        <v>93</v>
      </c>
      <c r="K4667">
        <v>8.9</v>
      </c>
    </row>
    <row r="4668" spans="1:11">
      <c r="A4668">
        <v>2018</v>
      </c>
      <c r="B4668" t="s">
        <v>18</v>
      </c>
      <c r="C4668" t="s">
        <v>18</v>
      </c>
      <c r="D4668" t="s">
        <v>15</v>
      </c>
      <c r="E4668" t="s">
        <v>65</v>
      </c>
      <c r="F4668">
        <v>2</v>
      </c>
      <c r="G4668">
        <v>3</v>
      </c>
      <c r="H4668">
        <v>0</v>
      </c>
      <c r="I4668">
        <v>0</v>
      </c>
      <c r="J4668">
        <v>1</v>
      </c>
      <c r="K4668">
        <v>1.5</v>
      </c>
    </row>
    <row r="4669" spans="1:11">
      <c r="A4669">
        <v>2018</v>
      </c>
      <c r="B4669" t="s">
        <v>18</v>
      </c>
      <c r="C4669" t="s">
        <v>18</v>
      </c>
      <c r="D4669" t="s">
        <v>15</v>
      </c>
      <c r="E4669" t="s">
        <v>36</v>
      </c>
      <c r="F4669">
        <v>23</v>
      </c>
      <c r="G4669">
        <v>1.9</v>
      </c>
      <c r="H4669">
        <v>6</v>
      </c>
      <c r="I4669">
        <v>26.1</v>
      </c>
      <c r="J4669">
        <v>14</v>
      </c>
      <c r="K4669">
        <v>1.2</v>
      </c>
    </row>
    <row r="4670" spans="1:11">
      <c r="A4670">
        <v>2018</v>
      </c>
      <c r="B4670" t="s">
        <v>18</v>
      </c>
      <c r="C4670" t="s">
        <v>18</v>
      </c>
      <c r="D4670" t="s">
        <v>12</v>
      </c>
      <c r="E4670" t="s">
        <v>18</v>
      </c>
      <c r="F4670">
        <v>1535</v>
      </c>
      <c r="G4670">
        <v>45.9</v>
      </c>
      <c r="H4670">
        <v>288</v>
      </c>
      <c r="I4670">
        <v>18.8</v>
      </c>
      <c r="J4670">
        <v>894</v>
      </c>
      <c r="K4670">
        <v>26.7</v>
      </c>
    </row>
    <row r="4671" spans="1:11">
      <c r="A4671">
        <v>2018</v>
      </c>
      <c r="B4671" t="s">
        <v>18</v>
      </c>
      <c r="C4671" t="s">
        <v>18</v>
      </c>
      <c r="D4671" t="s">
        <v>12</v>
      </c>
      <c r="E4671" t="s">
        <v>63</v>
      </c>
      <c r="F4671">
        <v>90</v>
      </c>
      <c r="G4671">
        <v>18</v>
      </c>
      <c r="H4671">
        <v>32</v>
      </c>
      <c r="I4671">
        <v>35.6</v>
      </c>
      <c r="J4671">
        <v>54</v>
      </c>
      <c r="K4671">
        <v>10.8</v>
      </c>
    </row>
    <row r="4672" spans="1:11">
      <c r="A4672">
        <v>2018</v>
      </c>
      <c r="B4672" t="s">
        <v>18</v>
      </c>
      <c r="C4672" t="s">
        <v>18</v>
      </c>
      <c r="D4672" t="s">
        <v>12</v>
      </c>
      <c r="E4672" t="s">
        <v>13</v>
      </c>
      <c r="F4672">
        <v>623</v>
      </c>
      <c r="G4672">
        <v>89.2</v>
      </c>
      <c r="H4672">
        <v>115</v>
      </c>
      <c r="I4672">
        <v>18.5</v>
      </c>
      <c r="J4672">
        <v>410</v>
      </c>
      <c r="K4672">
        <v>58.7</v>
      </c>
    </row>
    <row r="4673" spans="1:11">
      <c r="A4673">
        <v>2018</v>
      </c>
      <c r="B4673" t="s">
        <v>18</v>
      </c>
      <c r="C4673" t="s">
        <v>18</v>
      </c>
      <c r="D4673" t="s">
        <v>12</v>
      </c>
      <c r="E4673" t="s">
        <v>64</v>
      </c>
      <c r="F4673">
        <v>610</v>
      </c>
      <c r="G4673">
        <v>64.1</v>
      </c>
      <c r="H4673">
        <v>109</v>
      </c>
      <c r="I4673">
        <v>17.9</v>
      </c>
      <c r="J4673">
        <v>316</v>
      </c>
      <c r="K4673">
        <v>33.2</v>
      </c>
    </row>
    <row r="4674" spans="1:11">
      <c r="A4674">
        <v>2018</v>
      </c>
      <c r="B4674" t="s">
        <v>18</v>
      </c>
      <c r="C4674" t="s">
        <v>18</v>
      </c>
      <c r="D4674" t="s">
        <v>12</v>
      </c>
      <c r="E4674" t="s">
        <v>65</v>
      </c>
      <c r="F4674">
        <v>16</v>
      </c>
      <c r="G4674">
        <v>28.7</v>
      </c>
      <c r="H4674">
        <v>1</v>
      </c>
      <c r="I4674">
        <v>6.3</v>
      </c>
      <c r="J4674">
        <v>7</v>
      </c>
      <c r="K4674">
        <v>12.5</v>
      </c>
    </row>
    <row r="4675" spans="1:11">
      <c r="A4675">
        <v>2018</v>
      </c>
      <c r="B4675" t="s">
        <v>18</v>
      </c>
      <c r="C4675" t="s">
        <v>18</v>
      </c>
      <c r="D4675" t="s">
        <v>12</v>
      </c>
      <c r="E4675" t="s">
        <v>36</v>
      </c>
      <c r="F4675">
        <v>196</v>
      </c>
      <c r="G4675">
        <v>17.1</v>
      </c>
      <c r="H4675">
        <v>31</v>
      </c>
      <c r="I4675">
        <v>15.8</v>
      </c>
      <c r="J4675">
        <v>107</v>
      </c>
      <c r="K4675">
        <v>9.4</v>
      </c>
    </row>
    <row r="4676" spans="1:11">
      <c r="A4676">
        <v>2018</v>
      </c>
      <c r="B4676" t="s">
        <v>66</v>
      </c>
      <c r="C4676" t="s">
        <v>18</v>
      </c>
      <c r="D4676" t="s">
        <v>18</v>
      </c>
      <c r="E4676" t="s">
        <v>18</v>
      </c>
      <c r="F4676">
        <v>425</v>
      </c>
      <c r="G4676">
        <v>36.2</v>
      </c>
      <c r="H4676">
        <v>78</v>
      </c>
      <c r="I4676">
        <v>18.4</v>
      </c>
      <c r="J4676">
        <v>341</v>
      </c>
      <c r="K4676">
        <v>29.1</v>
      </c>
    </row>
    <row r="4677" spans="1:11">
      <c r="A4677">
        <v>2018</v>
      </c>
      <c r="B4677" t="s">
        <v>66</v>
      </c>
      <c r="C4677" t="s">
        <v>18</v>
      </c>
      <c r="D4677" t="s">
        <v>18</v>
      </c>
      <c r="E4677" t="s">
        <v>63</v>
      </c>
      <c r="F4677">
        <v>2</v>
      </c>
      <c r="G4677">
        <v>4.1</v>
      </c>
      <c r="H4677">
        <v>0</v>
      </c>
      <c r="I4677">
        <v>0</v>
      </c>
      <c r="J4677">
        <v>2</v>
      </c>
      <c r="K4677">
        <v>4.1</v>
      </c>
    </row>
    <row r="4678" spans="1:11">
      <c r="A4678">
        <v>2018</v>
      </c>
      <c r="B4678" t="s">
        <v>66</v>
      </c>
      <c r="C4678" t="s">
        <v>18</v>
      </c>
      <c r="D4678" t="s">
        <v>18</v>
      </c>
      <c r="E4678" t="s">
        <v>13</v>
      </c>
      <c r="F4678">
        <v>201</v>
      </c>
      <c r="G4678">
        <v>58</v>
      </c>
      <c r="H4678">
        <v>40</v>
      </c>
      <c r="I4678">
        <v>19.9</v>
      </c>
      <c r="J4678">
        <v>188</v>
      </c>
      <c r="K4678">
        <v>54.3</v>
      </c>
    </row>
    <row r="4679" spans="1:11">
      <c r="A4679">
        <v>2018</v>
      </c>
      <c r="B4679" t="s">
        <v>66</v>
      </c>
      <c r="C4679" t="s">
        <v>18</v>
      </c>
      <c r="D4679" t="s">
        <v>18</v>
      </c>
      <c r="E4679" t="s">
        <v>64</v>
      </c>
      <c r="F4679">
        <v>209</v>
      </c>
      <c r="G4679">
        <v>32.2</v>
      </c>
      <c r="H4679">
        <v>35</v>
      </c>
      <c r="I4679">
        <v>16.7</v>
      </c>
      <c r="J4679">
        <v>142</v>
      </c>
      <c r="K4679">
        <v>21.9</v>
      </c>
    </row>
    <row r="4680" spans="1:11">
      <c r="A4680">
        <v>2018</v>
      </c>
      <c r="B4680" t="s">
        <v>66</v>
      </c>
      <c r="C4680" t="s">
        <v>18</v>
      </c>
      <c r="D4680" t="s">
        <v>18</v>
      </c>
      <c r="E4680" t="s">
        <v>65</v>
      </c>
      <c r="F4680">
        <v>1</v>
      </c>
      <c r="G4680">
        <v>7.5</v>
      </c>
      <c r="H4680">
        <v>0</v>
      </c>
      <c r="I4680">
        <v>0</v>
      </c>
      <c r="J4680">
        <v>0</v>
      </c>
      <c r="K4680">
        <v>0</v>
      </c>
    </row>
    <row r="4681" spans="1:11">
      <c r="A4681">
        <v>2018</v>
      </c>
      <c r="B4681" t="s">
        <v>66</v>
      </c>
      <c r="C4681" t="s">
        <v>18</v>
      </c>
      <c r="D4681" t="s">
        <v>18</v>
      </c>
      <c r="E4681" t="s">
        <v>36</v>
      </c>
      <c r="F4681">
        <v>12</v>
      </c>
      <c r="G4681">
        <v>10.3</v>
      </c>
      <c r="H4681">
        <v>3</v>
      </c>
      <c r="I4681">
        <v>25</v>
      </c>
      <c r="J4681">
        <v>9</v>
      </c>
      <c r="K4681">
        <v>7.7</v>
      </c>
    </row>
    <row r="4682" spans="1:11">
      <c r="A4682">
        <v>2018</v>
      </c>
      <c r="B4682" t="s">
        <v>66</v>
      </c>
      <c r="C4682" t="s">
        <v>18</v>
      </c>
      <c r="D4682" t="s">
        <v>15</v>
      </c>
      <c r="E4682" t="s">
        <v>18</v>
      </c>
      <c r="F4682">
        <v>111</v>
      </c>
      <c r="G4682">
        <v>17.5</v>
      </c>
      <c r="H4682">
        <v>17</v>
      </c>
      <c r="I4682">
        <v>15.3</v>
      </c>
      <c r="J4682">
        <v>123</v>
      </c>
      <c r="K4682">
        <v>19.4</v>
      </c>
    </row>
    <row r="4683" spans="1:11">
      <c r="A4683">
        <v>2018</v>
      </c>
      <c r="B4683" t="s">
        <v>66</v>
      </c>
      <c r="C4683" t="s">
        <v>18</v>
      </c>
      <c r="D4683" t="s">
        <v>15</v>
      </c>
      <c r="E4683" t="s">
        <v>63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</row>
    <row r="4684" spans="1:11">
      <c r="A4684">
        <v>2018</v>
      </c>
      <c r="B4684" t="s">
        <v>66</v>
      </c>
      <c r="C4684" t="s">
        <v>18</v>
      </c>
      <c r="D4684" t="s">
        <v>15</v>
      </c>
      <c r="E4684" t="s">
        <v>13</v>
      </c>
      <c r="F4684">
        <v>62</v>
      </c>
      <c r="G4684">
        <v>32.7</v>
      </c>
      <c r="H4684">
        <v>13</v>
      </c>
      <c r="I4684">
        <v>21</v>
      </c>
      <c r="J4684">
        <v>75</v>
      </c>
      <c r="K4684">
        <v>39.5</v>
      </c>
    </row>
    <row r="4685" spans="1:11">
      <c r="A4685">
        <v>2018</v>
      </c>
      <c r="B4685" t="s">
        <v>66</v>
      </c>
      <c r="C4685" t="s">
        <v>18</v>
      </c>
      <c r="D4685" t="s">
        <v>15</v>
      </c>
      <c r="E4685" t="s">
        <v>64</v>
      </c>
      <c r="F4685">
        <v>47</v>
      </c>
      <c r="G4685">
        <v>13.4</v>
      </c>
      <c r="H4685">
        <v>3</v>
      </c>
      <c r="I4685">
        <v>6.4</v>
      </c>
      <c r="J4685">
        <v>45</v>
      </c>
      <c r="K4685">
        <v>12.8</v>
      </c>
    </row>
    <row r="4686" spans="1:11">
      <c r="A4686">
        <v>2018</v>
      </c>
      <c r="B4686" t="s">
        <v>66</v>
      </c>
      <c r="C4686" t="s">
        <v>18</v>
      </c>
      <c r="D4686" t="s">
        <v>15</v>
      </c>
      <c r="E4686" t="s">
        <v>65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</row>
    <row r="4687" spans="1:11">
      <c r="A4687">
        <v>2018</v>
      </c>
      <c r="B4687" t="s">
        <v>66</v>
      </c>
      <c r="C4687" t="s">
        <v>18</v>
      </c>
      <c r="D4687" t="s">
        <v>15</v>
      </c>
      <c r="E4687" t="s">
        <v>36</v>
      </c>
      <c r="F4687">
        <v>2</v>
      </c>
      <c r="G4687">
        <v>3.3</v>
      </c>
      <c r="H4687">
        <v>1</v>
      </c>
      <c r="I4687">
        <v>50</v>
      </c>
      <c r="J4687">
        <v>3</v>
      </c>
      <c r="K4687">
        <v>5</v>
      </c>
    </row>
    <row r="4688" spans="1:11">
      <c r="A4688">
        <v>2018</v>
      </c>
      <c r="B4688" t="s">
        <v>66</v>
      </c>
      <c r="C4688" t="s">
        <v>18</v>
      </c>
      <c r="D4688" t="s">
        <v>12</v>
      </c>
      <c r="E4688" t="s">
        <v>18</v>
      </c>
      <c r="F4688">
        <v>314</v>
      </c>
      <c r="G4688">
        <v>58.1</v>
      </c>
      <c r="H4688">
        <v>61</v>
      </c>
      <c r="I4688">
        <v>19.4</v>
      </c>
      <c r="J4688">
        <v>218</v>
      </c>
      <c r="K4688">
        <v>40.4</v>
      </c>
    </row>
    <row r="4689" spans="1:11">
      <c r="A4689">
        <v>2018</v>
      </c>
      <c r="B4689" t="s">
        <v>66</v>
      </c>
      <c r="C4689" t="s">
        <v>18</v>
      </c>
      <c r="D4689" t="s">
        <v>12</v>
      </c>
      <c r="E4689" t="s">
        <v>63</v>
      </c>
      <c r="F4689">
        <v>2</v>
      </c>
      <c r="G4689">
        <v>8.6</v>
      </c>
      <c r="H4689">
        <v>0</v>
      </c>
      <c r="I4689">
        <v>0</v>
      </c>
      <c r="J4689">
        <v>2</v>
      </c>
      <c r="K4689">
        <v>8.6</v>
      </c>
    </row>
    <row r="4690" spans="1:11">
      <c r="A4690">
        <v>2018</v>
      </c>
      <c r="B4690" t="s">
        <v>66</v>
      </c>
      <c r="C4690" t="s">
        <v>18</v>
      </c>
      <c r="D4690" t="s">
        <v>12</v>
      </c>
      <c r="E4690" t="s">
        <v>13</v>
      </c>
      <c r="F4690">
        <v>139</v>
      </c>
      <c r="G4690">
        <v>88.8</v>
      </c>
      <c r="H4690">
        <v>27</v>
      </c>
      <c r="I4690">
        <v>19.4</v>
      </c>
      <c r="J4690">
        <v>113</v>
      </c>
      <c r="K4690">
        <v>72.2</v>
      </c>
    </row>
    <row r="4691" spans="1:11">
      <c r="A4691">
        <v>2018</v>
      </c>
      <c r="B4691" t="s">
        <v>66</v>
      </c>
      <c r="C4691" t="s">
        <v>18</v>
      </c>
      <c r="D4691" t="s">
        <v>12</v>
      </c>
      <c r="E4691" t="s">
        <v>64</v>
      </c>
      <c r="F4691">
        <v>162</v>
      </c>
      <c r="G4691">
        <v>54.4</v>
      </c>
      <c r="H4691">
        <v>32</v>
      </c>
      <c r="I4691">
        <v>19.8</v>
      </c>
      <c r="J4691">
        <v>97</v>
      </c>
      <c r="K4691">
        <v>32.6</v>
      </c>
    </row>
    <row r="4692" spans="1:11">
      <c r="A4692">
        <v>2018</v>
      </c>
      <c r="B4692" t="s">
        <v>66</v>
      </c>
      <c r="C4692" t="s">
        <v>18</v>
      </c>
      <c r="D4692" t="s">
        <v>12</v>
      </c>
      <c r="E4692" t="s">
        <v>65</v>
      </c>
      <c r="F4692">
        <v>1</v>
      </c>
      <c r="G4692">
        <v>16.4</v>
      </c>
      <c r="H4692">
        <v>0</v>
      </c>
      <c r="I4692">
        <v>0</v>
      </c>
      <c r="J4692">
        <v>0</v>
      </c>
      <c r="K4692">
        <v>0</v>
      </c>
    </row>
    <row r="4693" spans="1:11">
      <c r="A4693">
        <v>2018</v>
      </c>
      <c r="B4693" t="s">
        <v>66</v>
      </c>
      <c r="C4693" t="s">
        <v>18</v>
      </c>
      <c r="D4693" t="s">
        <v>12</v>
      </c>
      <c r="E4693" t="s">
        <v>36</v>
      </c>
      <c r="F4693">
        <v>10</v>
      </c>
      <c r="G4693">
        <v>17.7</v>
      </c>
      <c r="H4693">
        <v>2</v>
      </c>
      <c r="I4693">
        <v>20</v>
      </c>
      <c r="J4693">
        <v>6</v>
      </c>
      <c r="K4693">
        <v>10.6</v>
      </c>
    </row>
    <row r="4694" spans="1:11">
      <c r="A4694">
        <v>2018</v>
      </c>
      <c r="B4694" t="s">
        <v>66</v>
      </c>
      <c r="C4694" t="s">
        <v>31</v>
      </c>
      <c r="D4694" t="s">
        <v>18</v>
      </c>
      <c r="E4694" t="s">
        <v>18</v>
      </c>
      <c r="F4694">
        <v>83</v>
      </c>
      <c r="G4694">
        <v>48.4</v>
      </c>
      <c r="H4694">
        <v>10</v>
      </c>
      <c r="I4694">
        <v>12</v>
      </c>
      <c r="J4694">
        <v>74</v>
      </c>
      <c r="K4694">
        <v>43.1</v>
      </c>
    </row>
    <row r="4695" spans="1:11">
      <c r="A4695">
        <v>2018</v>
      </c>
      <c r="B4695" t="s">
        <v>66</v>
      </c>
      <c r="C4695" t="s">
        <v>31</v>
      </c>
      <c r="D4695" t="s">
        <v>18</v>
      </c>
      <c r="E4695" t="s">
        <v>63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</row>
    <row r="4696" spans="1:11">
      <c r="A4696">
        <v>2018</v>
      </c>
      <c r="B4696" t="s">
        <v>66</v>
      </c>
      <c r="C4696" t="s">
        <v>31</v>
      </c>
      <c r="D4696" t="s">
        <v>18</v>
      </c>
      <c r="E4696" t="s">
        <v>13</v>
      </c>
      <c r="F4696">
        <v>34</v>
      </c>
      <c r="G4696">
        <v>71.6</v>
      </c>
      <c r="H4696">
        <v>5</v>
      </c>
      <c r="I4696">
        <v>14.7</v>
      </c>
      <c r="J4696">
        <v>45</v>
      </c>
      <c r="K4696">
        <v>94.8</v>
      </c>
    </row>
    <row r="4697" spans="1:11">
      <c r="A4697">
        <v>2018</v>
      </c>
      <c r="B4697" t="s">
        <v>66</v>
      </c>
      <c r="C4697" t="s">
        <v>31</v>
      </c>
      <c r="D4697" t="s">
        <v>18</v>
      </c>
      <c r="E4697" t="s">
        <v>64</v>
      </c>
      <c r="F4697">
        <v>49</v>
      </c>
      <c r="G4697">
        <v>42</v>
      </c>
      <c r="H4697">
        <v>5</v>
      </c>
      <c r="I4697">
        <v>10.2</v>
      </c>
      <c r="J4697">
        <v>28</v>
      </c>
      <c r="K4697">
        <v>24</v>
      </c>
    </row>
    <row r="4698" spans="1:11">
      <c r="A4698">
        <v>2018</v>
      </c>
      <c r="B4698" t="s">
        <v>66</v>
      </c>
      <c r="C4698" t="s">
        <v>31</v>
      </c>
      <c r="D4698" t="s">
        <v>18</v>
      </c>
      <c r="E4698" t="s">
        <v>65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</row>
    <row r="4699" spans="1:11">
      <c r="A4699">
        <v>2018</v>
      </c>
      <c r="B4699" t="s">
        <v>66</v>
      </c>
      <c r="C4699" t="s">
        <v>31</v>
      </c>
      <c r="D4699" t="s">
        <v>18</v>
      </c>
      <c r="E4699" t="s">
        <v>36</v>
      </c>
      <c r="F4699">
        <v>0</v>
      </c>
      <c r="G4699">
        <v>0</v>
      </c>
      <c r="H4699">
        <v>0</v>
      </c>
      <c r="I4699">
        <v>0</v>
      </c>
      <c r="J4699">
        <v>1</v>
      </c>
      <c r="K4699">
        <v>32.6</v>
      </c>
    </row>
    <row r="4700" spans="1:11">
      <c r="A4700">
        <v>2018</v>
      </c>
      <c r="B4700" t="s">
        <v>66</v>
      </c>
      <c r="C4700" t="s">
        <v>31</v>
      </c>
      <c r="D4700" t="s">
        <v>15</v>
      </c>
      <c r="E4700" t="s">
        <v>18</v>
      </c>
      <c r="F4700">
        <v>26</v>
      </c>
      <c r="G4700">
        <v>28</v>
      </c>
      <c r="H4700">
        <v>3</v>
      </c>
      <c r="I4700">
        <v>11.5</v>
      </c>
      <c r="J4700">
        <v>27</v>
      </c>
      <c r="K4700">
        <v>29.1</v>
      </c>
    </row>
    <row r="4701" spans="1:11">
      <c r="A4701">
        <v>2018</v>
      </c>
      <c r="B4701" t="s">
        <v>66</v>
      </c>
      <c r="C4701" t="s">
        <v>31</v>
      </c>
      <c r="D4701" t="s">
        <v>15</v>
      </c>
      <c r="E4701" t="s">
        <v>63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</row>
    <row r="4702" spans="1:11">
      <c r="A4702">
        <v>2018</v>
      </c>
      <c r="B4702" t="s">
        <v>66</v>
      </c>
      <c r="C4702" t="s">
        <v>31</v>
      </c>
      <c r="D4702" t="s">
        <v>15</v>
      </c>
      <c r="E4702" t="s">
        <v>13</v>
      </c>
      <c r="F4702">
        <v>12</v>
      </c>
      <c r="G4702">
        <v>47.6</v>
      </c>
      <c r="H4702">
        <v>2</v>
      </c>
      <c r="I4702">
        <v>16.7</v>
      </c>
      <c r="J4702">
        <v>18</v>
      </c>
      <c r="K4702">
        <v>71.3</v>
      </c>
    </row>
    <row r="4703" spans="1:11">
      <c r="A4703">
        <v>2018</v>
      </c>
      <c r="B4703" t="s">
        <v>66</v>
      </c>
      <c r="C4703" t="s">
        <v>31</v>
      </c>
      <c r="D4703" t="s">
        <v>15</v>
      </c>
      <c r="E4703" t="s">
        <v>64</v>
      </c>
      <c r="F4703">
        <v>14</v>
      </c>
      <c r="G4703">
        <v>22</v>
      </c>
      <c r="H4703">
        <v>1</v>
      </c>
      <c r="I4703">
        <v>7.1</v>
      </c>
      <c r="J4703">
        <v>9</v>
      </c>
      <c r="K4703">
        <v>14.1</v>
      </c>
    </row>
    <row r="4704" spans="1:11">
      <c r="A4704">
        <v>2018</v>
      </c>
      <c r="B4704" t="s">
        <v>66</v>
      </c>
      <c r="C4704" t="s">
        <v>31</v>
      </c>
      <c r="D4704" t="s">
        <v>15</v>
      </c>
      <c r="E4704" t="s">
        <v>65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</row>
    <row r="4705" spans="1:11">
      <c r="A4705">
        <v>2018</v>
      </c>
      <c r="B4705" t="s">
        <v>66</v>
      </c>
      <c r="C4705" t="s">
        <v>31</v>
      </c>
      <c r="D4705" t="s">
        <v>15</v>
      </c>
      <c r="E4705" t="s">
        <v>36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</row>
    <row r="4706" spans="1:11">
      <c r="A4706">
        <v>2018</v>
      </c>
      <c r="B4706" t="s">
        <v>66</v>
      </c>
      <c r="C4706" t="s">
        <v>31</v>
      </c>
      <c r="D4706" t="s">
        <v>12</v>
      </c>
      <c r="E4706" t="s">
        <v>18</v>
      </c>
      <c r="F4706">
        <v>57</v>
      </c>
      <c r="G4706">
        <v>72.3</v>
      </c>
      <c r="H4706">
        <v>7</v>
      </c>
      <c r="I4706">
        <v>12.3</v>
      </c>
      <c r="J4706">
        <v>47</v>
      </c>
      <c r="K4706">
        <v>59.6</v>
      </c>
    </row>
    <row r="4707" spans="1:11">
      <c r="A4707">
        <v>2018</v>
      </c>
      <c r="B4707" t="s">
        <v>66</v>
      </c>
      <c r="C4707" t="s">
        <v>31</v>
      </c>
      <c r="D4707" t="s">
        <v>12</v>
      </c>
      <c r="E4707" t="s">
        <v>63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</row>
    <row r="4708" spans="1:11">
      <c r="A4708">
        <v>2018</v>
      </c>
      <c r="B4708" t="s">
        <v>66</v>
      </c>
      <c r="C4708" t="s">
        <v>31</v>
      </c>
      <c r="D4708" t="s">
        <v>12</v>
      </c>
      <c r="E4708" t="s">
        <v>13</v>
      </c>
      <c r="F4708">
        <v>22</v>
      </c>
      <c r="G4708">
        <v>98.9</v>
      </c>
      <c r="H4708">
        <v>3</v>
      </c>
      <c r="I4708">
        <v>13.6</v>
      </c>
      <c r="J4708">
        <v>27</v>
      </c>
      <c r="K4708">
        <v>121.4</v>
      </c>
    </row>
    <row r="4709" spans="1:11">
      <c r="A4709">
        <v>2018</v>
      </c>
      <c r="B4709" t="s">
        <v>66</v>
      </c>
      <c r="C4709" t="s">
        <v>31</v>
      </c>
      <c r="D4709" t="s">
        <v>12</v>
      </c>
      <c r="E4709" t="s">
        <v>64</v>
      </c>
      <c r="F4709">
        <v>35</v>
      </c>
      <c r="G4709">
        <v>66.1</v>
      </c>
      <c r="H4709">
        <v>4</v>
      </c>
      <c r="I4709">
        <v>11.4</v>
      </c>
      <c r="J4709">
        <v>19</v>
      </c>
      <c r="K4709">
        <v>35.9</v>
      </c>
    </row>
    <row r="4710" spans="1:11">
      <c r="A4710">
        <v>2018</v>
      </c>
      <c r="B4710" t="s">
        <v>66</v>
      </c>
      <c r="C4710" t="s">
        <v>31</v>
      </c>
      <c r="D4710" t="s">
        <v>12</v>
      </c>
      <c r="E4710" t="s">
        <v>65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</row>
    <row r="4711" spans="1:11">
      <c r="A4711">
        <v>2018</v>
      </c>
      <c r="B4711" t="s">
        <v>66</v>
      </c>
      <c r="C4711" t="s">
        <v>31</v>
      </c>
      <c r="D4711" t="s">
        <v>12</v>
      </c>
      <c r="E4711" t="s">
        <v>36</v>
      </c>
      <c r="F4711">
        <v>0</v>
      </c>
      <c r="G4711">
        <v>0</v>
      </c>
      <c r="H4711">
        <v>0</v>
      </c>
      <c r="I4711">
        <v>0</v>
      </c>
      <c r="J4711">
        <v>1</v>
      </c>
      <c r="K4711">
        <v>62.8</v>
      </c>
    </row>
    <row r="4712" spans="1:11">
      <c r="A4712">
        <v>2018</v>
      </c>
      <c r="B4712" t="s">
        <v>66</v>
      </c>
      <c r="C4712" t="s">
        <v>67</v>
      </c>
      <c r="D4712" t="s">
        <v>18</v>
      </c>
      <c r="E4712" t="s">
        <v>18</v>
      </c>
      <c r="F4712">
        <v>87</v>
      </c>
      <c r="G4712">
        <v>40.5</v>
      </c>
      <c r="H4712">
        <v>20</v>
      </c>
      <c r="I4712">
        <v>23</v>
      </c>
      <c r="J4712">
        <v>57</v>
      </c>
      <c r="K4712">
        <v>26.6</v>
      </c>
    </row>
    <row r="4713" spans="1:11">
      <c r="A4713">
        <v>2018</v>
      </c>
      <c r="B4713" t="s">
        <v>66</v>
      </c>
      <c r="C4713" t="s">
        <v>67</v>
      </c>
      <c r="D4713" t="s">
        <v>18</v>
      </c>
      <c r="E4713" t="s">
        <v>63</v>
      </c>
      <c r="F4713">
        <v>1</v>
      </c>
      <c r="G4713">
        <v>10.7</v>
      </c>
      <c r="H4713">
        <v>0</v>
      </c>
      <c r="I4713">
        <v>0</v>
      </c>
      <c r="J4713">
        <v>1</v>
      </c>
      <c r="K4713">
        <v>10.7</v>
      </c>
    </row>
    <row r="4714" spans="1:11">
      <c r="A4714">
        <v>2018</v>
      </c>
      <c r="B4714" t="s">
        <v>66</v>
      </c>
      <c r="C4714" t="s">
        <v>67</v>
      </c>
      <c r="D4714" t="s">
        <v>18</v>
      </c>
      <c r="E4714" t="s">
        <v>13</v>
      </c>
      <c r="F4714">
        <v>41</v>
      </c>
      <c r="G4714">
        <v>85.7</v>
      </c>
      <c r="H4714">
        <v>12</v>
      </c>
      <c r="I4714">
        <v>29.3</v>
      </c>
      <c r="J4714">
        <v>31</v>
      </c>
      <c r="K4714">
        <v>64.8</v>
      </c>
    </row>
    <row r="4715" spans="1:11">
      <c r="A4715">
        <v>2018</v>
      </c>
      <c r="B4715" t="s">
        <v>66</v>
      </c>
      <c r="C4715" t="s">
        <v>67</v>
      </c>
      <c r="D4715" t="s">
        <v>18</v>
      </c>
      <c r="E4715" t="s">
        <v>64</v>
      </c>
      <c r="F4715">
        <v>42</v>
      </c>
      <c r="G4715">
        <v>30.4</v>
      </c>
      <c r="H4715">
        <v>8</v>
      </c>
      <c r="I4715">
        <v>19</v>
      </c>
      <c r="J4715">
        <v>25</v>
      </c>
      <c r="K4715">
        <v>18.1</v>
      </c>
    </row>
    <row r="4716" spans="1:11">
      <c r="A4716">
        <v>2018</v>
      </c>
      <c r="B4716" t="s">
        <v>66</v>
      </c>
      <c r="C4716" t="s">
        <v>67</v>
      </c>
      <c r="D4716" t="s">
        <v>18</v>
      </c>
      <c r="E4716" t="s">
        <v>65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</row>
    <row r="4717" spans="1:11">
      <c r="A4717">
        <v>2018</v>
      </c>
      <c r="B4717" t="s">
        <v>66</v>
      </c>
      <c r="C4717" t="s">
        <v>67</v>
      </c>
      <c r="D4717" t="s">
        <v>18</v>
      </c>
      <c r="E4717" t="s">
        <v>36</v>
      </c>
      <c r="F4717">
        <v>3</v>
      </c>
      <c r="G4717">
        <v>18.3</v>
      </c>
      <c r="H4717">
        <v>0</v>
      </c>
      <c r="I4717">
        <v>0</v>
      </c>
      <c r="J4717">
        <v>0</v>
      </c>
      <c r="K4717">
        <v>0</v>
      </c>
    </row>
    <row r="4718" spans="1:11">
      <c r="A4718">
        <v>2018</v>
      </c>
      <c r="B4718" t="s">
        <v>66</v>
      </c>
      <c r="C4718" t="s">
        <v>67</v>
      </c>
      <c r="D4718" t="s">
        <v>15</v>
      </c>
      <c r="E4718" t="s">
        <v>18</v>
      </c>
      <c r="F4718">
        <v>17</v>
      </c>
      <c r="G4718">
        <v>14.9</v>
      </c>
      <c r="H4718">
        <v>4</v>
      </c>
      <c r="I4718">
        <v>23.5</v>
      </c>
      <c r="J4718">
        <v>14</v>
      </c>
      <c r="K4718">
        <v>12.3</v>
      </c>
    </row>
    <row r="4719" spans="1:11">
      <c r="A4719">
        <v>2018</v>
      </c>
      <c r="B4719" t="s">
        <v>66</v>
      </c>
      <c r="C4719" t="s">
        <v>67</v>
      </c>
      <c r="D4719" t="s">
        <v>15</v>
      </c>
      <c r="E4719" t="s">
        <v>63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</row>
    <row r="4720" spans="1:11">
      <c r="A4720">
        <v>2018</v>
      </c>
      <c r="B4720" t="s">
        <v>66</v>
      </c>
      <c r="C4720" t="s">
        <v>67</v>
      </c>
      <c r="D4720" t="s">
        <v>15</v>
      </c>
      <c r="E4720" t="s">
        <v>13</v>
      </c>
      <c r="F4720">
        <v>10</v>
      </c>
      <c r="G4720">
        <v>39</v>
      </c>
      <c r="H4720">
        <v>4</v>
      </c>
      <c r="I4720">
        <v>40</v>
      </c>
      <c r="J4720">
        <v>9</v>
      </c>
      <c r="K4720">
        <v>35.1</v>
      </c>
    </row>
    <row r="4721" spans="1:11">
      <c r="A4721">
        <v>2018</v>
      </c>
      <c r="B4721" t="s">
        <v>66</v>
      </c>
      <c r="C4721" t="s">
        <v>67</v>
      </c>
      <c r="D4721" t="s">
        <v>15</v>
      </c>
      <c r="E4721" t="s">
        <v>64</v>
      </c>
      <c r="F4721">
        <v>7</v>
      </c>
      <c r="G4721">
        <v>9.5</v>
      </c>
      <c r="H4721">
        <v>0</v>
      </c>
      <c r="I4721">
        <v>0</v>
      </c>
      <c r="J4721">
        <v>5</v>
      </c>
      <c r="K4721">
        <v>6.8</v>
      </c>
    </row>
    <row r="4722" spans="1:11">
      <c r="A4722">
        <v>2018</v>
      </c>
      <c r="B4722" t="s">
        <v>66</v>
      </c>
      <c r="C4722" t="s">
        <v>67</v>
      </c>
      <c r="D4722" t="s">
        <v>15</v>
      </c>
      <c r="E4722" t="s">
        <v>65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</row>
    <row r="4723" spans="1:11">
      <c r="A4723">
        <v>2018</v>
      </c>
      <c r="B4723" t="s">
        <v>66</v>
      </c>
      <c r="C4723" t="s">
        <v>67</v>
      </c>
      <c r="D4723" t="s">
        <v>15</v>
      </c>
      <c r="E4723" t="s">
        <v>36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</row>
    <row r="4724" spans="1:11">
      <c r="A4724">
        <v>2018</v>
      </c>
      <c r="B4724" t="s">
        <v>66</v>
      </c>
      <c r="C4724" t="s">
        <v>67</v>
      </c>
      <c r="D4724" t="s">
        <v>12</v>
      </c>
      <c r="E4724" t="s">
        <v>18</v>
      </c>
      <c r="F4724">
        <v>70</v>
      </c>
      <c r="G4724">
        <v>69.5</v>
      </c>
      <c r="H4724">
        <v>16</v>
      </c>
      <c r="I4724">
        <v>22.9</v>
      </c>
      <c r="J4724">
        <v>43</v>
      </c>
      <c r="K4724">
        <v>42.7</v>
      </c>
    </row>
    <row r="4725" spans="1:11">
      <c r="A4725">
        <v>2018</v>
      </c>
      <c r="B4725" t="s">
        <v>66</v>
      </c>
      <c r="C4725" t="s">
        <v>67</v>
      </c>
      <c r="D4725" t="s">
        <v>12</v>
      </c>
      <c r="E4725" t="s">
        <v>63</v>
      </c>
      <c r="F4725">
        <v>1</v>
      </c>
      <c r="G4725">
        <v>22.2</v>
      </c>
      <c r="H4725">
        <v>0</v>
      </c>
      <c r="I4725">
        <v>0</v>
      </c>
      <c r="J4725">
        <v>1</v>
      </c>
      <c r="K4725">
        <v>22.2</v>
      </c>
    </row>
    <row r="4726" spans="1:11">
      <c r="A4726">
        <v>2018</v>
      </c>
      <c r="B4726" t="s">
        <v>66</v>
      </c>
      <c r="C4726" t="s">
        <v>67</v>
      </c>
      <c r="D4726" t="s">
        <v>12</v>
      </c>
      <c r="E4726" t="s">
        <v>13</v>
      </c>
      <c r="F4726">
        <v>31</v>
      </c>
      <c r="G4726">
        <v>139.5</v>
      </c>
      <c r="H4726">
        <v>8</v>
      </c>
      <c r="I4726">
        <v>25.8</v>
      </c>
      <c r="J4726">
        <v>22</v>
      </c>
      <c r="K4726">
        <v>99</v>
      </c>
    </row>
    <row r="4727" spans="1:11">
      <c r="A4727">
        <v>2018</v>
      </c>
      <c r="B4727" t="s">
        <v>66</v>
      </c>
      <c r="C4727" t="s">
        <v>67</v>
      </c>
      <c r="D4727" t="s">
        <v>12</v>
      </c>
      <c r="E4727" t="s">
        <v>64</v>
      </c>
      <c r="F4727">
        <v>35</v>
      </c>
      <c r="G4727">
        <v>54.3</v>
      </c>
      <c r="H4727">
        <v>8</v>
      </c>
      <c r="I4727">
        <v>22.9</v>
      </c>
      <c r="J4727">
        <v>20</v>
      </c>
      <c r="K4727">
        <v>31.1</v>
      </c>
    </row>
    <row r="4728" spans="1:11">
      <c r="A4728">
        <v>2018</v>
      </c>
      <c r="B4728" t="s">
        <v>66</v>
      </c>
      <c r="C4728" t="s">
        <v>67</v>
      </c>
      <c r="D4728" t="s">
        <v>12</v>
      </c>
      <c r="E4728" t="s">
        <v>65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</row>
    <row r="4729" spans="1:11">
      <c r="A4729">
        <v>2018</v>
      </c>
      <c r="B4729" t="s">
        <v>66</v>
      </c>
      <c r="C4729" t="s">
        <v>67</v>
      </c>
      <c r="D4729" t="s">
        <v>12</v>
      </c>
      <c r="E4729" t="s">
        <v>36</v>
      </c>
      <c r="F4729">
        <v>3</v>
      </c>
      <c r="G4729">
        <v>36.1</v>
      </c>
      <c r="H4729">
        <v>0</v>
      </c>
      <c r="I4729">
        <v>0</v>
      </c>
      <c r="J4729">
        <v>0</v>
      </c>
      <c r="K4729">
        <v>0</v>
      </c>
    </row>
    <row r="4730" spans="1:11">
      <c r="A4730">
        <v>2018</v>
      </c>
      <c r="B4730" t="s">
        <v>66</v>
      </c>
      <c r="C4730" t="s">
        <v>68</v>
      </c>
      <c r="D4730" t="s">
        <v>18</v>
      </c>
      <c r="E4730" t="s">
        <v>18</v>
      </c>
      <c r="F4730">
        <v>102</v>
      </c>
      <c r="G4730">
        <v>59</v>
      </c>
      <c r="H4730">
        <v>20</v>
      </c>
      <c r="I4730">
        <v>19.6</v>
      </c>
      <c r="J4730">
        <v>81</v>
      </c>
      <c r="K4730">
        <v>46.9</v>
      </c>
    </row>
    <row r="4731" spans="1:11">
      <c r="A4731">
        <v>2018</v>
      </c>
      <c r="B4731" t="s">
        <v>66</v>
      </c>
      <c r="C4731" t="s">
        <v>68</v>
      </c>
      <c r="D4731" t="s">
        <v>18</v>
      </c>
      <c r="E4731" t="s">
        <v>63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</row>
    <row r="4732" spans="1:11">
      <c r="A4732">
        <v>2018</v>
      </c>
      <c r="B4732" t="s">
        <v>66</v>
      </c>
      <c r="C4732" t="s">
        <v>68</v>
      </c>
      <c r="D4732" t="s">
        <v>18</v>
      </c>
      <c r="E4732" t="s">
        <v>13</v>
      </c>
      <c r="F4732">
        <v>59</v>
      </c>
      <c r="G4732">
        <v>105.1</v>
      </c>
      <c r="H4732">
        <v>9</v>
      </c>
      <c r="I4732">
        <v>15.3</v>
      </c>
      <c r="J4732">
        <v>45</v>
      </c>
      <c r="K4732">
        <v>80.2</v>
      </c>
    </row>
    <row r="4733" spans="1:11">
      <c r="A4733">
        <v>2018</v>
      </c>
      <c r="B4733" t="s">
        <v>66</v>
      </c>
      <c r="C4733" t="s">
        <v>68</v>
      </c>
      <c r="D4733" t="s">
        <v>18</v>
      </c>
      <c r="E4733" t="s">
        <v>64</v>
      </c>
      <c r="F4733">
        <v>41</v>
      </c>
      <c r="G4733">
        <v>37.8</v>
      </c>
      <c r="H4733">
        <v>11</v>
      </c>
      <c r="I4733">
        <v>26.8</v>
      </c>
      <c r="J4733">
        <v>34</v>
      </c>
      <c r="K4733">
        <v>31.4</v>
      </c>
    </row>
    <row r="4734" spans="1:11">
      <c r="A4734">
        <v>2018</v>
      </c>
      <c r="B4734" t="s">
        <v>66</v>
      </c>
      <c r="C4734" t="s">
        <v>68</v>
      </c>
      <c r="D4734" t="s">
        <v>18</v>
      </c>
      <c r="E4734" t="s">
        <v>65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>
      <c r="A4735">
        <v>2018</v>
      </c>
      <c r="B4735" t="s">
        <v>66</v>
      </c>
      <c r="C4735" t="s">
        <v>68</v>
      </c>
      <c r="D4735" t="s">
        <v>18</v>
      </c>
      <c r="E4735" t="s">
        <v>36</v>
      </c>
      <c r="F4735">
        <v>2</v>
      </c>
      <c r="G4735">
        <v>53.7</v>
      </c>
      <c r="H4735">
        <v>0</v>
      </c>
      <c r="I4735">
        <v>0</v>
      </c>
      <c r="J4735">
        <v>2</v>
      </c>
      <c r="K4735">
        <v>53.7</v>
      </c>
    </row>
    <row r="4736" spans="1:11">
      <c r="A4736">
        <v>2018</v>
      </c>
      <c r="B4736" t="s">
        <v>66</v>
      </c>
      <c r="C4736" t="s">
        <v>68</v>
      </c>
      <c r="D4736" t="s">
        <v>15</v>
      </c>
      <c r="E4736" t="s">
        <v>18</v>
      </c>
      <c r="F4736">
        <v>27</v>
      </c>
      <c r="G4736">
        <v>29</v>
      </c>
      <c r="H4736">
        <v>2</v>
      </c>
      <c r="I4736">
        <v>7.4</v>
      </c>
      <c r="J4736">
        <v>35</v>
      </c>
      <c r="K4736">
        <v>37.5</v>
      </c>
    </row>
    <row r="4737" spans="1:11">
      <c r="A4737">
        <v>2018</v>
      </c>
      <c r="B4737" t="s">
        <v>66</v>
      </c>
      <c r="C4737" t="s">
        <v>68</v>
      </c>
      <c r="D4737" t="s">
        <v>15</v>
      </c>
      <c r="E4737" t="s">
        <v>63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</row>
    <row r="4738" spans="1:11">
      <c r="A4738">
        <v>2018</v>
      </c>
      <c r="B4738" t="s">
        <v>66</v>
      </c>
      <c r="C4738" t="s">
        <v>68</v>
      </c>
      <c r="D4738" t="s">
        <v>15</v>
      </c>
      <c r="E4738" t="s">
        <v>13</v>
      </c>
      <c r="F4738">
        <v>17</v>
      </c>
      <c r="G4738">
        <v>56.1</v>
      </c>
      <c r="H4738">
        <v>1</v>
      </c>
      <c r="I4738">
        <v>5.9</v>
      </c>
      <c r="J4738">
        <v>20</v>
      </c>
      <c r="K4738">
        <v>66</v>
      </c>
    </row>
    <row r="4739" spans="1:11">
      <c r="A4739">
        <v>2018</v>
      </c>
      <c r="B4739" t="s">
        <v>66</v>
      </c>
      <c r="C4739" t="s">
        <v>68</v>
      </c>
      <c r="D4739" t="s">
        <v>15</v>
      </c>
      <c r="E4739" t="s">
        <v>64</v>
      </c>
      <c r="F4739">
        <v>9</v>
      </c>
      <c r="G4739">
        <v>15.3</v>
      </c>
      <c r="H4739">
        <v>1</v>
      </c>
      <c r="I4739">
        <v>11.1</v>
      </c>
      <c r="J4739">
        <v>13</v>
      </c>
      <c r="K4739">
        <v>22.1</v>
      </c>
    </row>
    <row r="4740" spans="1:11">
      <c r="A4740">
        <v>2018</v>
      </c>
      <c r="B4740" t="s">
        <v>66</v>
      </c>
      <c r="C4740" t="s">
        <v>68</v>
      </c>
      <c r="D4740" t="s">
        <v>15</v>
      </c>
      <c r="E4740" t="s">
        <v>65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</row>
    <row r="4741" spans="1:11">
      <c r="A4741">
        <v>2018</v>
      </c>
      <c r="B4741" t="s">
        <v>66</v>
      </c>
      <c r="C4741" t="s">
        <v>68</v>
      </c>
      <c r="D4741" t="s">
        <v>15</v>
      </c>
      <c r="E4741" t="s">
        <v>36</v>
      </c>
      <c r="F4741">
        <v>1</v>
      </c>
      <c r="G4741">
        <v>58.7</v>
      </c>
      <c r="H4741">
        <v>0</v>
      </c>
      <c r="I4741">
        <v>0</v>
      </c>
      <c r="J4741">
        <v>2</v>
      </c>
      <c r="K4741">
        <v>117.4</v>
      </c>
    </row>
    <row r="4742" spans="1:11">
      <c r="A4742">
        <v>2018</v>
      </c>
      <c r="B4742" t="s">
        <v>66</v>
      </c>
      <c r="C4742" t="s">
        <v>68</v>
      </c>
      <c r="D4742" t="s">
        <v>12</v>
      </c>
      <c r="E4742" t="s">
        <v>18</v>
      </c>
      <c r="F4742">
        <v>75</v>
      </c>
      <c r="G4742">
        <v>94.1</v>
      </c>
      <c r="H4742">
        <v>18</v>
      </c>
      <c r="I4742">
        <v>24</v>
      </c>
      <c r="J4742">
        <v>46</v>
      </c>
      <c r="K4742">
        <v>57.7</v>
      </c>
    </row>
    <row r="4743" spans="1:11">
      <c r="A4743">
        <v>2018</v>
      </c>
      <c r="B4743" t="s">
        <v>66</v>
      </c>
      <c r="C4743" t="s">
        <v>68</v>
      </c>
      <c r="D4743" t="s">
        <v>12</v>
      </c>
      <c r="E4743" t="s">
        <v>63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</row>
    <row r="4744" spans="1:11">
      <c r="A4744">
        <v>2018</v>
      </c>
      <c r="B4744" t="s">
        <v>66</v>
      </c>
      <c r="C4744" t="s">
        <v>68</v>
      </c>
      <c r="D4744" t="s">
        <v>12</v>
      </c>
      <c r="E4744" t="s">
        <v>13</v>
      </c>
      <c r="F4744">
        <v>42</v>
      </c>
      <c r="G4744">
        <v>162.8</v>
      </c>
      <c r="H4744">
        <v>8</v>
      </c>
      <c r="I4744">
        <v>19</v>
      </c>
      <c r="J4744">
        <v>25</v>
      </c>
      <c r="K4744">
        <v>96.9</v>
      </c>
    </row>
    <row r="4745" spans="1:11">
      <c r="A4745">
        <v>2018</v>
      </c>
      <c r="B4745" t="s">
        <v>66</v>
      </c>
      <c r="C4745" t="s">
        <v>68</v>
      </c>
      <c r="D4745" t="s">
        <v>12</v>
      </c>
      <c r="E4745" t="s">
        <v>64</v>
      </c>
      <c r="F4745">
        <v>32</v>
      </c>
      <c r="G4745">
        <v>64.4</v>
      </c>
      <c r="H4745">
        <v>10</v>
      </c>
      <c r="I4745">
        <v>31.3</v>
      </c>
      <c r="J4745">
        <v>21</v>
      </c>
      <c r="K4745">
        <v>42.3</v>
      </c>
    </row>
    <row r="4746" spans="1:11">
      <c r="A4746">
        <v>2018</v>
      </c>
      <c r="B4746" t="s">
        <v>66</v>
      </c>
      <c r="C4746" t="s">
        <v>68</v>
      </c>
      <c r="D4746" t="s">
        <v>12</v>
      </c>
      <c r="E4746" t="s">
        <v>65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</row>
    <row r="4747" spans="1:11">
      <c r="A4747">
        <v>2018</v>
      </c>
      <c r="B4747" t="s">
        <v>66</v>
      </c>
      <c r="C4747" t="s">
        <v>68</v>
      </c>
      <c r="D4747" t="s">
        <v>12</v>
      </c>
      <c r="E4747" t="s">
        <v>36</v>
      </c>
      <c r="F4747">
        <v>1</v>
      </c>
      <c r="G4747">
        <v>49.4</v>
      </c>
      <c r="H4747">
        <v>0</v>
      </c>
      <c r="I4747">
        <v>0</v>
      </c>
      <c r="J4747">
        <v>0</v>
      </c>
      <c r="K4747">
        <v>0</v>
      </c>
    </row>
    <row r="4748" spans="1:11">
      <c r="A4748">
        <v>2018</v>
      </c>
      <c r="B4748" t="s">
        <v>66</v>
      </c>
      <c r="C4748" t="s">
        <v>69</v>
      </c>
      <c r="D4748" t="s">
        <v>18</v>
      </c>
      <c r="E4748" t="s">
        <v>18</v>
      </c>
      <c r="F4748">
        <v>41</v>
      </c>
      <c r="G4748">
        <v>36.7</v>
      </c>
      <c r="H4748">
        <v>7</v>
      </c>
      <c r="I4748">
        <v>17.1</v>
      </c>
      <c r="J4748">
        <v>43</v>
      </c>
      <c r="K4748">
        <v>38.5</v>
      </c>
    </row>
    <row r="4749" spans="1:11">
      <c r="A4749">
        <v>2018</v>
      </c>
      <c r="B4749" t="s">
        <v>66</v>
      </c>
      <c r="C4749" t="s">
        <v>69</v>
      </c>
      <c r="D4749" t="s">
        <v>18</v>
      </c>
      <c r="E4749" t="s">
        <v>63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</row>
    <row r="4750" spans="1:11">
      <c r="A4750">
        <v>2018</v>
      </c>
      <c r="B4750" t="s">
        <v>66</v>
      </c>
      <c r="C4750" t="s">
        <v>69</v>
      </c>
      <c r="D4750" t="s">
        <v>18</v>
      </c>
      <c r="E4750" t="s">
        <v>13</v>
      </c>
      <c r="F4750">
        <v>15</v>
      </c>
      <c r="G4750">
        <v>49.6</v>
      </c>
      <c r="H4750">
        <v>3</v>
      </c>
      <c r="I4750">
        <v>20</v>
      </c>
      <c r="J4750">
        <v>23</v>
      </c>
      <c r="K4750">
        <v>76</v>
      </c>
    </row>
    <row r="4751" spans="1:11">
      <c r="A4751">
        <v>2018</v>
      </c>
      <c r="B4751" t="s">
        <v>66</v>
      </c>
      <c r="C4751" t="s">
        <v>69</v>
      </c>
      <c r="D4751" t="s">
        <v>18</v>
      </c>
      <c r="E4751" t="s">
        <v>64</v>
      </c>
      <c r="F4751">
        <v>24</v>
      </c>
      <c r="G4751">
        <v>31.1</v>
      </c>
      <c r="H4751">
        <v>3</v>
      </c>
      <c r="I4751">
        <v>12.5</v>
      </c>
      <c r="J4751">
        <v>19</v>
      </c>
      <c r="K4751">
        <v>24.6</v>
      </c>
    </row>
    <row r="4752" spans="1:11">
      <c r="A4752">
        <v>2018</v>
      </c>
      <c r="B4752" t="s">
        <v>66</v>
      </c>
      <c r="C4752" t="s">
        <v>69</v>
      </c>
      <c r="D4752" t="s">
        <v>18</v>
      </c>
      <c r="E4752" t="s">
        <v>65</v>
      </c>
      <c r="F4752">
        <v>1</v>
      </c>
      <c r="G4752">
        <v>156.3</v>
      </c>
      <c r="H4752">
        <v>0</v>
      </c>
      <c r="I4752">
        <v>0</v>
      </c>
      <c r="J4752">
        <v>0</v>
      </c>
      <c r="K4752">
        <v>0</v>
      </c>
    </row>
    <row r="4753" spans="1:11">
      <c r="A4753">
        <v>2018</v>
      </c>
      <c r="B4753" t="s">
        <v>66</v>
      </c>
      <c r="C4753" t="s">
        <v>69</v>
      </c>
      <c r="D4753" t="s">
        <v>18</v>
      </c>
      <c r="E4753" t="s">
        <v>36</v>
      </c>
      <c r="F4753">
        <v>1</v>
      </c>
      <c r="G4753">
        <v>43.2</v>
      </c>
      <c r="H4753">
        <v>1</v>
      </c>
      <c r="I4753">
        <v>100</v>
      </c>
      <c r="J4753">
        <v>1</v>
      </c>
      <c r="K4753">
        <v>43.2</v>
      </c>
    </row>
    <row r="4754" spans="1:11">
      <c r="A4754">
        <v>2018</v>
      </c>
      <c r="B4754" t="s">
        <v>66</v>
      </c>
      <c r="C4754" t="s">
        <v>69</v>
      </c>
      <c r="D4754" t="s">
        <v>15</v>
      </c>
      <c r="E4754" t="s">
        <v>18</v>
      </c>
      <c r="F4754">
        <v>8</v>
      </c>
      <c r="G4754">
        <v>13.5</v>
      </c>
      <c r="H4754">
        <v>1</v>
      </c>
      <c r="I4754">
        <v>12.5</v>
      </c>
      <c r="J4754">
        <v>14</v>
      </c>
      <c r="K4754">
        <v>23.7</v>
      </c>
    </row>
    <row r="4755" spans="1:11">
      <c r="A4755">
        <v>2018</v>
      </c>
      <c r="B4755" t="s">
        <v>66</v>
      </c>
      <c r="C4755" t="s">
        <v>69</v>
      </c>
      <c r="D4755" t="s">
        <v>15</v>
      </c>
      <c r="E4755" t="s">
        <v>63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</row>
    <row r="4756" spans="1:11">
      <c r="A4756">
        <v>2018</v>
      </c>
      <c r="B4756" t="s">
        <v>66</v>
      </c>
      <c r="C4756" t="s">
        <v>69</v>
      </c>
      <c r="D4756" t="s">
        <v>15</v>
      </c>
      <c r="E4756" t="s">
        <v>13</v>
      </c>
      <c r="F4756">
        <v>2</v>
      </c>
      <c r="G4756">
        <v>12.4</v>
      </c>
      <c r="H4756">
        <v>0</v>
      </c>
      <c r="I4756">
        <v>0</v>
      </c>
      <c r="J4756">
        <v>7</v>
      </c>
      <c r="K4756">
        <v>43.3</v>
      </c>
    </row>
    <row r="4757" spans="1:11">
      <c r="A4757">
        <v>2018</v>
      </c>
      <c r="B4757" t="s">
        <v>66</v>
      </c>
      <c r="C4757" t="s">
        <v>69</v>
      </c>
      <c r="D4757" t="s">
        <v>15</v>
      </c>
      <c r="E4757" t="s">
        <v>64</v>
      </c>
      <c r="F4757">
        <v>5</v>
      </c>
      <c r="G4757">
        <v>12.2</v>
      </c>
      <c r="H4757">
        <v>0</v>
      </c>
      <c r="I4757">
        <v>0</v>
      </c>
      <c r="J4757">
        <v>6</v>
      </c>
      <c r="K4757">
        <v>14.7</v>
      </c>
    </row>
    <row r="4758" spans="1:11">
      <c r="A4758">
        <v>2018</v>
      </c>
      <c r="B4758" t="s">
        <v>66</v>
      </c>
      <c r="C4758" t="s">
        <v>69</v>
      </c>
      <c r="D4758" t="s">
        <v>15</v>
      </c>
      <c r="E4758" t="s">
        <v>65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</row>
    <row r="4759" spans="1:11">
      <c r="A4759">
        <v>2018</v>
      </c>
      <c r="B4759" t="s">
        <v>66</v>
      </c>
      <c r="C4759" t="s">
        <v>69</v>
      </c>
      <c r="D4759" t="s">
        <v>15</v>
      </c>
      <c r="E4759" t="s">
        <v>36</v>
      </c>
      <c r="F4759">
        <v>1</v>
      </c>
      <c r="G4759">
        <v>89</v>
      </c>
      <c r="H4759">
        <v>1</v>
      </c>
      <c r="I4759">
        <v>100</v>
      </c>
      <c r="J4759">
        <v>1</v>
      </c>
      <c r="K4759">
        <v>89</v>
      </c>
    </row>
    <row r="4760" spans="1:11">
      <c r="A4760">
        <v>2018</v>
      </c>
      <c r="B4760" t="s">
        <v>66</v>
      </c>
      <c r="C4760" t="s">
        <v>69</v>
      </c>
      <c r="D4760" t="s">
        <v>12</v>
      </c>
      <c r="E4760" t="s">
        <v>18</v>
      </c>
      <c r="F4760">
        <v>33</v>
      </c>
      <c r="G4760">
        <v>63</v>
      </c>
      <c r="H4760">
        <v>6</v>
      </c>
      <c r="I4760">
        <v>18.2</v>
      </c>
      <c r="J4760">
        <v>29</v>
      </c>
      <c r="K4760">
        <v>55.3</v>
      </c>
    </row>
    <row r="4761" spans="1:11">
      <c r="A4761">
        <v>2018</v>
      </c>
      <c r="B4761" t="s">
        <v>66</v>
      </c>
      <c r="C4761" t="s">
        <v>69</v>
      </c>
      <c r="D4761" t="s">
        <v>12</v>
      </c>
      <c r="E4761" t="s">
        <v>63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</row>
    <row r="4762" spans="1:11">
      <c r="A4762">
        <v>2018</v>
      </c>
      <c r="B4762" t="s">
        <v>66</v>
      </c>
      <c r="C4762" t="s">
        <v>69</v>
      </c>
      <c r="D4762" t="s">
        <v>12</v>
      </c>
      <c r="E4762" t="s">
        <v>13</v>
      </c>
      <c r="F4762">
        <v>13</v>
      </c>
      <c r="G4762">
        <v>92.2</v>
      </c>
      <c r="H4762">
        <v>3</v>
      </c>
      <c r="I4762">
        <v>23.1</v>
      </c>
      <c r="J4762">
        <v>16</v>
      </c>
      <c r="K4762">
        <v>113.5</v>
      </c>
    </row>
    <row r="4763" spans="1:11">
      <c r="A4763">
        <v>2018</v>
      </c>
      <c r="B4763" t="s">
        <v>66</v>
      </c>
      <c r="C4763" t="s">
        <v>69</v>
      </c>
      <c r="D4763" t="s">
        <v>12</v>
      </c>
      <c r="E4763" t="s">
        <v>64</v>
      </c>
      <c r="F4763">
        <v>19</v>
      </c>
      <c r="G4763">
        <v>52.3</v>
      </c>
      <c r="H4763">
        <v>3</v>
      </c>
      <c r="I4763">
        <v>15.8</v>
      </c>
      <c r="J4763">
        <v>13</v>
      </c>
      <c r="K4763">
        <v>35.8</v>
      </c>
    </row>
    <row r="4764" spans="1:11">
      <c r="A4764">
        <v>2018</v>
      </c>
      <c r="B4764" t="s">
        <v>66</v>
      </c>
      <c r="C4764" t="s">
        <v>69</v>
      </c>
      <c r="D4764" t="s">
        <v>12</v>
      </c>
      <c r="E4764" t="s">
        <v>65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</row>
    <row r="4765" spans="1:11">
      <c r="A4765">
        <v>2018</v>
      </c>
      <c r="B4765" t="s">
        <v>66</v>
      </c>
      <c r="C4765" t="s">
        <v>69</v>
      </c>
      <c r="D4765" t="s">
        <v>12</v>
      </c>
      <c r="E4765" t="s">
        <v>36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</row>
    <row r="4766" spans="1:11">
      <c r="A4766">
        <v>2018</v>
      </c>
      <c r="B4766" t="s">
        <v>66</v>
      </c>
      <c r="C4766" t="s">
        <v>70</v>
      </c>
      <c r="D4766" t="s">
        <v>18</v>
      </c>
      <c r="E4766" t="s">
        <v>18</v>
      </c>
      <c r="F4766">
        <v>8</v>
      </c>
      <c r="G4766">
        <v>10</v>
      </c>
      <c r="H4766">
        <v>0</v>
      </c>
      <c r="I4766">
        <v>0</v>
      </c>
      <c r="J4766">
        <v>5</v>
      </c>
      <c r="K4766">
        <v>6.3</v>
      </c>
    </row>
    <row r="4767" spans="1:11">
      <c r="A4767">
        <v>2018</v>
      </c>
      <c r="B4767" t="s">
        <v>66</v>
      </c>
      <c r="C4767" t="s">
        <v>70</v>
      </c>
      <c r="D4767" t="s">
        <v>18</v>
      </c>
      <c r="E4767" t="s">
        <v>63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</row>
    <row r="4768" spans="1:11">
      <c r="A4768">
        <v>2018</v>
      </c>
      <c r="B4768" t="s">
        <v>66</v>
      </c>
      <c r="C4768" t="s">
        <v>70</v>
      </c>
      <c r="D4768" t="s">
        <v>18</v>
      </c>
      <c r="E4768" t="s">
        <v>13</v>
      </c>
      <c r="F4768">
        <v>1</v>
      </c>
      <c r="G4768">
        <v>10.5</v>
      </c>
      <c r="H4768">
        <v>0</v>
      </c>
      <c r="I4768">
        <v>0</v>
      </c>
      <c r="J4768">
        <v>3</v>
      </c>
      <c r="K4768">
        <v>31.6</v>
      </c>
    </row>
    <row r="4769" spans="1:11">
      <c r="A4769">
        <v>2018</v>
      </c>
      <c r="B4769" t="s">
        <v>66</v>
      </c>
      <c r="C4769" t="s">
        <v>70</v>
      </c>
      <c r="D4769" t="s">
        <v>18</v>
      </c>
      <c r="E4769" t="s">
        <v>64</v>
      </c>
      <c r="F4769">
        <v>5</v>
      </c>
      <c r="G4769">
        <v>14.7</v>
      </c>
      <c r="H4769">
        <v>0</v>
      </c>
      <c r="I4769">
        <v>0</v>
      </c>
      <c r="J4769">
        <v>2</v>
      </c>
      <c r="K4769">
        <v>5.9</v>
      </c>
    </row>
    <row r="4770" spans="1:11">
      <c r="A4770">
        <v>2018</v>
      </c>
      <c r="B4770" t="s">
        <v>66</v>
      </c>
      <c r="C4770" t="s">
        <v>70</v>
      </c>
      <c r="D4770" t="s">
        <v>18</v>
      </c>
      <c r="E4770" t="s">
        <v>65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</row>
    <row r="4771" spans="1:11">
      <c r="A4771">
        <v>2018</v>
      </c>
      <c r="B4771" t="s">
        <v>66</v>
      </c>
      <c r="C4771" t="s">
        <v>70</v>
      </c>
      <c r="D4771" t="s">
        <v>18</v>
      </c>
      <c r="E4771" t="s">
        <v>36</v>
      </c>
      <c r="F4771">
        <v>2</v>
      </c>
      <c r="G4771">
        <v>6.4</v>
      </c>
      <c r="H4771">
        <v>0</v>
      </c>
      <c r="I4771">
        <v>0</v>
      </c>
      <c r="J4771">
        <v>0</v>
      </c>
      <c r="K4771">
        <v>0</v>
      </c>
    </row>
    <row r="4772" spans="1:11">
      <c r="A4772">
        <v>2018</v>
      </c>
      <c r="B4772" t="s">
        <v>66</v>
      </c>
      <c r="C4772" t="s">
        <v>70</v>
      </c>
      <c r="D4772" t="s">
        <v>15</v>
      </c>
      <c r="E4772" t="s">
        <v>18</v>
      </c>
      <c r="F4772">
        <v>0</v>
      </c>
      <c r="G4772">
        <v>0</v>
      </c>
      <c r="H4772">
        <v>0</v>
      </c>
      <c r="I4772">
        <v>0</v>
      </c>
      <c r="J4772">
        <v>2</v>
      </c>
      <c r="K4772">
        <v>4.5</v>
      </c>
    </row>
    <row r="4773" spans="1:11">
      <c r="A4773">
        <v>2018</v>
      </c>
      <c r="B4773" t="s">
        <v>66</v>
      </c>
      <c r="C4773" t="s">
        <v>70</v>
      </c>
      <c r="D4773" t="s">
        <v>15</v>
      </c>
      <c r="E4773" t="s">
        <v>63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</row>
    <row r="4774" spans="1:11">
      <c r="A4774">
        <v>2018</v>
      </c>
      <c r="B4774" t="s">
        <v>66</v>
      </c>
      <c r="C4774" t="s">
        <v>70</v>
      </c>
      <c r="D4774" t="s">
        <v>15</v>
      </c>
      <c r="E4774" t="s">
        <v>13</v>
      </c>
      <c r="F4774">
        <v>0</v>
      </c>
      <c r="G4774">
        <v>0</v>
      </c>
      <c r="H4774">
        <v>0</v>
      </c>
      <c r="I4774">
        <v>0</v>
      </c>
      <c r="J4774">
        <v>2</v>
      </c>
      <c r="K4774">
        <v>36.4</v>
      </c>
    </row>
    <row r="4775" spans="1:11">
      <c r="A4775">
        <v>2018</v>
      </c>
      <c r="B4775" t="s">
        <v>66</v>
      </c>
      <c r="C4775" t="s">
        <v>70</v>
      </c>
      <c r="D4775" t="s">
        <v>15</v>
      </c>
      <c r="E4775" t="s">
        <v>64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</row>
    <row r="4776" spans="1:11">
      <c r="A4776">
        <v>2018</v>
      </c>
      <c r="B4776" t="s">
        <v>66</v>
      </c>
      <c r="C4776" t="s">
        <v>70</v>
      </c>
      <c r="D4776" t="s">
        <v>15</v>
      </c>
      <c r="E4776" t="s">
        <v>65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</row>
    <row r="4777" spans="1:11">
      <c r="A4777">
        <v>2018</v>
      </c>
      <c r="B4777" t="s">
        <v>66</v>
      </c>
      <c r="C4777" t="s">
        <v>70</v>
      </c>
      <c r="D4777" t="s">
        <v>15</v>
      </c>
      <c r="E4777" t="s">
        <v>36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</row>
    <row r="4778" spans="1:11">
      <c r="A4778">
        <v>2018</v>
      </c>
      <c r="B4778" t="s">
        <v>66</v>
      </c>
      <c r="C4778" t="s">
        <v>70</v>
      </c>
      <c r="D4778" t="s">
        <v>12</v>
      </c>
      <c r="E4778" t="s">
        <v>18</v>
      </c>
      <c r="F4778">
        <v>8</v>
      </c>
      <c r="G4778">
        <v>22.6</v>
      </c>
      <c r="H4778">
        <v>0</v>
      </c>
      <c r="I4778">
        <v>0</v>
      </c>
      <c r="J4778">
        <v>3</v>
      </c>
      <c r="K4778">
        <v>8.5</v>
      </c>
    </row>
    <row r="4779" spans="1:11">
      <c r="A4779">
        <v>2018</v>
      </c>
      <c r="B4779" t="s">
        <v>66</v>
      </c>
      <c r="C4779" t="s">
        <v>70</v>
      </c>
      <c r="D4779" t="s">
        <v>12</v>
      </c>
      <c r="E4779" t="s">
        <v>63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</row>
    <row r="4780" spans="1:11">
      <c r="A4780">
        <v>2018</v>
      </c>
      <c r="B4780" t="s">
        <v>66</v>
      </c>
      <c r="C4780" t="s">
        <v>70</v>
      </c>
      <c r="D4780" t="s">
        <v>12</v>
      </c>
      <c r="E4780" t="s">
        <v>13</v>
      </c>
      <c r="F4780">
        <v>1</v>
      </c>
      <c r="G4780">
        <v>24.9</v>
      </c>
      <c r="H4780">
        <v>0</v>
      </c>
      <c r="I4780">
        <v>0</v>
      </c>
      <c r="J4780">
        <v>1</v>
      </c>
      <c r="K4780">
        <v>24.9</v>
      </c>
    </row>
    <row r="4781" spans="1:11">
      <c r="A4781">
        <v>2018</v>
      </c>
      <c r="B4781" t="s">
        <v>66</v>
      </c>
      <c r="C4781" t="s">
        <v>70</v>
      </c>
      <c r="D4781" t="s">
        <v>12</v>
      </c>
      <c r="E4781" t="s">
        <v>64</v>
      </c>
      <c r="F4781">
        <v>5</v>
      </c>
      <c r="G4781">
        <v>33.4</v>
      </c>
      <c r="H4781">
        <v>0</v>
      </c>
      <c r="I4781">
        <v>0</v>
      </c>
      <c r="J4781">
        <v>2</v>
      </c>
      <c r="K4781">
        <v>13.4</v>
      </c>
    </row>
    <row r="4782" spans="1:11">
      <c r="A4782">
        <v>2018</v>
      </c>
      <c r="B4782" t="s">
        <v>66</v>
      </c>
      <c r="C4782" t="s">
        <v>70</v>
      </c>
      <c r="D4782" t="s">
        <v>12</v>
      </c>
      <c r="E4782" t="s">
        <v>65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</row>
    <row r="4783" spans="1:11">
      <c r="A4783">
        <v>2018</v>
      </c>
      <c r="B4783" t="s">
        <v>66</v>
      </c>
      <c r="C4783" t="s">
        <v>70</v>
      </c>
      <c r="D4783" t="s">
        <v>12</v>
      </c>
      <c r="E4783" t="s">
        <v>36</v>
      </c>
      <c r="F4783">
        <v>2</v>
      </c>
      <c r="G4783">
        <v>14</v>
      </c>
      <c r="H4783">
        <v>0</v>
      </c>
      <c r="I4783">
        <v>0</v>
      </c>
      <c r="J4783">
        <v>0</v>
      </c>
      <c r="K4783">
        <v>0</v>
      </c>
    </row>
    <row r="4784" spans="1:11">
      <c r="A4784">
        <v>2018</v>
      </c>
      <c r="B4784" t="s">
        <v>66</v>
      </c>
      <c r="C4784" t="s">
        <v>55</v>
      </c>
      <c r="D4784" t="s">
        <v>18</v>
      </c>
      <c r="E4784" t="s">
        <v>18</v>
      </c>
      <c r="F4784">
        <v>44</v>
      </c>
      <c r="G4784">
        <v>25.4</v>
      </c>
      <c r="H4784">
        <v>10</v>
      </c>
      <c r="I4784">
        <v>22.7</v>
      </c>
      <c r="J4784">
        <v>38</v>
      </c>
      <c r="K4784">
        <v>21.9</v>
      </c>
    </row>
    <row r="4785" spans="1:11">
      <c r="A4785">
        <v>2018</v>
      </c>
      <c r="B4785" t="s">
        <v>66</v>
      </c>
      <c r="C4785" t="s">
        <v>55</v>
      </c>
      <c r="D4785" t="s">
        <v>18</v>
      </c>
      <c r="E4785" t="s">
        <v>63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</row>
    <row r="4786" spans="1:11">
      <c r="A4786">
        <v>2018</v>
      </c>
      <c r="B4786" t="s">
        <v>66</v>
      </c>
      <c r="C4786" t="s">
        <v>55</v>
      </c>
      <c r="D4786" t="s">
        <v>18</v>
      </c>
      <c r="E4786" t="s">
        <v>13</v>
      </c>
      <c r="F4786">
        <v>31</v>
      </c>
      <c r="G4786">
        <v>30.3</v>
      </c>
      <c r="H4786">
        <v>7</v>
      </c>
      <c r="I4786">
        <v>22.6</v>
      </c>
      <c r="J4786">
        <v>22</v>
      </c>
      <c r="K4786">
        <v>21.5</v>
      </c>
    </row>
    <row r="4787" spans="1:11">
      <c r="A4787">
        <v>2018</v>
      </c>
      <c r="B4787" t="s">
        <v>66</v>
      </c>
      <c r="C4787" t="s">
        <v>55</v>
      </c>
      <c r="D4787" t="s">
        <v>18</v>
      </c>
      <c r="E4787" t="s">
        <v>64</v>
      </c>
      <c r="F4787">
        <v>12</v>
      </c>
      <c r="G4787">
        <v>27.4</v>
      </c>
      <c r="H4787">
        <v>2</v>
      </c>
      <c r="I4787">
        <v>16.7</v>
      </c>
      <c r="J4787">
        <v>14</v>
      </c>
      <c r="K4787">
        <v>31.9</v>
      </c>
    </row>
    <row r="4788" spans="1:11">
      <c r="A4788">
        <v>2018</v>
      </c>
      <c r="B4788" t="s">
        <v>66</v>
      </c>
      <c r="C4788" t="s">
        <v>55</v>
      </c>
      <c r="D4788" t="s">
        <v>18</v>
      </c>
      <c r="E4788" t="s">
        <v>65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</row>
    <row r="4789" spans="1:11">
      <c r="A4789">
        <v>2018</v>
      </c>
      <c r="B4789" t="s">
        <v>66</v>
      </c>
      <c r="C4789" t="s">
        <v>55</v>
      </c>
      <c r="D4789" t="s">
        <v>18</v>
      </c>
      <c r="E4789" t="s">
        <v>36</v>
      </c>
      <c r="F4789">
        <v>1</v>
      </c>
      <c r="G4789">
        <v>6.1</v>
      </c>
      <c r="H4789">
        <v>1</v>
      </c>
      <c r="I4789">
        <v>100</v>
      </c>
      <c r="J4789">
        <v>2</v>
      </c>
      <c r="K4789">
        <v>12.2</v>
      </c>
    </row>
    <row r="4790" spans="1:11">
      <c r="A4790">
        <v>2018</v>
      </c>
      <c r="B4790" t="s">
        <v>66</v>
      </c>
      <c r="C4790" t="s">
        <v>55</v>
      </c>
      <c r="D4790" t="s">
        <v>15</v>
      </c>
      <c r="E4790" t="s">
        <v>18</v>
      </c>
      <c r="F4790">
        <v>20</v>
      </c>
      <c r="G4790">
        <v>20.7</v>
      </c>
      <c r="H4790">
        <v>6</v>
      </c>
      <c r="I4790">
        <v>30</v>
      </c>
      <c r="J4790">
        <v>18</v>
      </c>
      <c r="K4790">
        <v>18.7</v>
      </c>
    </row>
    <row r="4791" spans="1:11">
      <c r="A4791">
        <v>2018</v>
      </c>
      <c r="B4791" t="s">
        <v>66</v>
      </c>
      <c r="C4791" t="s">
        <v>55</v>
      </c>
      <c r="D4791" t="s">
        <v>15</v>
      </c>
      <c r="E4791" t="s">
        <v>63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</row>
    <row r="4792" spans="1:11">
      <c r="A4792">
        <v>2018</v>
      </c>
      <c r="B4792" t="s">
        <v>66</v>
      </c>
      <c r="C4792" t="s">
        <v>55</v>
      </c>
      <c r="D4792" t="s">
        <v>15</v>
      </c>
      <c r="E4792" t="s">
        <v>13</v>
      </c>
      <c r="F4792">
        <v>16</v>
      </c>
      <c r="G4792">
        <v>27.6</v>
      </c>
      <c r="H4792">
        <v>5</v>
      </c>
      <c r="I4792">
        <v>31.3</v>
      </c>
      <c r="J4792">
        <v>12</v>
      </c>
      <c r="K4792">
        <v>20.7</v>
      </c>
    </row>
    <row r="4793" spans="1:11">
      <c r="A4793">
        <v>2018</v>
      </c>
      <c r="B4793" t="s">
        <v>66</v>
      </c>
      <c r="C4793" t="s">
        <v>55</v>
      </c>
      <c r="D4793" t="s">
        <v>15</v>
      </c>
      <c r="E4793" t="s">
        <v>64</v>
      </c>
      <c r="F4793">
        <v>4</v>
      </c>
      <c r="G4793">
        <v>16.6</v>
      </c>
      <c r="H4793">
        <v>1</v>
      </c>
      <c r="I4793">
        <v>25</v>
      </c>
      <c r="J4793">
        <v>6</v>
      </c>
      <c r="K4793">
        <v>24.8</v>
      </c>
    </row>
    <row r="4794" spans="1:11">
      <c r="A4794">
        <v>2018</v>
      </c>
      <c r="B4794" t="s">
        <v>66</v>
      </c>
      <c r="C4794" t="s">
        <v>55</v>
      </c>
      <c r="D4794" t="s">
        <v>15</v>
      </c>
      <c r="E4794" t="s">
        <v>65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</row>
    <row r="4795" spans="1:11">
      <c r="A4795">
        <v>2018</v>
      </c>
      <c r="B4795" t="s">
        <v>66</v>
      </c>
      <c r="C4795" t="s">
        <v>55</v>
      </c>
      <c r="D4795" t="s">
        <v>15</v>
      </c>
      <c r="E4795" t="s">
        <v>36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</row>
    <row r="4796" spans="1:11">
      <c r="A4796">
        <v>2018</v>
      </c>
      <c r="B4796" t="s">
        <v>66</v>
      </c>
      <c r="C4796" t="s">
        <v>55</v>
      </c>
      <c r="D4796" t="s">
        <v>12</v>
      </c>
      <c r="E4796" t="s">
        <v>18</v>
      </c>
      <c r="F4796">
        <v>24</v>
      </c>
      <c r="G4796">
        <v>31.2</v>
      </c>
      <c r="H4796">
        <v>4</v>
      </c>
      <c r="I4796">
        <v>16.7</v>
      </c>
      <c r="J4796">
        <v>20</v>
      </c>
      <c r="K4796">
        <v>26</v>
      </c>
    </row>
    <row r="4797" spans="1:11">
      <c r="A4797">
        <v>2018</v>
      </c>
      <c r="B4797" t="s">
        <v>66</v>
      </c>
      <c r="C4797" t="s">
        <v>55</v>
      </c>
      <c r="D4797" t="s">
        <v>12</v>
      </c>
      <c r="E4797" t="s">
        <v>63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</row>
    <row r="4798" spans="1:11">
      <c r="A4798">
        <v>2018</v>
      </c>
      <c r="B4798" t="s">
        <v>66</v>
      </c>
      <c r="C4798" t="s">
        <v>55</v>
      </c>
      <c r="D4798" t="s">
        <v>12</v>
      </c>
      <c r="E4798" t="s">
        <v>13</v>
      </c>
      <c r="F4798">
        <v>15</v>
      </c>
      <c r="G4798">
        <v>33.7</v>
      </c>
      <c r="H4798">
        <v>2</v>
      </c>
      <c r="I4798">
        <v>13.3</v>
      </c>
      <c r="J4798">
        <v>10</v>
      </c>
      <c r="K4798">
        <v>22.5</v>
      </c>
    </row>
    <row r="4799" spans="1:11">
      <c r="A4799">
        <v>2018</v>
      </c>
      <c r="B4799" t="s">
        <v>66</v>
      </c>
      <c r="C4799" t="s">
        <v>55</v>
      </c>
      <c r="D4799" t="s">
        <v>12</v>
      </c>
      <c r="E4799" t="s">
        <v>64</v>
      </c>
      <c r="F4799">
        <v>8</v>
      </c>
      <c r="G4799">
        <v>40.6</v>
      </c>
      <c r="H4799">
        <v>1</v>
      </c>
      <c r="I4799">
        <v>12.5</v>
      </c>
      <c r="J4799">
        <v>8</v>
      </c>
      <c r="K4799">
        <v>40.6</v>
      </c>
    </row>
    <row r="4800" spans="1:11">
      <c r="A4800">
        <v>2018</v>
      </c>
      <c r="B4800" t="s">
        <v>66</v>
      </c>
      <c r="C4800" t="s">
        <v>55</v>
      </c>
      <c r="D4800" t="s">
        <v>12</v>
      </c>
      <c r="E4800" t="s">
        <v>65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</row>
    <row r="4801" spans="1:11">
      <c r="A4801">
        <v>2018</v>
      </c>
      <c r="B4801" t="s">
        <v>66</v>
      </c>
      <c r="C4801" t="s">
        <v>55</v>
      </c>
      <c r="D4801" t="s">
        <v>12</v>
      </c>
      <c r="E4801" t="s">
        <v>36</v>
      </c>
      <c r="F4801">
        <v>1</v>
      </c>
      <c r="G4801">
        <v>12.6</v>
      </c>
      <c r="H4801">
        <v>1</v>
      </c>
      <c r="I4801">
        <v>100</v>
      </c>
      <c r="J4801">
        <v>2</v>
      </c>
      <c r="K4801">
        <v>25.3</v>
      </c>
    </row>
    <row r="4802" spans="1:11">
      <c r="A4802">
        <v>2018</v>
      </c>
      <c r="B4802" t="s">
        <v>66</v>
      </c>
      <c r="C4802" t="s">
        <v>71</v>
      </c>
      <c r="D4802" t="s">
        <v>18</v>
      </c>
      <c r="E4802" t="s">
        <v>18</v>
      </c>
      <c r="F4802">
        <v>60</v>
      </c>
      <c r="G4802">
        <v>24.1</v>
      </c>
      <c r="H4802">
        <v>11</v>
      </c>
      <c r="I4802">
        <v>18.3</v>
      </c>
      <c r="J4802">
        <v>43</v>
      </c>
      <c r="K4802">
        <v>17.3</v>
      </c>
    </row>
    <row r="4803" spans="1:11">
      <c r="A4803">
        <v>2018</v>
      </c>
      <c r="B4803" t="s">
        <v>66</v>
      </c>
      <c r="C4803" t="s">
        <v>71</v>
      </c>
      <c r="D4803" t="s">
        <v>18</v>
      </c>
      <c r="E4803" t="s">
        <v>63</v>
      </c>
      <c r="F4803">
        <v>1</v>
      </c>
      <c r="G4803">
        <v>5</v>
      </c>
      <c r="H4803">
        <v>0</v>
      </c>
      <c r="I4803">
        <v>0</v>
      </c>
      <c r="J4803">
        <v>1</v>
      </c>
      <c r="K4803">
        <v>5</v>
      </c>
    </row>
    <row r="4804" spans="1:11">
      <c r="A4804">
        <v>2018</v>
      </c>
      <c r="B4804" t="s">
        <v>66</v>
      </c>
      <c r="C4804" t="s">
        <v>71</v>
      </c>
      <c r="D4804" t="s">
        <v>18</v>
      </c>
      <c r="E4804" t="s">
        <v>13</v>
      </c>
      <c r="F4804">
        <v>20</v>
      </c>
      <c r="G4804">
        <v>37.9</v>
      </c>
      <c r="H4804">
        <v>4</v>
      </c>
      <c r="I4804">
        <v>20</v>
      </c>
      <c r="J4804">
        <v>19</v>
      </c>
      <c r="K4804">
        <v>36</v>
      </c>
    </row>
    <row r="4805" spans="1:11">
      <c r="A4805">
        <v>2018</v>
      </c>
      <c r="B4805" t="s">
        <v>66</v>
      </c>
      <c r="C4805" t="s">
        <v>71</v>
      </c>
      <c r="D4805" t="s">
        <v>18</v>
      </c>
      <c r="E4805" t="s">
        <v>64</v>
      </c>
      <c r="F4805">
        <v>36</v>
      </c>
      <c r="G4805">
        <v>27.7</v>
      </c>
      <c r="H4805">
        <v>6</v>
      </c>
      <c r="I4805">
        <v>16.7</v>
      </c>
      <c r="J4805">
        <v>20</v>
      </c>
      <c r="K4805">
        <v>15.4</v>
      </c>
    </row>
    <row r="4806" spans="1:11">
      <c r="A4806">
        <v>2018</v>
      </c>
      <c r="B4806" t="s">
        <v>66</v>
      </c>
      <c r="C4806" t="s">
        <v>71</v>
      </c>
      <c r="D4806" t="s">
        <v>18</v>
      </c>
      <c r="E4806" t="s">
        <v>65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</row>
    <row r="4807" spans="1:11">
      <c r="A4807">
        <v>2018</v>
      </c>
      <c r="B4807" t="s">
        <v>66</v>
      </c>
      <c r="C4807" t="s">
        <v>71</v>
      </c>
      <c r="D4807" t="s">
        <v>18</v>
      </c>
      <c r="E4807" t="s">
        <v>36</v>
      </c>
      <c r="F4807">
        <v>3</v>
      </c>
      <c r="G4807">
        <v>7</v>
      </c>
      <c r="H4807">
        <v>1</v>
      </c>
      <c r="I4807">
        <v>33.3</v>
      </c>
      <c r="J4807">
        <v>3</v>
      </c>
      <c r="K4807">
        <v>7</v>
      </c>
    </row>
    <row r="4808" spans="1:11">
      <c r="A4808">
        <v>2018</v>
      </c>
      <c r="B4808" t="s">
        <v>66</v>
      </c>
      <c r="C4808" t="s">
        <v>71</v>
      </c>
      <c r="D4808" t="s">
        <v>15</v>
      </c>
      <c r="E4808" t="s">
        <v>18</v>
      </c>
      <c r="F4808">
        <v>13</v>
      </c>
      <c r="G4808">
        <v>9.8</v>
      </c>
      <c r="H4808">
        <v>1</v>
      </c>
      <c r="I4808">
        <v>7.7</v>
      </c>
      <c r="J4808">
        <v>13</v>
      </c>
      <c r="K4808">
        <v>9.8</v>
      </c>
    </row>
    <row r="4809" spans="1:11">
      <c r="A4809">
        <v>2018</v>
      </c>
      <c r="B4809" t="s">
        <v>66</v>
      </c>
      <c r="C4809" t="s">
        <v>71</v>
      </c>
      <c r="D4809" t="s">
        <v>15</v>
      </c>
      <c r="E4809" t="s">
        <v>63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</row>
    <row r="4810" spans="1:11">
      <c r="A4810">
        <v>2018</v>
      </c>
      <c r="B4810" t="s">
        <v>66</v>
      </c>
      <c r="C4810" t="s">
        <v>71</v>
      </c>
      <c r="D4810" t="s">
        <v>15</v>
      </c>
      <c r="E4810" t="s">
        <v>13</v>
      </c>
      <c r="F4810">
        <v>5</v>
      </c>
      <c r="G4810">
        <v>17.2</v>
      </c>
      <c r="H4810">
        <v>1</v>
      </c>
      <c r="I4810">
        <v>20</v>
      </c>
      <c r="J4810">
        <v>7</v>
      </c>
      <c r="K4810">
        <v>24.1</v>
      </c>
    </row>
    <row r="4811" spans="1:11">
      <c r="A4811">
        <v>2018</v>
      </c>
      <c r="B4811" t="s">
        <v>66</v>
      </c>
      <c r="C4811" t="s">
        <v>71</v>
      </c>
      <c r="D4811" t="s">
        <v>15</v>
      </c>
      <c r="E4811" t="s">
        <v>64</v>
      </c>
      <c r="F4811">
        <v>8</v>
      </c>
      <c r="G4811">
        <v>11.4</v>
      </c>
      <c r="H4811">
        <v>0</v>
      </c>
      <c r="I4811">
        <v>0</v>
      </c>
      <c r="J4811">
        <v>6</v>
      </c>
      <c r="K4811">
        <v>8.6</v>
      </c>
    </row>
    <row r="4812" spans="1:11">
      <c r="A4812">
        <v>2018</v>
      </c>
      <c r="B4812" t="s">
        <v>66</v>
      </c>
      <c r="C4812" t="s">
        <v>71</v>
      </c>
      <c r="D4812" t="s">
        <v>15</v>
      </c>
      <c r="E4812" t="s">
        <v>65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</row>
    <row r="4813" spans="1:11">
      <c r="A4813">
        <v>2018</v>
      </c>
      <c r="B4813" t="s">
        <v>66</v>
      </c>
      <c r="C4813" t="s">
        <v>71</v>
      </c>
      <c r="D4813" t="s">
        <v>15</v>
      </c>
      <c r="E4813" t="s">
        <v>36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</row>
    <row r="4814" spans="1:11">
      <c r="A4814">
        <v>2018</v>
      </c>
      <c r="B4814" t="s">
        <v>66</v>
      </c>
      <c r="C4814" t="s">
        <v>71</v>
      </c>
      <c r="D4814" t="s">
        <v>12</v>
      </c>
      <c r="E4814" t="s">
        <v>18</v>
      </c>
      <c r="F4814">
        <v>47</v>
      </c>
      <c r="G4814">
        <v>40.5</v>
      </c>
      <c r="H4814">
        <v>10</v>
      </c>
      <c r="I4814">
        <v>21.3</v>
      </c>
      <c r="J4814">
        <v>30</v>
      </c>
      <c r="K4814">
        <v>25.9</v>
      </c>
    </row>
    <row r="4815" spans="1:11">
      <c r="A4815">
        <v>2018</v>
      </c>
      <c r="B4815" t="s">
        <v>66</v>
      </c>
      <c r="C4815" t="s">
        <v>71</v>
      </c>
      <c r="D4815" t="s">
        <v>12</v>
      </c>
      <c r="E4815" t="s">
        <v>63</v>
      </c>
      <c r="F4815">
        <v>1</v>
      </c>
      <c r="G4815">
        <v>10.3</v>
      </c>
      <c r="H4815">
        <v>0</v>
      </c>
      <c r="I4815">
        <v>0</v>
      </c>
      <c r="J4815">
        <v>1</v>
      </c>
      <c r="K4815">
        <v>10.3</v>
      </c>
    </row>
    <row r="4816" spans="1:11">
      <c r="A4816">
        <v>2018</v>
      </c>
      <c r="B4816" t="s">
        <v>66</v>
      </c>
      <c r="C4816" t="s">
        <v>71</v>
      </c>
      <c r="D4816" t="s">
        <v>12</v>
      </c>
      <c r="E4816" t="s">
        <v>13</v>
      </c>
      <c r="F4816">
        <v>15</v>
      </c>
      <c r="G4816">
        <v>63.2</v>
      </c>
      <c r="H4816">
        <v>3</v>
      </c>
      <c r="I4816">
        <v>20</v>
      </c>
      <c r="J4816">
        <v>12</v>
      </c>
      <c r="K4816">
        <v>50.5</v>
      </c>
    </row>
    <row r="4817" spans="1:11">
      <c r="A4817">
        <v>2018</v>
      </c>
      <c r="B4817" t="s">
        <v>66</v>
      </c>
      <c r="C4817" t="s">
        <v>71</v>
      </c>
      <c r="D4817" t="s">
        <v>12</v>
      </c>
      <c r="E4817" t="s">
        <v>64</v>
      </c>
      <c r="F4817">
        <v>28</v>
      </c>
      <c r="G4817">
        <v>46.8</v>
      </c>
      <c r="H4817">
        <v>6</v>
      </c>
      <c r="I4817">
        <v>21.4</v>
      </c>
      <c r="J4817">
        <v>14</v>
      </c>
      <c r="K4817">
        <v>23.4</v>
      </c>
    </row>
    <row r="4818" spans="1:11">
      <c r="A4818">
        <v>2018</v>
      </c>
      <c r="B4818" t="s">
        <v>66</v>
      </c>
      <c r="C4818" t="s">
        <v>71</v>
      </c>
      <c r="D4818" t="s">
        <v>12</v>
      </c>
      <c r="E4818" t="s">
        <v>65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</row>
    <row r="4819" spans="1:11">
      <c r="A4819">
        <v>2018</v>
      </c>
      <c r="B4819" t="s">
        <v>66</v>
      </c>
      <c r="C4819" t="s">
        <v>71</v>
      </c>
      <c r="D4819" t="s">
        <v>12</v>
      </c>
      <c r="E4819" t="s">
        <v>36</v>
      </c>
      <c r="F4819">
        <v>3</v>
      </c>
      <c r="G4819">
        <v>14.2</v>
      </c>
      <c r="H4819">
        <v>1</v>
      </c>
      <c r="I4819">
        <v>33.3</v>
      </c>
      <c r="J4819">
        <v>3</v>
      </c>
      <c r="K4819">
        <v>14.2</v>
      </c>
    </row>
    <row r="4820" spans="1:11">
      <c r="A4820">
        <v>2018</v>
      </c>
      <c r="B4820" t="s">
        <v>72</v>
      </c>
      <c r="C4820" t="s">
        <v>18</v>
      </c>
      <c r="D4820" t="s">
        <v>18</v>
      </c>
      <c r="E4820" t="s">
        <v>18</v>
      </c>
      <c r="F4820">
        <v>536</v>
      </c>
      <c r="G4820">
        <v>25.1</v>
      </c>
      <c r="H4820">
        <v>104</v>
      </c>
      <c r="I4820">
        <v>19.4</v>
      </c>
      <c r="J4820">
        <v>299</v>
      </c>
      <c r="K4820">
        <v>14</v>
      </c>
    </row>
    <row r="4821" spans="1:11">
      <c r="A4821">
        <v>2018</v>
      </c>
      <c r="B4821" t="s">
        <v>72</v>
      </c>
      <c r="C4821" t="s">
        <v>18</v>
      </c>
      <c r="D4821" t="s">
        <v>18</v>
      </c>
      <c r="E4821" t="s">
        <v>63</v>
      </c>
      <c r="F4821">
        <v>24</v>
      </c>
      <c r="G4821">
        <v>8.9</v>
      </c>
      <c r="H4821">
        <v>7</v>
      </c>
      <c r="I4821">
        <v>29.2</v>
      </c>
      <c r="J4821">
        <v>15</v>
      </c>
      <c r="K4821">
        <v>5.5</v>
      </c>
    </row>
    <row r="4822" spans="1:11">
      <c r="A4822">
        <v>2018</v>
      </c>
      <c r="B4822" t="s">
        <v>72</v>
      </c>
      <c r="C4822" t="s">
        <v>18</v>
      </c>
      <c r="D4822" t="s">
        <v>18</v>
      </c>
      <c r="E4822" t="s">
        <v>13</v>
      </c>
      <c r="F4822">
        <v>310</v>
      </c>
      <c r="G4822">
        <v>47.2</v>
      </c>
      <c r="H4822">
        <v>56</v>
      </c>
      <c r="I4822">
        <v>18.1</v>
      </c>
      <c r="J4822">
        <v>180</v>
      </c>
      <c r="K4822">
        <v>27.4</v>
      </c>
    </row>
    <row r="4823" spans="1:11">
      <c r="A4823">
        <v>2018</v>
      </c>
      <c r="B4823" t="s">
        <v>72</v>
      </c>
      <c r="C4823" t="s">
        <v>18</v>
      </c>
      <c r="D4823" t="s">
        <v>18</v>
      </c>
      <c r="E4823" t="s">
        <v>64</v>
      </c>
      <c r="F4823">
        <v>132</v>
      </c>
      <c r="G4823">
        <v>33.4</v>
      </c>
      <c r="H4823">
        <v>32</v>
      </c>
      <c r="I4823">
        <v>24.2</v>
      </c>
      <c r="J4823">
        <v>79</v>
      </c>
      <c r="K4823">
        <v>20</v>
      </c>
    </row>
    <row r="4824" spans="1:11">
      <c r="A4824">
        <v>2018</v>
      </c>
      <c r="B4824" t="s">
        <v>72</v>
      </c>
      <c r="C4824" t="s">
        <v>18</v>
      </c>
      <c r="D4824" t="s">
        <v>18</v>
      </c>
      <c r="E4824" t="s">
        <v>65</v>
      </c>
      <c r="F4824">
        <v>4</v>
      </c>
      <c r="G4824">
        <v>10.9</v>
      </c>
      <c r="H4824">
        <v>0</v>
      </c>
      <c r="I4824">
        <v>0</v>
      </c>
      <c r="J4824">
        <v>2</v>
      </c>
      <c r="K4824">
        <v>5.5</v>
      </c>
    </row>
    <row r="4825" spans="1:11">
      <c r="A4825">
        <v>2018</v>
      </c>
      <c r="B4825" t="s">
        <v>72</v>
      </c>
      <c r="C4825" t="s">
        <v>18</v>
      </c>
      <c r="D4825" t="s">
        <v>18</v>
      </c>
      <c r="E4825" t="s">
        <v>36</v>
      </c>
      <c r="F4825">
        <v>66</v>
      </c>
      <c r="G4825">
        <v>8.5</v>
      </c>
      <c r="H4825">
        <v>9</v>
      </c>
      <c r="I4825">
        <v>13.6</v>
      </c>
      <c r="J4825">
        <v>23</v>
      </c>
      <c r="K4825">
        <v>2.9</v>
      </c>
    </row>
    <row r="4826" spans="1:11">
      <c r="A4826">
        <v>2018</v>
      </c>
      <c r="B4826" t="s">
        <v>72</v>
      </c>
      <c r="C4826" t="s">
        <v>18</v>
      </c>
      <c r="D4826" t="s">
        <v>15</v>
      </c>
      <c r="E4826" t="s">
        <v>18</v>
      </c>
      <c r="F4826">
        <v>119</v>
      </c>
      <c r="G4826">
        <v>10.4</v>
      </c>
      <c r="H4826">
        <v>18</v>
      </c>
      <c r="I4826">
        <v>15.1</v>
      </c>
      <c r="J4826">
        <v>76</v>
      </c>
      <c r="K4826">
        <v>6.7</v>
      </c>
    </row>
    <row r="4827" spans="1:11">
      <c r="A4827">
        <v>2018</v>
      </c>
      <c r="B4827" t="s">
        <v>72</v>
      </c>
      <c r="C4827" t="s">
        <v>18</v>
      </c>
      <c r="D4827" t="s">
        <v>15</v>
      </c>
      <c r="E4827" t="s">
        <v>63</v>
      </c>
      <c r="F4827">
        <v>2</v>
      </c>
      <c r="G4827">
        <v>1.4</v>
      </c>
      <c r="H4827">
        <v>1</v>
      </c>
      <c r="I4827">
        <v>50</v>
      </c>
      <c r="J4827">
        <v>1</v>
      </c>
      <c r="K4827">
        <v>0.7</v>
      </c>
    </row>
    <row r="4828" spans="1:11">
      <c r="A4828">
        <v>2018</v>
      </c>
      <c r="B4828" t="s">
        <v>72</v>
      </c>
      <c r="C4828" t="s">
        <v>18</v>
      </c>
      <c r="D4828" t="s">
        <v>15</v>
      </c>
      <c r="E4828" t="s">
        <v>13</v>
      </c>
      <c r="F4828">
        <v>88</v>
      </c>
      <c r="G4828">
        <v>23.6</v>
      </c>
      <c r="H4828">
        <v>13</v>
      </c>
      <c r="I4828">
        <v>14.8</v>
      </c>
      <c r="J4828">
        <v>56</v>
      </c>
      <c r="K4828">
        <v>15</v>
      </c>
    </row>
    <row r="4829" spans="1:11">
      <c r="A4829">
        <v>2018</v>
      </c>
      <c r="B4829" t="s">
        <v>72</v>
      </c>
      <c r="C4829" t="s">
        <v>18</v>
      </c>
      <c r="D4829" t="s">
        <v>15</v>
      </c>
      <c r="E4829" t="s">
        <v>64</v>
      </c>
      <c r="F4829">
        <v>19</v>
      </c>
      <c r="G4829">
        <v>9.3</v>
      </c>
      <c r="H4829">
        <v>2</v>
      </c>
      <c r="I4829">
        <v>10.5</v>
      </c>
      <c r="J4829">
        <v>15</v>
      </c>
      <c r="K4829">
        <v>7.3</v>
      </c>
    </row>
    <row r="4830" spans="1:11">
      <c r="A4830">
        <v>2018</v>
      </c>
      <c r="B4830" t="s">
        <v>72</v>
      </c>
      <c r="C4830" t="s">
        <v>18</v>
      </c>
      <c r="D4830" t="s">
        <v>15</v>
      </c>
      <c r="E4830" t="s">
        <v>65</v>
      </c>
      <c r="F4830">
        <v>1</v>
      </c>
      <c r="G4830">
        <v>5</v>
      </c>
      <c r="H4830">
        <v>0</v>
      </c>
      <c r="I4830">
        <v>0</v>
      </c>
      <c r="J4830">
        <v>1</v>
      </c>
      <c r="K4830">
        <v>5</v>
      </c>
    </row>
    <row r="4831" spans="1:11">
      <c r="A4831">
        <v>2018</v>
      </c>
      <c r="B4831" t="s">
        <v>72</v>
      </c>
      <c r="C4831" t="s">
        <v>18</v>
      </c>
      <c r="D4831" t="s">
        <v>15</v>
      </c>
      <c r="E4831" t="s">
        <v>36</v>
      </c>
      <c r="F4831">
        <v>9</v>
      </c>
      <c r="G4831">
        <v>2.2</v>
      </c>
      <c r="H4831">
        <v>2</v>
      </c>
      <c r="I4831">
        <v>22.2</v>
      </c>
      <c r="J4831">
        <v>3</v>
      </c>
      <c r="K4831">
        <v>0.7</v>
      </c>
    </row>
    <row r="4832" spans="1:11">
      <c r="A4832">
        <v>2018</v>
      </c>
      <c r="B4832" t="s">
        <v>72</v>
      </c>
      <c r="C4832" t="s">
        <v>18</v>
      </c>
      <c r="D4832" t="s">
        <v>12</v>
      </c>
      <c r="E4832" t="s">
        <v>18</v>
      </c>
      <c r="F4832">
        <v>417</v>
      </c>
      <c r="G4832">
        <v>41.8</v>
      </c>
      <c r="H4832">
        <v>86</v>
      </c>
      <c r="I4832">
        <v>20.6</v>
      </c>
      <c r="J4832">
        <v>223</v>
      </c>
      <c r="K4832">
        <v>22.4</v>
      </c>
    </row>
    <row r="4833" spans="1:11">
      <c r="A4833">
        <v>2018</v>
      </c>
      <c r="B4833" t="s">
        <v>72</v>
      </c>
      <c r="C4833" t="s">
        <v>18</v>
      </c>
      <c r="D4833" t="s">
        <v>12</v>
      </c>
      <c r="E4833" t="s">
        <v>63</v>
      </c>
      <c r="F4833">
        <v>22</v>
      </c>
      <c r="G4833">
        <v>17.1</v>
      </c>
      <c r="H4833">
        <v>6</v>
      </c>
      <c r="I4833">
        <v>27.3</v>
      </c>
      <c r="J4833">
        <v>14</v>
      </c>
      <c r="K4833">
        <v>10.9</v>
      </c>
    </row>
    <row r="4834" spans="1:11">
      <c r="A4834">
        <v>2018</v>
      </c>
      <c r="B4834" t="s">
        <v>72</v>
      </c>
      <c r="C4834" t="s">
        <v>18</v>
      </c>
      <c r="D4834" t="s">
        <v>12</v>
      </c>
      <c r="E4834" t="s">
        <v>13</v>
      </c>
      <c r="F4834">
        <v>222</v>
      </c>
      <c r="G4834">
        <v>78.6</v>
      </c>
      <c r="H4834">
        <v>43</v>
      </c>
      <c r="I4834">
        <v>19.4</v>
      </c>
      <c r="J4834">
        <v>124</v>
      </c>
      <c r="K4834">
        <v>43.9</v>
      </c>
    </row>
    <row r="4835" spans="1:11">
      <c r="A4835">
        <v>2018</v>
      </c>
      <c r="B4835" t="s">
        <v>72</v>
      </c>
      <c r="C4835" t="s">
        <v>18</v>
      </c>
      <c r="D4835" t="s">
        <v>12</v>
      </c>
      <c r="E4835" t="s">
        <v>64</v>
      </c>
      <c r="F4835">
        <v>113</v>
      </c>
      <c r="G4835">
        <v>59.4</v>
      </c>
      <c r="H4835">
        <v>30</v>
      </c>
      <c r="I4835">
        <v>26.5</v>
      </c>
      <c r="J4835">
        <v>64</v>
      </c>
      <c r="K4835">
        <v>33.6</v>
      </c>
    </row>
    <row r="4836" spans="1:11">
      <c r="A4836">
        <v>2018</v>
      </c>
      <c r="B4836" t="s">
        <v>72</v>
      </c>
      <c r="C4836" t="s">
        <v>18</v>
      </c>
      <c r="D4836" t="s">
        <v>12</v>
      </c>
      <c r="E4836" t="s">
        <v>65</v>
      </c>
      <c r="F4836">
        <v>3</v>
      </c>
      <c r="G4836">
        <v>18.2</v>
      </c>
      <c r="H4836">
        <v>0</v>
      </c>
      <c r="I4836">
        <v>0</v>
      </c>
      <c r="J4836">
        <v>1</v>
      </c>
      <c r="K4836">
        <v>6.1</v>
      </c>
    </row>
    <row r="4837" spans="1:11">
      <c r="A4837">
        <v>2018</v>
      </c>
      <c r="B4837" t="s">
        <v>72</v>
      </c>
      <c r="C4837" t="s">
        <v>18</v>
      </c>
      <c r="D4837" t="s">
        <v>12</v>
      </c>
      <c r="E4837" t="s">
        <v>36</v>
      </c>
      <c r="F4837">
        <v>57</v>
      </c>
      <c r="G4837">
        <v>15</v>
      </c>
      <c r="H4837">
        <v>7</v>
      </c>
      <c r="I4837">
        <v>12.3</v>
      </c>
      <c r="J4837">
        <v>20</v>
      </c>
      <c r="K4837">
        <v>5.3</v>
      </c>
    </row>
    <row r="4838" spans="1:11">
      <c r="A4838">
        <v>2018</v>
      </c>
      <c r="B4838" t="s">
        <v>72</v>
      </c>
      <c r="C4838" t="s">
        <v>73</v>
      </c>
      <c r="D4838" t="s">
        <v>18</v>
      </c>
      <c r="E4838" t="s">
        <v>18</v>
      </c>
      <c r="F4838">
        <v>129</v>
      </c>
      <c r="G4838">
        <v>46.3</v>
      </c>
      <c r="H4838">
        <v>19</v>
      </c>
      <c r="I4838">
        <v>14.7</v>
      </c>
      <c r="J4838">
        <v>73</v>
      </c>
      <c r="K4838">
        <v>26.2</v>
      </c>
    </row>
    <row r="4839" spans="1:11">
      <c r="A4839">
        <v>2018</v>
      </c>
      <c r="B4839" t="s">
        <v>72</v>
      </c>
      <c r="C4839" t="s">
        <v>73</v>
      </c>
      <c r="D4839" t="s">
        <v>18</v>
      </c>
      <c r="E4839" t="s">
        <v>63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</row>
    <row r="4840" spans="1:11">
      <c r="A4840">
        <v>2018</v>
      </c>
      <c r="B4840" t="s">
        <v>72</v>
      </c>
      <c r="C4840" t="s">
        <v>73</v>
      </c>
      <c r="D4840" t="s">
        <v>18</v>
      </c>
      <c r="E4840" t="s">
        <v>13</v>
      </c>
      <c r="F4840">
        <v>96</v>
      </c>
      <c r="G4840">
        <v>56.2</v>
      </c>
      <c r="H4840">
        <v>14</v>
      </c>
      <c r="I4840">
        <v>14.6</v>
      </c>
      <c r="J4840">
        <v>57</v>
      </c>
      <c r="K4840">
        <v>33.3</v>
      </c>
    </row>
    <row r="4841" spans="1:11">
      <c r="A4841">
        <v>2018</v>
      </c>
      <c r="B4841" t="s">
        <v>72</v>
      </c>
      <c r="C4841" t="s">
        <v>73</v>
      </c>
      <c r="D4841" t="s">
        <v>18</v>
      </c>
      <c r="E4841" t="s">
        <v>64</v>
      </c>
      <c r="F4841">
        <v>22</v>
      </c>
      <c r="G4841">
        <v>59.5</v>
      </c>
      <c r="H4841">
        <v>4</v>
      </c>
      <c r="I4841">
        <v>18.2</v>
      </c>
      <c r="J4841">
        <v>14</v>
      </c>
      <c r="K4841">
        <v>37.9</v>
      </c>
    </row>
    <row r="4842" spans="1:11">
      <c r="A4842">
        <v>2018</v>
      </c>
      <c r="B4842" t="s">
        <v>72</v>
      </c>
      <c r="C4842" t="s">
        <v>73</v>
      </c>
      <c r="D4842" t="s">
        <v>18</v>
      </c>
      <c r="E4842" t="s">
        <v>65</v>
      </c>
      <c r="F4842">
        <v>1</v>
      </c>
      <c r="G4842">
        <v>19</v>
      </c>
      <c r="H4842">
        <v>0</v>
      </c>
      <c r="I4842">
        <v>0</v>
      </c>
      <c r="J4842">
        <v>0</v>
      </c>
      <c r="K4842">
        <v>0</v>
      </c>
    </row>
    <row r="4843" spans="1:11">
      <c r="A4843">
        <v>2018</v>
      </c>
      <c r="B4843" t="s">
        <v>72</v>
      </c>
      <c r="C4843" t="s">
        <v>73</v>
      </c>
      <c r="D4843" t="s">
        <v>18</v>
      </c>
      <c r="E4843" t="s">
        <v>36</v>
      </c>
      <c r="F4843">
        <v>10</v>
      </c>
      <c r="G4843">
        <v>18</v>
      </c>
      <c r="H4843">
        <v>1</v>
      </c>
      <c r="I4843">
        <v>10</v>
      </c>
      <c r="J4843">
        <v>2</v>
      </c>
      <c r="K4843">
        <v>3.6</v>
      </c>
    </row>
    <row r="4844" spans="1:11">
      <c r="A4844">
        <v>2018</v>
      </c>
      <c r="B4844" t="s">
        <v>72</v>
      </c>
      <c r="C4844" t="s">
        <v>73</v>
      </c>
      <c r="D4844" t="s">
        <v>15</v>
      </c>
      <c r="E4844" t="s">
        <v>18</v>
      </c>
      <c r="F4844">
        <v>31</v>
      </c>
      <c r="G4844">
        <v>20.1</v>
      </c>
      <c r="H4844">
        <v>2</v>
      </c>
      <c r="I4844">
        <v>6.5</v>
      </c>
      <c r="J4844">
        <v>21</v>
      </c>
      <c r="K4844">
        <v>13.6</v>
      </c>
    </row>
    <row r="4845" spans="1:11">
      <c r="A4845">
        <v>2018</v>
      </c>
      <c r="B4845" t="s">
        <v>72</v>
      </c>
      <c r="C4845" t="s">
        <v>73</v>
      </c>
      <c r="D4845" t="s">
        <v>15</v>
      </c>
      <c r="E4845" t="s">
        <v>63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</row>
    <row r="4846" spans="1:11">
      <c r="A4846">
        <v>2018</v>
      </c>
      <c r="B4846" t="s">
        <v>72</v>
      </c>
      <c r="C4846" t="s">
        <v>73</v>
      </c>
      <c r="D4846" t="s">
        <v>15</v>
      </c>
      <c r="E4846" t="s">
        <v>13</v>
      </c>
      <c r="F4846">
        <v>24</v>
      </c>
      <c r="G4846">
        <v>24.6</v>
      </c>
      <c r="H4846">
        <v>2</v>
      </c>
      <c r="I4846">
        <v>8.3</v>
      </c>
      <c r="J4846">
        <v>20</v>
      </c>
      <c r="K4846">
        <v>20.5</v>
      </c>
    </row>
    <row r="4847" spans="1:11">
      <c r="A4847">
        <v>2018</v>
      </c>
      <c r="B4847" t="s">
        <v>72</v>
      </c>
      <c r="C4847" t="s">
        <v>73</v>
      </c>
      <c r="D4847" t="s">
        <v>15</v>
      </c>
      <c r="E4847" t="s">
        <v>64</v>
      </c>
      <c r="F4847">
        <v>5</v>
      </c>
      <c r="G4847">
        <v>24.4</v>
      </c>
      <c r="H4847">
        <v>0</v>
      </c>
      <c r="I4847">
        <v>0</v>
      </c>
      <c r="J4847">
        <v>1</v>
      </c>
      <c r="K4847">
        <v>4.9</v>
      </c>
    </row>
    <row r="4848" spans="1:11">
      <c r="A4848">
        <v>2018</v>
      </c>
      <c r="B4848" t="s">
        <v>72</v>
      </c>
      <c r="C4848" t="s">
        <v>73</v>
      </c>
      <c r="D4848" t="s">
        <v>15</v>
      </c>
      <c r="E4848" t="s">
        <v>65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</row>
    <row r="4849" spans="1:11">
      <c r="A4849">
        <v>2018</v>
      </c>
      <c r="B4849" t="s">
        <v>72</v>
      </c>
      <c r="C4849" t="s">
        <v>73</v>
      </c>
      <c r="D4849" t="s">
        <v>15</v>
      </c>
      <c r="E4849" t="s">
        <v>36</v>
      </c>
      <c r="F4849">
        <v>2</v>
      </c>
      <c r="G4849">
        <v>7.2</v>
      </c>
      <c r="H4849">
        <v>0</v>
      </c>
      <c r="I4849">
        <v>0</v>
      </c>
      <c r="J4849">
        <v>0</v>
      </c>
      <c r="K4849">
        <v>0</v>
      </c>
    </row>
    <row r="4850" spans="1:11">
      <c r="A4850">
        <v>2018</v>
      </c>
      <c r="B4850" t="s">
        <v>72</v>
      </c>
      <c r="C4850" t="s">
        <v>73</v>
      </c>
      <c r="D4850" t="s">
        <v>12</v>
      </c>
      <c r="E4850" t="s">
        <v>18</v>
      </c>
      <c r="F4850">
        <v>98</v>
      </c>
      <c r="G4850">
        <v>78.9</v>
      </c>
      <c r="H4850">
        <v>17</v>
      </c>
      <c r="I4850">
        <v>17.3</v>
      </c>
      <c r="J4850">
        <v>52</v>
      </c>
      <c r="K4850">
        <v>41.9</v>
      </c>
    </row>
    <row r="4851" spans="1:11">
      <c r="A4851">
        <v>2018</v>
      </c>
      <c r="B4851" t="s">
        <v>72</v>
      </c>
      <c r="C4851" t="s">
        <v>73</v>
      </c>
      <c r="D4851" t="s">
        <v>12</v>
      </c>
      <c r="E4851" t="s">
        <v>63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</row>
    <row r="4852" spans="1:11">
      <c r="A4852">
        <v>2018</v>
      </c>
      <c r="B4852" t="s">
        <v>72</v>
      </c>
      <c r="C4852" t="s">
        <v>73</v>
      </c>
      <c r="D4852" t="s">
        <v>12</v>
      </c>
      <c r="E4852" t="s">
        <v>13</v>
      </c>
      <c r="F4852">
        <v>72</v>
      </c>
      <c r="G4852">
        <v>98</v>
      </c>
      <c r="H4852">
        <v>12</v>
      </c>
      <c r="I4852">
        <v>16.7</v>
      </c>
      <c r="J4852">
        <v>37</v>
      </c>
      <c r="K4852">
        <v>50.4</v>
      </c>
    </row>
    <row r="4853" spans="1:11">
      <c r="A4853">
        <v>2018</v>
      </c>
      <c r="B4853" t="s">
        <v>72</v>
      </c>
      <c r="C4853" t="s">
        <v>73</v>
      </c>
      <c r="D4853" t="s">
        <v>12</v>
      </c>
      <c r="E4853" t="s">
        <v>64</v>
      </c>
      <c r="F4853">
        <v>17</v>
      </c>
      <c r="G4853">
        <v>103.4</v>
      </c>
      <c r="H4853">
        <v>4</v>
      </c>
      <c r="I4853">
        <v>23.5</v>
      </c>
      <c r="J4853">
        <v>13</v>
      </c>
      <c r="K4853">
        <v>79</v>
      </c>
    </row>
    <row r="4854" spans="1:11">
      <c r="A4854">
        <v>2018</v>
      </c>
      <c r="B4854" t="s">
        <v>72</v>
      </c>
      <c r="C4854" t="s">
        <v>73</v>
      </c>
      <c r="D4854" t="s">
        <v>12</v>
      </c>
      <c r="E4854" t="s">
        <v>65</v>
      </c>
      <c r="F4854">
        <v>1</v>
      </c>
      <c r="G4854">
        <v>47.3</v>
      </c>
      <c r="H4854">
        <v>0</v>
      </c>
      <c r="I4854">
        <v>0</v>
      </c>
      <c r="J4854">
        <v>0</v>
      </c>
      <c r="K4854">
        <v>0</v>
      </c>
    </row>
    <row r="4855" spans="1:11">
      <c r="A4855">
        <v>2018</v>
      </c>
      <c r="B4855" t="s">
        <v>72</v>
      </c>
      <c r="C4855" t="s">
        <v>73</v>
      </c>
      <c r="D4855" t="s">
        <v>12</v>
      </c>
      <c r="E4855" t="s">
        <v>36</v>
      </c>
      <c r="F4855">
        <v>8</v>
      </c>
      <c r="G4855">
        <v>28.9</v>
      </c>
      <c r="H4855">
        <v>1</v>
      </c>
      <c r="I4855">
        <v>12.5</v>
      </c>
      <c r="J4855">
        <v>2</v>
      </c>
      <c r="K4855">
        <v>7.2</v>
      </c>
    </row>
    <row r="4856" spans="1:11">
      <c r="A4856">
        <v>2018</v>
      </c>
      <c r="B4856" t="s">
        <v>72</v>
      </c>
      <c r="C4856" t="s">
        <v>74</v>
      </c>
      <c r="D4856" t="s">
        <v>18</v>
      </c>
      <c r="E4856" t="s">
        <v>18</v>
      </c>
      <c r="F4856">
        <v>16</v>
      </c>
      <c r="G4856">
        <v>9.2</v>
      </c>
      <c r="H4856">
        <v>4</v>
      </c>
      <c r="I4856">
        <v>25</v>
      </c>
      <c r="J4856">
        <v>11</v>
      </c>
      <c r="K4856">
        <v>6.3</v>
      </c>
    </row>
    <row r="4857" spans="1:11">
      <c r="A4857">
        <v>2018</v>
      </c>
      <c r="B4857" t="s">
        <v>72</v>
      </c>
      <c r="C4857" t="s">
        <v>74</v>
      </c>
      <c r="D4857" t="s">
        <v>18</v>
      </c>
      <c r="E4857" t="s">
        <v>63</v>
      </c>
      <c r="F4857">
        <v>3</v>
      </c>
      <c r="G4857">
        <v>5.9</v>
      </c>
      <c r="H4857">
        <v>0</v>
      </c>
      <c r="I4857">
        <v>0</v>
      </c>
      <c r="J4857">
        <v>1</v>
      </c>
      <c r="K4857">
        <v>2</v>
      </c>
    </row>
    <row r="4858" spans="1:11">
      <c r="A4858">
        <v>2018</v>
      </c>
      <c r="B4858" t="s">
        <v>72</v>
      </c>
      <c r="C4858" t="s">
        <v>74</v>
      </c>
      <c r="D4858" t="s">
        <v>18</v>
      </c>
      <c r="E4858" t="s">
        <v>13</v>
      </c>
      <c r="F4858">
        <v>0</v>
      </c>
      <c r="G4858">
        <v>0</v>
      </c>
      <c r="H4858">
        <v>0</v>
      </c>
      <c r="I4858">
        <v>0</v>
      </c>
      <c r="J4858">
        <v>1</v>
      </c>
      <c r="K4858">
        <v>30.6</v>
      </c>
    </row>
    <row r="4859" spans="1:11">
      <c r="A4859">
        <v>2018</v>
      </c>
      <c r="B4859" t="s">
        <v>72</v>
      </c>
      <c r="C4859" t="s">
        <v>74</v>
      </c>
      <c r="D4859" t="s">
        <v>18</v>
      </c>
      <c r="E4859" t="s">
        <v>64</v>
      </c>
      <c r="F4859">
        <v>7</v>
      </c>
      <c r="G4859">
        <v>26.3</v>
      </c>
      <c r="H4859">
        <v>3</v>
      </c>
      <c r="I4859">
        <v>42.9</v>
      </c>
      <c r="J4859">
        <v>7</v>
      </c>
      <c r="K4859">
        <v>26.3</v>
      </c>
    </row>
    <row r="4860" spans="1:11">
      <c r="A4860">
        <v>2018</v>
      </c>
      <c r="B4860" t="s">
        <v>72</v>
      </c>
      <c r="C4860" t="s">
        <v>74</v>
      </c>
      <c r="D4860" t="s">
        <v>18</v>
      </c>
      <c r="E4860" t="s">
        <v>65</v>
      </c>
      <c r="F4860">
        <v>1</v>
      </c>
      <c r="G4860">
        <v>40.6</v>
      </c>
      <c r="H4860">
        <v>0</v>
      </c>
      <c r="I4860">
        <v>0</v>
      </c>
      <c r="J4860">
        <v>0</v>
      </c>
      <c r="K4860">
        <v>0</v>
      </c>
    </row>
    <row r="4861" spans="1:11">
      <c r="A4861">
        <v>2018</v>
      </c>
      <c r="B4861" t="s">
        <v>72</v>
      </c>
      <c r="C4861" t="s">
        <v>74</v>
      </c>
      <c r="D4861" t="s">
        <v>18</v>
      </c>
      <c r="E4861" t="s">
        <v>36</v>
      </c>
      <c r="F4861">
        <v>5</v>
      </c>
      <c r="G4861">
        <v>5.6</v>
      </c>
      <c r="H4861">
        <v>1</v>
      </c>
      <c r="I4861">
        <v>20</v>
      </c>
      <c r="J4861">
        <v>2</v>
      </c>
      <c r="K4861">
        <v>2.2</v>
      </c>
    </row>
    <row r="4862" spans="1:11">
      <c r="A4862">
        <v>2018</v>
      </c>
      <c r="B4862" t="s">
        <v>72</v>
      </c>
      <c r="C4862" t="s">
        <v>74</v>
      </c>
      <c r="D4862" t="s">
        <v>15</v>
      </c>
      <c r="E4862" t="s">
        <v>18</v>
      </c>
      <c r="F4862">
        <v>2</v>
      </c>
      <c r="G4862">
        <v>2.2</v>
      </c>
      <c r="H4862">
        <v>0</v>
      </c>
      <c r="I4862">
        <v>0</v>
      </c>
      <c r="J4862">
        <v>1</v>
      </c>
      <c r="K4862">
        <v>1.1</v>
      </c>
    </row>
    <row r="4863" spans="1:11">
      <c r="A4863">
        <v>2018</v>
      </c>
      <c r="B4863" t="s">
        <v>72</v>
      </c>
      <c r="C4863" t="s">
        <v>74</v>
      </c>
      <c r="D4863" t="s">
        <v>15</v>
      </c>
      <c r="E4863" t="s">
        <v>63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</row>
    <row r="4864" spans="1:11">
      <c r="A4864">
        <v>2018</v>
      </c>
      <c r="B4864" t="s">
        <v>72</v>
      </c>
      <c r="C4864" t="s">
        <v>74</v>
      </c>
      <c r="D4864" t="s">
        <v>15</v>
      </c>
      <c r="E4864" t="s">
        <v>13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</row>
    <row r="4865" spans="1:11">
      <c r="A4865">
        <v>2018</v>
      </c>
      <c r="B4865" t="s">
        <v>72</v>
      </c>
      <c r="C4865" t="s">
        <v>74</v>
      </c>
      <c r="D4865" t="s">
        <v>15</v>
      </c>
      <c r="E4865" t="s">
        <v>64</v>
      </c>
      <c r="F4865">
        <v>1</v>
      </c>
      <c r="G4865">
        <v>7.8</v>
      </c>
      <c r="H4865">
        <v>0</v>
      </c>
      <c r="I4865">
        <v>0</v>
      </c>
      <c r="J4865">
        <v>1</v>
      </c>
      <c r="K4865">
        <v>7.8</v>
      </c>
    </row>
    <row r="4866" spans="1:11">
      <c r="A4866">
        <v>2018</v>
      </c>
      <c r="B4866" t="s">
        <v>72</v>
      </c>
      <c r="C4866" t="s">
        <v>74</v>
      </c>
      <c r="D4866" t="s">
        <v>15</v>
      </c>
      <c r="E4866" t="s">
        <v>65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</row>
    <row r="4867" spans="1:11">
      <c r="A4867">
        <v>2018</v>
      </c>
      <c r="B4867" t="s">
        <v>72</v>
      </c>
      <c r="C4867" t="s">
        <v>74</v>
      </c>
      <c r="D4867" t="s">
        <v>15</v>
      </c>
      <c r="E4867" t="s">
        <v>36</v>
      </c>
      <c r="F4867">
        <v>1</v>
      </c>
      <c r="G4867">
        <v>2.1</v>
      </c>
      <c r="H4867">
        <v>0</v>
      </c>
      <c r="I4867">
        <v>0</v>
      </c>
      <c r="J4867">
        <v>0</v>
      </c>
      <c r="K4867">
        <v>0</v>
      </c>
    </row>
    <row r="4868" spans="1:11">
      <c r="A4868">
        <v>2018</v>
      </c>
      <c r="B4868" t="s">
        <v>72</v>
      </c>
      <c r="C4868" t="s">
        <v>74</v>
      </c>
      <c r="D4868" t="s">
        <v>12</v>
      </c>
      <c r="E4868" t="s">
        <v>18</v>
      </c>
      <c r="F4868">
        <v>14</v>
      </c>
      <c r="G4868">
        <v>16.8</v>
      </c>
      <c r="H4868">
        <v>4</v>
      </c>
      <c r="I4868">
        <v>28.6</v>
      </c>
      <c r="J4868">
        <v>10</v>
      </c>
      <c r="K4868">
        <v>12</v>
      </c>
    </row>
    <row r="4869" spans="1:11">
      <c r="A4869">
        <v>2018</v>
      </c>
      <c r="B4869" t="s">
        <v>72</v>
      </c>
      <c r="C4869" t="s">
        <v>74</v>
      </c>
      <c r="D4869" t="s">
        <v>12</v>
      </c>
      <c r="E4869" t="s">
        <v>63</v>
      </c>
      <c r="F4869">
        <v>3</v>
      </c>
      <c r="G4869">
        <v>12.3</v>
      </c>
      <c r="H4869">
        <v>0</v>
      </c>
      <c r="I4869">
        <v>0</v>
      </c>
      <c r="J4869">
        <v>1</v>
      </c>
      <c r="K4869">
        <v>4.1</v>
      </c>
    </row>
    <row r="4870" spans="1:11">
      <c r="A4870">
        <v>2018</v>
      </c>
      <c r="B4870" t="s">
        <v>72</v>
      </c>
      <c r="C4870" t="s">
        <v>74</v>
      </c>
      <c r="D4870" t="s">
        <v>12</v>
      </c>
      <c r="E4870" t="s">
        <v>13</v>
      </c>
      <c r="F4870">
        <v>0</v>
      </c>
      <c r="G4870">
        <v>0</v>
      </c>
      <c r="H4870">
        <v>0</v>
      </c>
      <c r="I4870">
        <v>0</v>
      </c>
      <c r="J4870">
        <v>1</v>
      </c>
      <c r="K4870">
        <v>60.4</v>
      </c>
    </row>
    <row r="4871" spans="1:11">
      <c r="A4871">
        <v>2018</v>
      </c>
      <c r="B4871" t="s">
        <v>72</v>
      </c>
      <c r="C4871" t="s">
        <v>74</v>
      </c>
      <c r="D4871" t="s">
        <v>12</v>
      </c>
      <c r="E4871" t="s">
        <v>64</v>
      </c>
      <c r="F4871">
        <v>6</v>
      </c>
      <c r="G4871">
        <v>43.5</v>
      </c>
      <c r="H4871">
        <v>3</v>
      </c>
      <c r="I4871">
        <v>50</v>
      </c>
      <c r="J4871">
        <v>6</v>
      </c>
      <c r="K4871">
        <v>43.5</v>
      </c>
    </row>
    <row r="4872" spans="1:11">
      <c r="A4872">
        <v>2018</v>
      </c>
      <c r="B4872" t="s">
        <v>72</v>
      </c>
      <c r="C4872" t="s">
        <v>74</v>
      </c>
      <c r="D4872" t="s">
        <v>12</v>
      </c>
      <c r="E4872" t="s">
        <v>65</v>
      </c>
      <c r="F4872">
        <v>1</v>
      </c>
      <c r="G4872">
        <v>84.5</v>
      </c>
      <c r="H4872">
        <v>0</v>
      </c>
      <c r="I4872">
        <v>0</v>
      </c>
      <c r="J4872">
        <v>0</v>
      </c>
      <c r="K4872">
        <v>0</v>
      </c>
    </row>
    <row r="4873" spans="1:11">
      <c r="A4873">
        <v>2018</v>
      </c>
      <c r="B4873" t="s">
        <v>72</v>
      </c>
      <c r="C4873" t="s">
        <v>74</v>
      </c>
      <c r="D4873" t="s">
        <v>12</v>
      </c>
      <c r="E4873" t="s">
        <v>36</v>
      </c>
      <c r="F4873">
        <v>4</v>
      </c>
      <c r="G4873">
        <v>9.4</v>
      </c>
      <c r="H4873">
        <v>1</v>
      </c>
      <c r="I4873">
        <v>25</v>
      </c>
      <c r="J4873">
        <v>2</v>
      </c>
      <c r="K4873">
        <v>4.7</v>
      </c>
    </row>
    <row r="4874" spans="1:11">
      <c r="A4874">
        <v>2018</v>
      </c>
      <c r="B4874" t="s">
        <v>72</v>
      </c>
      <c r="C4874" t="s">
        <v>35</v>
      </c>
      <c r="D4874" t="s">
        <v>18</v>
      </c>
      <c r="E4874" t="s">
        <v>18</v>
      </c>
      <c r="F4874">
        <v>24</v>
      </c>
      <c r="G4874">
        <v>9.6</v>
      </c>
      <c r="H4874">
        <v>8</v>
      </c>
      <c r="I4874">
        <v>33.3</v>
      </c>
      <c r="J4874">
        <v>13</v>
      </c>
      <c r="K4874">
        <v>5.2</v>
      </c>
    </row>
    <row r="4875" spans="1:11">
      <c r="A4875">
        <v>2018</v>
      </c>
      <c r="B4875" t="s">
        <v>72</v>
      </c>
      <c r="C4875" t="s">
        <v>35</v>
      </c>
      <c r="D4875" t="s">
        <v>18</v>
      </c>
      <c r="E4875" t="s">
        <v>63</v>
      </c>
      <c r="F4875">
        <v>5</v>
      </c>
      <c r="G4875">
        <v>8.4</v>
      </c>
      <c r="H4875">
        <v>2</v>
      </c>
      <c r="I4875">
        <v>40</v>
      </c>
      <c r="J4875">
        <v>4</v>
      </c>
      <c r="K4875">
        <v>6.7</v>
      </c>
    </row>
    <row r="4876" spans="1:11">
      <c r="A4876">
        <v>2018</v>
      </c>
      <c r="B4876" t="s">
        <v>72</v>
      </c>
      <c r="C4876" t="s">
        <v>35</v>
      </c>
      <c r="D4876" t="s">
        <v>18</v>
      </c>
      <c r="E4876" t="s">
        <v>13</v>
      </c>
      <c r="F4876">
        <v>4</v>
      </c>
      <c r="G4876">
        <v>35.1</v>
      </c>
      <c r="H4876">
        <v>0</v>
      </c>
      <c r="I4876">
        <v>0</v>
      </c>
      <c r="J4876">
        <v>0</v>
      </c>
      <c r="K4876">
        <v>0</v>
      </c>
    </row>
    <row r="4877" spans="1:11">
      <c r="A4877">
        <v>2018</v>
      </c>
      <c r="B4877" t="s">
        <v>72</v>
      </c>
      <c r="C4877" t="s">
        <v>35</v>
      </c>
      <c r="D4877" t="s">
        <v>18</v>
      </c>
      <c r="E4877" t="s">
        <v>64</v>
      </c>
      <c r="F4877">
        <v>10</v>
      </c>
      <c r="G4877">
        <v>30.4</v>
      </c>
      <c r="H4877">
        <v>4</v>
      </c>
      <c r="I4877">
        <v>40</v>
      </c>
      <c r="J4877">
        <v>7</v>
      </c>
      <c r="K4877">
        <v>21.3</v>
      </c>
    </row>
    <row r="4878" spans="1:11">
      <c r="A4878">
        <v>2018</v>
      </c>
      <c r="B4878" t="s">
        <v>72</v>
      </c>
      <c r="C4878" t="s">
        <v>35</v>
      </c>
      <c r="D4878" t="s">
        <v>18</v>
      </c>
      <c r="E4878" t="s">
        <v>65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</row>
    <row r="4879" spans="1:11">
      <c r="A4879">
        <v>2018</v>
      </c>
      <c r="B4879" t="s">
        <v>72</v>
      </c>
      <c r="C4879" t="s">
        <v>35</v>
      </c>
      <c r="D4879" t="s">
        <v>18</v>
      </c>
      <c r="E4879" t="s">
        <v>36</v>
      </c>
      <c r="F4879">
        <v>5</v>
      </c>
      <c r="G4879">
        <v>3.5</v>
      </c>
      <c r="H4879">
        <v>2</v>
      </c>
      <c r="I4879">
        <v>40</v>
      </c>
      <c r="J4879">
        <v>2</v>
      </c>
      <c r="K4879">
        <v>1.4</v>
      </c>
    </row>
    <row r="4880" spans="1:11">
      <c r="A4880">
        <v>2018</v>
      </c>
      <c r="B4880" t="s">
        <v>72</v>
      </c>
      <c r="C4880" t="s">
        <v>35</v>
      </c>
      <c r="D4880" t="s">
        <v>15</v>
      </c>
      <c r="E4880" t="s">
        <v>18</v>
      </c>
      <c r="F4880">
        <v>2</v>
      </c>
      <c r="G4880">
        <v>1.6</v>
      </c>
      <c r="H4880">
        <v>1</v>
      </c>
      <c r="I4880">
        <v>50</v>
      </c>
      <c r="J4880">
        <v>2</v>
      </c>
      <c r="K4880">
        <v>1.6</v>
      </c>
    </row>
    <row r="4881" spans="1:11">
      <c r="A4881">
        <v>2018</v>
      </c>
      <c r="B4881" t="s">
        <v>72</v>
      </c>
      <c r="C4881" t="s">
        <v>35</v>
      </c>
      <c r="D4881" t="s">
        <v>15</v>
      </c>
      <c r="E4881" t="s">
        <v>63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</row>
    <row r="4882" spans="1:11">
      <c r="A4882">
        <v>2018</v>
      </c>
      <c r="B4882" t="s">
        <v>72</v>
      </c>
      <c r="C4882" t="s">
        <v>35</v>
      </c>
      <c r="D4882" t="s">
        <v>15</v>
      </c>
      <c r="E4882" t="s">
        <v>13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</row>
    <row r="4883" spans="1:11">
      <c r="A4883">
        <v>2018</v>
      </c>
      <c r="B4883" t="s">
        <v>72</v>
      </c>
      <c r="C4883" t="s">
        <v>35</v>
      </c>
      <c r="D4883" t="s">
        <v>15</v>
      </c>
      <c r="E4883" t="s">
        <v>64</v>
      </c>
      <c r="F4883">
        <v>0</v>
      </c>
      <c r="G4883">
        <v>0</v>
      </c>
      <c r="H4883">
        <v>0</v>
      </c>
      <c r="I4883">
        <v>0</v>
      </c>
      <c r="J4883">
        <v>1</v>
      </c>
      <c r="K4883">
        <v>6.4</v>
      </c>
    </row>
    <row r="4884" spans="1:11">
      <c r="A4884">
        <v>2018</v>
      </c>
      <c r="B4884" t="s">
        <v>72</v>
      </c>
      <c r="C4884" t="s">
        <v>35</v>
      </c>
      <c r="D4884" t="s">
        <v>15</v>
      </c>
      <c r="E4884" t="s">
        <v>65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</row>
    <row r="4885" spans="1:11">
      <c r="A4885">
        <v>2018</v>
      </c>
      <c r="B4885" t="s">
        <v>72</v>
      </c>
      <c r="C4885" t="s">
        <v>35</v>
      </c>
      <c r="D4885" t="s">
        <v>15</v>
      </c>
      <c r="E4885" t="s">
        <v>36</v>
      </c>
      <c r="F4885">
        <v>2</v>
      </c>
      <c r="G4885">
        <v>2.7</v>
      </c>
      <c r="H4885">
        <v>1</v>
      </c>
      <c r="I4885">
        <v>50</v>
      </c>
      <c r="J4885">
        <v>1</v>
      </c>
      <c r="K4885">
        <v>1.4</v>
      </c>
    </row>
    <row r="4886" spans="1:11">
      <c r="A4886">
        <v>2018</v>
      </c>
      <c r="B4886" t="s">
        <v>72</v>
      </c>
      <c r="C4886" t="s">
        <v>35</v>
      </c>
      <c r="D4886" t="s">
        <v>12</v>
      </c>
      <c r="E4886" t="s">
        <v>18</v>
      </c>
      <c r="F4886">
        <v>22</v>
      </c>
      <c r="G4886">
        <v>18</v>
      </c>
      <c r="H4886">
        <v>7</v>
      </c>
      <c r="I4886">
        <v>31.8</v>
      </c>
      <c r="J4886">
        <v>11</v>
      </c>
      <c r="K4886">
        <v>9</v>
      </c>
    </row>
    <row r="4887" spans="1:11">
      <c r="A4887">
        <v>2018</v>
      </c>
      <c r="B4887" t="s">
        <v>72</v>
      </c>
      <c r="C4887" t="s">
        <v>35</v>
      </c>
      <c r="D4887" t="s">
        <v>12</v>
      </c>
      <c r="E4887" t="s">
        <v>63</v>
      </c>
      <c r="F4887">
        <v>5</v>
      </c>
      <c r="G4887">
        <v>16.8</v>
      </c>
      <c r="H4887">
        <v>2</v>
      </c>
      <c r="I4887">
        <v>40</v>
      </c>
      <c r="J4887">
        <v>4</v>
      </c>
      <c r="K4887">
        <v>13.5</v>
      </c>
    </row>
    <row r="4888" spans="1:11">
      <c r="A4888">
        <v>2018</v>
      </c>
      <c r="B4888" t="s">
        <v>72</v>
      </c>
      <c r="C4888" t="s">
        <v>35</v>
      </c>
      <c r="D4888" t="s">
        <v>12</v>
      </c>
      <c r="E4888" t="s">
        <v>13</v>
      </c>
      <c r="F4888">
        <v>4</v>
      </c>
      <c r="G4888">
        <v>78</v>
      </c>
      <c r="H4888">
        <v>0</v>
      </c>
      <c r="I4888">
        <v>0</v>
      </c>
      <c r="J4888">
        <v>0</v>
      </c>
      <c r="K4888">
        <v>0</v>
      </c>
    </row>
    <row r="4889" spans="1:11">
      <c r="A4889">
        <v>2018</v>
      </c>
      <c r="B4889" t="s">
        <v>72</v>
      </c>
      <c r="C4889" t="s">
        <v>35</v>
      </c>
      <c r="D4889" t="s">
        <v>12</v>
      </c>
      <c r="E4889" t="s">
        <v>64</v>
      </c>
      <c r="F4889">
        <v>10</v>
      </c>
      <c r="G4889">
        <v>58.3</v>
      </c>
      <c r="H4889">
        <v>4</v>
      </c>
      <c r="I4889">
        <v>40</v>
      </c>
      <c r="J4889">
        <v>6</v>
      </c>
      <c r="K4889">
        <v>35</v>
      </c>
    </row>
    <row r="4890" spans="1:11">
      <c r="A4890">
        <v>2018</v>
      </c>
      <c r="B4890" t="s">
        <v>72</v>
      </c>
      <c r="C4890" t="s">
        <v>35</v>
      </c>
      <c r="D4890" t="s">
        <v>12</v>
      </c>
      <c r="E4890" t="s">
        <v>65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</row>
    <row r="4891" spans="1:11">
      <c r="A4891">
        <v>2018</v>
      </c>
      <c r="B4891" t="s">
        <v>72</v>
      </c>
      <c r="C4891" t="s">
        <v>35</v>
      </c>
      <c r="D4891" t="s">
        <v>12</v>
      </c>
      <c r="E4891" t="s">
        <v>36</v>
      </c>
      <c r="F4891">
        <v>3</v>
      </c>
      <c r="G4891">
        <v>4.4</v>
      </c>
      <c r="H4891">
        <v>1</v>
      </c>
      <c r="I4891">
        <v>33.3</v>
      </c>
      <c r="J4891">
        <v>1</v>
      </c>
      <c r="K4891">
        <v>1.5</v>
      </c>
    </row>
    <row r="4892" spans="1:11">
      <c r="A4892">
        <v>2018</v>
      </c>
      <c r="B4892" t="s">
        <v>72</v>
      </c>
      <c r="C4892" t="s">
        <v>56</v>
      </c>
      <c r="D4892" t="s">
        <v>18</v>
      </c>
      <c r="E4892" t="s">
        <v>18</v>
      </c>
      <c r="F4892">
        <v>48</v>
      </c>
      <c r="G4892">
        <v>27.5</v>
      </c>
      <c r="H4892">
        <v>14</v>
      </c>
      <c r="I4892">
        <v>29.2</v>
      </c>
      <c r="J4892">
        <v>27</v>
      </c>
      <c r="K4892">
        <v>15.5</v>
      </c>
    </row>
    <row r="4893" spans="1:11">
      <c r="A4893">
        <v>2018</v>
      </c>
      <c r="B4893" t="s">
        <v>72</v>
      </c>
      <c r="C4893" t="s">
        <v>56</v>
      </c>
      <c r="D4893" t="s">
        <v>18</v>
      </c>
      <c r="E4893" t="s">
        <v>63</v>
      </c>
      <c r="F4893">
        <v>1</v>
      </c>
      <c r="G4893">
        <v>11.1</v>
      </c>
      <c r="H4893">
        <v>0</v>
      </c>
      <c r="I4893">
        <v>0</v>
      </c>
      <c r="J4893">
        <v>0</v>
      </c>
      <c r="K4893">
        <v>0</v>
      </c>
    </row>
    <row r="4894" spans="1:11">
      <c r="A4894">
        <v>2018</v>
      </c>
      <c r="B4894" t="s">
        <v>72</v>
      </c>
      <c r="C4894" t="s">
        <v>56</v>
      </c>
      <c r="D4894" t="s">
        <v>18</v>
      </c>
      <c r="E4894" t="s">
        <v>13</v>
      </c>
      <c r="F4894">
        <v>40</v>
      </c>
      <c r="G4894">
        <v>35.8</v>
      </c>
      <c r="H4894">
        <v>10</v>
      </c>
      <c r="I4894">
        <v>25</v>
      </c>
      <c r="J4894">
        <v>17</v>
      </c>
      <c r="K4894">
        <v>15.2</v>
      </c>
    </row>
    <row r="4895" spans="1:11">
      <c r="A4895">
        <v>2018</v>
      </c>
      <c r="B4895" t="s">
        <v>72</v>
      </c>
      <c r="C4895" t="s">
        <v>56</v>
      </c>
      <c r="D4895" t="s">
        <v>18</v>
      </c>
      <c r="E4895" t="s">
        <v>64</v>
      </c>
      <c r="F4895">
        <v>6</v>
      </c>
      <c r="G4895">
        <v>36.3</v>
      </c>
      <c r="H4895">
        <v>4</v>
      </c>
      <c r="I4895">
        <v>66.7</v>
      </c>
      <c r="J4895">
        <v>7</v>
      </c>
      <c r="K4895">
        <v>42.4</v>
      </c>
    </row>
    <row r="4896" spans="1:11">
      <c r="A4896">
        <v>2018</v>
      </c>
      <c r="B4896" t="s">
        <v>72</v>
      </c>
      <c r="C4896" t="s">
        <v>56</v>
      </c>
      <c r="D4896" t="s">
        <v>18</v>
      </c>
      <c r="E4896" t="s">
        <v>65</v>
      </c>
      <c r="F4896">
        <v>1</v>
      </c>
      <c r="G4896">
        <v>58.6</v>
      </c>
      <c r="H4896">
        <v>0</v>
      </c>
      <c r="I4896">
        <v>0</v>
      </c>
      <c r="J4896">
        <v>0</v>
      </c>
      <c r="K4896">
        <v>0</v>
      </c>
    </row>
    <row r="4897" spans="1:11">
      <c r="A4897">
        <v>2018</v>
      </c>
      <c r="B4897" t="s">
        <v>72</v>
      </c>
      <c r="C4897" t="s">
        <v>56</v>
      </c>
      <c r="D4897" t="s">
        <v>18</v>
      </c>
      <c r="E4897" t="s">
        <v>36</v>
      </c>
      <c r="F4897">
        <v>0</v>
      </c>
      <c r="G4897">
        <v>0</v>
      </c>
      <c r="H4897">
        <v>0</v>
      </c>
      <c r="I4897">
        <v>0</v>
      </c>
      <c r="J4897">
        <v>3</v>
      </c>
      <c r="K4897">
        <v>8.5</v>
      </c>
    </row>
    <row r="4898" spans="1:11">
      <c r="A4898">
        <v>2018</v>
      </c>
      <c r="B4898" t="s">
        <v>72</v>
      </c>
      <c r="C4898" t="s">
        <v>56</v>
      </c>
      <c r="D4898" t="s">
        <v>15</v>
      </c>
      <c r="E4898" t="s">
        <v>18</v>
      </c>
      <c r="F4898">
        <v>19</v>
      </c>
      <c r="G4898">
        <v>19.3</v>
      </c>
      <c r="H4898">
        <v>4</v>
      </c>
      <c r="I4898">
        <v>21.1</v>
      </c>
      <c r="J4898">
        <v>8</v>
      </c>
      <c r="K4898">
        <v>8.1</v>
      </c>
    </row>
    <row r="4899" spans="1:11">
      <c r="A4899">
        <v>2018</v>
      </c>
      <c r="B4899" t="s">
        <v>72</v>
      </c>
      <c r="C4899" t="s">
        <v>56</v>
      </c>
      <c r="D4899" t="s">
        <v>15</v>
      </c>
      <c r="E4899" t="s">
        <v>63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</row>
    <row r="4900" spans="1:11">
      <c r="A4900">
        <v>2018</v>
      </c>
      <c r="B4900" t="s">
        <v>72</v>
      </c>
      <c r="C4900" t="s">
        <v>56</v>
      </c>
      <c r="D4900" t="s">
        <v>15</v>
      </c>
      <c r="E4900" t="s">
        <v>13</v>
      </c>
      <c r="F4900">
        <v>16</v>
      </c>
      <c r="G4900">
        <v>24.8</v>
      </c>
      <c r="H4900">
        <v>3</v>
      </c>
      <c r="I4900">
        <v>18.8</v>
      </c>
      <c r="J4900">
        <v>5</v>
      </c>
      <c r="K4900">
        <v>7.7</v>
      </c>
    </row>
    <row r="4901" spans="1:11">
      <c r="A4901">
        <v>2018</v>
      </c>
      <c r="B4901" t="s">
        <v>72</v>
      </c>
      <c r="C4901" t="s">
        <v>56</v>
      </c>
      <c r="D4901" t="s">
        <v>15</v>
      </c>
      <c r="E4901" t="s">
        <v>64</v>
      </c>
      <c r="F4901">
        <v>2</v>
      </c>
      <c r="G4901">
        <v>21.3</v>
      </c>
      <c r="H4901">
        <v>1</v>
      </c>
      <c r="I4901">
        <v>50</v>
      </c>
      <c r="J4901">
        <v>3</v>
      </c>
      <c r="K4901">
        <v>31.9</v>
      </c>
    </row>
    <row r="4902" spans="1:11">
      <c r="A4902">
        <v>2018</v>
      </c>
      <c r="B4902" t="s">
        <v>72</v>
      </c>
      <c r="C4902" t="s">
        <v>56</v>
      </c>
      <c r="D4902" t="s">
        <v>15</v>
      </c>
      <c r="E4902" t="s">
        <v>65</v>
      </c>
      <c r="F4902">
        <v>1</v>
      </c>
      <c r="G4902">
        <v>102.1</v>
      </c>
      <c r="H4902">
        <v>0</v>
      </c>
      <c r="I4902">
        <v>0</v>
      </c>
      <c r="J4902">
        <v>0</v>
      </c>
      <c r="K4902">
        <v>0</v>
      </c>
    </row>
    <row r="4903" spans="1:11">
      <c r="A4903">
        <v>2018</v>
      </c>
      <c r="B4903" t="s">
        <v>72</v>
      </c>
      <c r="C4903" t="s">
        <v>56</v>
      </c>
      <c r="D4903" t="s">
        <v>15</v>
      </c>
      <c r="E4903" t="s">
        <v>36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</row>
    <row r="4904" spans="1:11">
      <c r="A4904">
        <v>2018</v>
      </c>
      <c r="B4904" t="s">
        <v>72</v>
      </c>
      <c r="C4904" t="s">
        <v>56</v>
      </c>
      <c r="D4904" t="s">
        <v>12</v>
      </c>
      <c r="E4904" t="s">
        <v>18</v>
      </c>
      <c r="F4904">
        <v>29</v>
      </c>
      <c r="G4904">
        <v>38.1</v>
      </c>
      <c r="H4904">
        <v>10</v>
      </c>
      <c r="I4904">
        <v>34.5</v>
      </c>
      <c r="J4904">
        <v>19</v>
      </c>
      <c r="K4904">
        <v>24.9</v>
      </c>
    </row>
    <row r="4905" spans="1:11">
      <c r="A4905">
        <v>2018</v>
      </c>
      <c r="B4905" t="s">
        <v>72</v>
      </c>
      <c r="C4905" t="s">
        <v>56</v>
      </c>
      <c r="D4905" t="s">
        <v>12</v>
      </c>
      <c r="E4905" t="s">
        <v>63</v>
      </c>
      <c r="F4905">
        <v>1</v>
      </c>
      <c r="G4905">
        <v>23.6</v>
      </c>
      <c r="H4905">
        <v>0</v>
      </c>
      <c r="I4905">
        <v>0</v>
      </c>
      <c r="J4905">
        <v>0</v>
      </c>
      <c r="K4905">
        <v>0</v>
      </c>
    </row>
    <row r="4906" spans="1:11">
      <c r="A4906">
        <v>2018</v>
      </c>
      <c r="B4906" t="s">
        <v>72</v>
      </c>
      <c r="C4906" t="s">
        <v>56</v>
      </c>
      <c r="D4906" t="s">
        <v>12</v>
      </c>
      <c r="E4906" t="s">
        <v>13</v>
      </c>
      <c r="F4906">
        <v>24</v>
      </c>
      <c r="G4906">
        <v>50.8</v>
      </c>
      <c r="H4906">
        <v>7</v>
      </c>
      <c r="I4906">
        <v>29.2</v>
      </c>
      <c r="J4906">
        <v>12</v>
      </c>
      <c r="K4906">
        <v>25.4</v>
      </c>
    </row>
    <row r="4907" spans="1:11">
      <c r="A4907">
        <v>2018</v>
      </c>
      <c r="B4907" t="s">
        <v>72</v>
      </c>
      <c r="C4907" t="s">
        <v>56</v>
      </c>
      <c r="D4907" t="s">
        <v>12</v>
      </c>
      <c r="E4907" t="s">
        <v>64</v>
      </c>
      <c r="F4907">
        <v>4</v>
      </c>
      <c r="G4907">
        <v>56.2</v>
      </c>
      <c r="H4907">
        <v>3</v>
      </c>
      <c r="I4907">
        <v>75</v>
      </c>
      <c r="J4907">
        <v>4</v>
      </c>
      <c r="K4907">
        <v>56.2</v>
      </c>
    </row>
    <row r="4908" spans="1:11">
      <c r="A4908">
        <v>2018</v>
      </c>
      <c r="B4908" t="s">
        <v>72</v>
      </c>
      <c r="C4908" t="s">
        <v>56</v>
      </c>
      <c r="D4908" t="s">
        <v>12</v>
      </c>
      <c r="E4908" t="s">
        <v>65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</row>
    <row r="4909" spans="1:11">
      <c r="A4909">
        <v>2018</v>
      </c>
      <c r="B4909" t="s">
        <v>72</v>
      </c>
      <c r="C4909" t="s">
        <v>56</v>
      </c>
      <c r="D4909" t="s">
        <v>12</v>
      </c>
      <c r="E4909" t="s">
        <v>36</v>
      </c>
      <c r="F4909">
        <v>0</v>
      </c>
      <c r="G4909">
        <v>0</v>
      </c>
      <c r="H4909">
        <v>0</v>
      </c>
      <c r="I4909">
        <v>0</v>
      </c>
      <c r="J4909">
        <v>3</v>
      </c>
      <c r="K4909">
        <v>17.8</v>
      </c>
    </row>
    <row r="4910" spans="1:11">
      <c r="A4910">
        <v>2018</v>
      </c>
      <c r="B4910" t="s">
        <v>72</v>
      </c>
      <c r="C4910" t="s">
        <v>75</v>
      </c>
      <c r="D4910" t="s">
        <v>18</v>
      </c>
      <c r="E4910" t="s">
        <v>18</v>
      </c>
      <c r="F4910">
        <v>20</v>
      </c>
      <c r="G4910">
        <v>8.2</v>
      </c>
      <c r="H4910">
        <v>6</v>
      </c>
      <c r="I4910">
        <v>30</v>
      </c>
      <c r="J4910">
        <v>14</v>
      </c>
      <c r="K4910">
        <v>5.7</v>
      </c>
    </row>
    <row r="4911" spans="1:11">
      <c r="A4911">
        <v>2018</v>
      </c>
      <c r="B4911" t="s">
        <v>72</v>
      </c>
      <c r="C4911" t="s">
        <v>75</v>
      </c>
      <c r="D4911" t="s">
        <v>18</v>
      </c>
      <c r="E4911" t="s">
        <v>63</v>
      </c>
      <c r="F4911">
        <v>1</v>
      </c>
      <c r="G4911">
        <v>2.2</v>
      </c>
      <c r="H4911">
        <v>1</v>
      </c>
      <c r="I4911">
        <v>100</v>
      </c>
      <c r="J4911">
        <v>2</v>
      </c>
      <c r="K4911">
        <v>4.3</v>
      </c>
    </row>
    <row r="4912" spans="1:11">
      <c r="A4912">
        <v>2018</v>
      </c>
      <c r="B4912" t="s">
        <v>72</v>
      </c>
      <c r="C4912" t="s">
        <v>75</v>
      </c>
      <c r="D4912" t="s">
        <v>18</v>
      </c>
      <c r="E4912" t="s">
        <v>13</v>
      </c>
      <c r="F4912">
        <v>5</v>
      </c>
      <c r="G4912">
        <v>32.5</v>
      </c>
      <c r="H4912">
        <v>1</v>
      </c>
      <c r="I4912">
        <v>20</v>
      </c>
      <c r="J4912">
        <v>4</v>
      </c>
      <c r="K4912">
        <v>26</v>
      </c>
    </row>
    <row r="4913" spans="1:11">
      <c r="A4913">
        <v>2018</v>
      </c>
      <c r="B4913" t="s">
        <v>72</v>
      </c>
      <c r="C4913" t="s">
        <v>75</v>
      </c>
      <c r="D4913" t="s">
        <v>18</v>
      </c>
      <c r="E4913" t="s">
        <v>64</v>
      </c>
      <c r="F4913">
        <v>5</v>
      </c>
      <c r="G4913">
        <v>17.9</v>
      </c>
      <c r="H4913">
        <v>1</v>
      </c>
      <c r="I4913">
        <v>20</v>
      </c>
      <c r="J4913">
        <v>2</v>
      </c>
      <c r="K4913">
        <v>7.2</v>
      </c>
    </row>
    <row r="4914" spans="1:11">
      <c r="A4914">
        <v>2018</v>
      </c>
      <c r="B4914" t="s">
        <v>72</v>
      </c>
      <c r="C4914" t="s">
        <v>75</v>
      </c>
      <c r="D4914" t="s">
        <v>18</v>
      </c>
      <c r="E4914" t="s">
        <v>65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</row>
    <row r="4915" spans="1:11">
      <c r="A4915">
        <v>2018</v>
      </c>
      <c r="B4915" t="s">
        <v>72</v>
      </c>
      <c r="C4915" t="s">
        <v>75</v>
      </c>
      <c r="D4915" t="s">
        <v>18</v>
      </c>
      <c r="E4915" t="s">
        <v>36</v>
      </c>
      <c r="F4915">
        <v>9</v>
      </c>
      <c r="G4915">
        <v>6</v>
      </c>
      <c r="H4915">
        <v>3</v>
      </c>
      <c r="I4915">
        <v>33.3</v>
      </c>
      <c r="J4915">
        <v>6</v>
      </c>
      <c r="K4915">
        <v>4</v>
      </c>
    </row>
    <row r="4916" spans="1:11">
      <c r="A4916">
        <v>2018</v>
      </c>
      <c r="B4916" t="s">
        <v>72</v>
      </c>
      <c r="C4916" t="s">
        <v>75</v>
      </c>
      <c r="D4916" t="s">
        <v>15</v>
      </c>
      <c r="E4916" t="s">
        <v>18</v>
      </c>
      <c r="F4916">
        <v>4</v>
      </c>
      <c r="G4916">
        <v>3.1</v>
      </c>
      <c r="H4916">
        <v>3</v>
      </c>
      <c r="I4916">
        <v>75</v>
      </c>
      <c r="J4916">
        <v>5</v>
      </c>
      <c r="K4916">
        <v>3.8</v>
      </c>
    </row>
    <row r="4917" spans="1:11">
      <c r="A4917">
        <v>2018</v>
      </c>
      <c r="B4917" t="s">
        <v>72</v>
      </c>
      <c r="C4917" t="s">
        <v>75</v>
      </c>
      <c r="D4917" t="s">
        <v>15</v>
      </c>
      <c r="E4917" t="s">
        <v>63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</row>
    <row r="4918" spans="1:11">
      <c r="A4918">
        <v>2018</v>
      </c>
      <c r="B4918" t="s">
        <v>72</v>
      </c>
      <c r="C4918" t="s">
        <v>75</v>
      </c>
      <c r="D4918" t="s">
        <v>15</v>
      </c>
      <c r="E4918" t="s">
        <v>13</v>
      </c>
      <c r="F4918">
        <v>1</v>
      </c>
      <c r="G4918">
        <v>10.7</v>
      </c>
      <c r="H4918">
        <v>1</v>
      </c>
      <c r="I4918">
        <v>100</v>
      </c>
      <c r="J4918">
        <v>2</v>
      </c>
      <c r="K4918">
        <v>21.5</v>
      </c>
    </row>
    <row r="4919" spans="1:11">
      <c r="A4919">
        <v>2018</v>
      </c>
      <c r="B4919" t="s">
        <v>72</v>
      </c>
      <c r="C4919" t="s">
        <v>75</v>
      </c>
      <c r="D4919" t="s">
        <v>15</v>
      </c>
      <c r="E4919" t="s">
        <v>64</v>
      </c>
      <c r="F4919">
        <v>1</v>
      </c>
      <c r="G4919">
        <v>6.9</v>
      </c>
      <c r="H4919">
        <v>1</v>
      </c>
      <c r="I4919">
        <v>100</v>
      </c>
      <c r="J4919">
        <v>2</v>
      </c>
      <c r="K4919">
        <v>13.8</v>
      </c>
    </row>
    <row r="4920" spans="1:11">
      <c r="A4920">
        <v>2018</v>
      </c>
      <c r="B4920" t="s">
        <v>72</v>
      </c>
      <c r="C4920" t="s">
        <v>75</v>
      </c>
      <c r="D4920" t="s">
        <v>15</v>
      </c>
      <c r="E4920" t="s">
        <v>65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</row>
    <row r="4921" spans="1:11">
      <c r="A4921">
        <v>2018</v>
      </c>
      <c r="B4921" t="s">
        <v>72</v>
      </c>
      <c r="C4921" t="s">
        <v>75</v>
      </c>
      <c r="D4921" t="s">
        <v>15</v>
      </c>
      <c r="E4921" t="s">
        <v>36</v>
      </c>
      <c r="F4921">
        <v>2</v>
      </c>
      <c r="G4921">
        <v>2.5</v>
      </c>
      <c r="H4921">
        <v>1</v>
      </c>
      <c r="I4921">
        <v>50</v>
      </c>
      <c r="J4921">
        <v>1</v>
      </c>
      <c r="K4921">
        <v>1.2</v>
      </c>
    </row>
    <row r="4922" spans="1:11">
      <c r="A4922">
        <v>2018</v>
      </c>
      <c r="B4922" t="s">
        <v>72</v>
      </c>
      <c r="C4922" t="s">
        <v>75</v>
      </c>
      <c r="D4922" t="s">
        <v>12</v>
      </c>
      <c r="E4922" t="s">
        <v>18</v>
      </c>
      <c r="F4922">
        <v>16</v>
      </c>
      <c r="G4922">
        <v>14</v>
      </c>
      <c r="H4922">
        <v>3</v>
      </c>
      <c r="I4922">
        <v>18.8</v>
      </c>
      <c r="J4922">
        <v>9</v>
      </c>
      <c r="K4922">
        <v>7.9</v>
      </c>
    </row>
    <row r="4923" spans="1:11">
      <c r="A4923">
        <v>2018</v>
      </c>
      <c r="B4923" t="s">
        <v>72</v>
      </c>
      <c r="C4923" t="s">
        <v>75</v>
      </c>
      <c r="D4923" t="s">
        <v>12</v>
      </c>
      <c r="E4923" t="s">
        <v>63</v>
      </c>
      <c r="F4923">
        <v>1</v>
      </c>
      <c r="G4923">
        <v>4.4</v>
      </c>
      <c r="H4923">
        <v>1</v>
      </c>
      <c r="I4923">
        <v>100</v>
      </c>
      <c r="J4923">
        <v>2</v>
      </c>
      <c r="K4923">
        <v>8.9</v>
      </c>
    </row>
    <row r="4924" spans="1:11">
      <c r="A4924">
        <v>2018</v>
      </c>
      <c r="B4924" t="s">
        <v>72</v>
      </c>
      <c r="C4924" t="s">
        <v>75</v>
      </c>
      <c r="D4924" t="s">
        <v>12</v>
      </c>
      <c r="E4924" t="s">
        <v>13</v>
      </c>
      <c r="F4924">
        <v>4</v>
      </c>
      <c r="G4924">
        <v>66</v>
      </c>
      <c r="H4924">
        <v>0</v>
      </c>
      <c r="I4924">
        <v>0</v>
      </c>
      <c r="J4924">
        <v>2</v>
      </c>
      <c r="K4924">
        <v>33</v>
      </c>
    </row>
    <row r="4925" spans="1:11">
      <c r="A4925">
        <v>2018</v>
      </c>
      <c r="B4925" t="s">
        <v>72</v>
      </c>
      <c r="C4925" t="s">
        <v>75</v>
      </c>
      <c r="D4925" t="s">
        <v>12</v>
      </c>
      <c r="E4925" t="s">
        <v>64</v>
      </c>
      <c r="F4925">
        <v>4</v>
      </c>
      <c r="G4925">
        <v>29.7</v>
      </c>
      <c r="H4925">
        <v>0</v>
      </c>
      <c r="I4925">
        <v>0</v>
      </c>
      <c r="J4925">
        <v>0</v>
      </c>
      <c r="K4925">
        <v>0</v>
      </c>
    </row>
    <row r="4926" spans="1:11">
      <c r="A4926">
        <v>2018</v>
      </c>
      <c r="B4926" t="s">
        <v>72</v>
      </c>
      <c r="C4926" t="s">
        <v>75</v>
      </c>
      <c r="D4926" t="s">
        <v>12</v>
      </c>
      <c r="E4926" t="s">
        <v>65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</row>
    <row r="4927" spans="1:11">
      <c r="A4927">
        <v>2018</v>
      </c>
      <c r="B4927" t="s">
        <v>72</v>
      </c>
      <c r="C4927" t="s">
        <v>75</v>
      </c>
      <c r="D4927" t="s">
        <v>12</v>
      </c>
      <c r="E4927" t="s">
        <v>36</v>
      </c>
      <c r="F4927">
        <v>7</v>
      </c>
      <c r="G4927">
        <v>10.1</v>
      </c>
      <c r="H4927">
        <v>2</v>
      </c>
      <c r="I4927">
        <v>28.6</v>
      </c>
      <c r="J4927">
        <v>5</v>
      </c>
      <c r="K4927">
        <v>7.2</v>
      </c>
    </row>
    <row r="4928" spans="1:11">
      <c r="A4928">
        <v>2018</v>
      </c>
      <c r="B4928" t="s">
        <v>72</v>
      </c>
      <c r="C4928" t="s">
        <v>76</v>
      </c>
      <c r="D4928" t="s">
        <v>18</v>
      </c>
      <c r="E4928" t="s">
        <v>18</v>
      </c>
      <c r="F4928">
        <v>37</v>
      </c>
      <c r="G4928">
        <v>16.9</v>
      </c>
      <c r="H4928">
        <v>2</v>
      </c>
      <c r="I4928">
        <v>5.4</v>
      </c>
      <c r="J4928">
        <v>20</v>
      </c>
      <c r="K4928">
        <v>9.2</v>
      </c>
    </row>
    <row r="4929" spans="1:11">
      <c r="A4929">
        <v>2018</v>
      </c>
      <c r="B4929" t="s">
        <v>72</v>
      </c>
      <c r="C4929" t="s">
        <v>76</v>
      </c>
      <c r="D4929" t="s">
        <v>18</v>
      </c>
      <c r="E4929" t="s">
        <v>63</v>
      </c>
      <c r="F4929">
        <v>2</v>
      </c>
      <c r="G4929">
        <v>9.1</v>
      </c>
      <c r="H4929">
        <v>0</v>
      </c>
      <c r="I4929">
        <v>0</v>
      </c>
      <c r="J4929">
        <v>0</v>
      </c>
      <c r="K4929">
        <v>0</v>
      </c>
    </row>
    <row r="4930" spans="1:11">
      <c r="A4930">
        <v>2018</v>
      </c>
      <c r="B4930" t="s">
        <v>72</v>
      </c>
      <c r="C4930" t="s">
        <v>76</v>
      </c>
      <c r="D4930" t="s">
        <v>18</v>
      </c>
      <c r="E4930" t="s">
        <v>13</v>
      </c>
      <c r="F4930">
        <v>18</v>
      </c>
      <c r="G4930">
        <v>55.4</v>
      </c>
      <c r="H4930">
        <v>0</v>
      </c>
      <c r="I4930">
        <v>0</v>
      </c>
      <c r="J4930">
        <v>11</v>
      </c>
      <c r="K4930">
        <v>33.9</v>
      </c>
    </row>
    <row r="4931" spans="1:11">
      <c r="A4931">
        <v>2018</v>
      </c>
      <c r="B4931" t="s">
        <v>72</v>
      </c>
      <c r="C4931" t="s">
        <v>76</v>
      </c>
      <c r="D4931" t="s">
        <v>18</v>
      </c>
      <c r="E4931" t="s">
        <v>64</v>
      </c>
      <c r="F4931">
        <v>8</v>
      </c>
      <c r="G4931">
        <v>24.4</v>
      </c>
      <c r="H4931">
        <v>1</v>
      </c>
      <c r="I4931">
        <v>12.5</v>
      </c>
      <c r="J4931">
        <v>6</v>
      </c>
      <c r="K4931">
        <v>18.3</v>
      </c>
    </row>
    <row r="4932" spans="1:11">
      <c r="A4932">
        <v>2018</v>
      </c>
      <c r="B4932" t="s">
        <v>72</v>
      </c>
      <c r="C4932" t="s">
        <v>76</v>
      </c>
      <c r="D4932" t="s">
        <v>18</v>
      </c>
      <c r="E4932" t="s">
        <v>65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</row>
    <row r="4933" spans="1:11">
      <c r="A4933">
        <v>2018</v>
      </c>
      <c r="B4933" t="s">
        <v>72</v>
      </c>
      <c r="C4933" t="s">
        <v>76</v>
      </c>
      <c r="D4933" t="s">
        <v>18</v>
      </c>
      <c r="E4933" t="s">
        <v>36</v>
      </c>
      <c r="F4933">
        <v>9</v>
      </c>
      <c r="G4933">
        <v>7.1</v>
      </c>
      <c r="H4933">
        <v>1</v>
      </c>
      <c r="I4933">
        <v>11.1</v>
      </c>
      <c r="J4933">
        <v>3</v>
      </c>
      <c r="K4933">
        <v>2.4</v>
      </c>
    </row>
    <row r="4934" spans="1:11">
      <c r="A4934">
        <v>2018</v>
      </c>
      <c r="B4934" t="s">
        <v>72</v>
      </c>
      <c r="C4934" t="s">
        <v>76</v>
      </c>
      <c r="D4934" t="s">
        <v>15</v>
      </c>
      <c r="E4934" t="s">
        <v>18</v>
      </c>
      <c r="F4934">
        <v>11</v>
      </c>
      <c r="G4934">
        <v>9.4</v>
      </c>
      <c r="H4934">
        <v>0</v>
      </c>
      <c r="I4934">
        <v>0</v>
      </c>
      <c r="J4934">
        <v>6</v>
      </c>
      <c r="K4934">
        <v>5.1</v>
      </c>
    </row>
    <row r="4935" spans="1:11">
      <c r="A4935">
        <v>2018</v>
      </c>
      <c r="B4935" t="s">
        <v>72</v>
      </c>
      <c r="C4935" t="s">
        <v>76</v>
      </c>
      <c r="D4935" t="s">
        <v>15</v>
      </c>
      <c r="E4935" t="s">
        <v>63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</row>
    <row r="4936" spans="1:11">
      <c r="A4936">
        <v>2018</v>
      </c>
      <c r="B4936" t="s">
        <v>72</v>
      </c>
      <c r="C4936" t="s">
        <v>76</v>
      </c>
      <c r="D4936" t="s">
        <v>15</v>
      </c>
      <c r="E4936" t="s">
        <v>13</v>
      </c>
      <c r="F4936">
        <v>7</v>
      </c>
      <c r="G4936">
        <v>36.9</v>
      </c>
      <c r="H4936">
        <v>0</v>
      </c>
      <c r="I4936">
        <v>0</v>
      </c>
      <c r="J4936">
        <v>3</v>
      </c>
      <c r="K4936">
        <v>15.8</v>
      </c>
    </row>
    <row r="4937" spans="1:11">
      <c r="A4937">
        <v>2018</v>
      </c>
      <c r="B4937" t="s">
        <v>72</v>
      </c>
      <c r="C4937" t="s">
        <v>76</v>
      </c>
      <c r="D4937" t="s">
        <v>15</v>
      </c>
      <c r="E4937" t="s">
        <v>64</v>
      </c>
      <c r="F4937">
        <v>2</v>
      </c>
      <c r="G4937">
        <v>11.4</v>
      </c>
      <c r="H4937">
        <v>0</v>
      </c>
      <c r="I4937">
        <v>0</v>
      </c>
      <c r="J4937">
        <v>2</v>
      </c>
      <c r="K4937">
        <v>11.4</v>
      </c>
    </row>
    <row r="4938" spans="1:11">
      <c r="A4938">
        <v>2018</v>
      </c>
      <c r="B4938" t="s">
        <v>72</v>
      </c>
      <c r="C4938" t="s">
        <v>76</v>
      </c>
      <c r="D4938" t="s">
        <v>15</v>
      </c>
      <c r="E4938" t="s">
        <v>65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</row>
    <row r="4939" spans="1:11">
      <c r="A4939">
        <v>2018</v>
      </c>
      <c r="B4939" t="s">
        <v>72</v>
      </c>
      <c r="C4939" t="s">
        <v>76</v>
      </c>
      <c r="D4939" t="s">
        <v>15</v>
      </c>
      <c r="E4939" t="s">
        <v>36</v>
      </c>
      <c r="F4939">
        <v>2</v>
      </c>
      <c r="G4939">
        <v>3.1</v>
      </c>
      <c r="H4939">
        <v>0</v>
      </c>
      <c r="I4939">
        <v>0</v>
      </c>
      <c r="J4939">
        <v>1</v>
      </c>
      <c r="K4939">
        <v>1.5</v>
      </c>
    </row>
    <row r="4940" spans="1:11">
      <c r="A4940">
        <v>2018</v>
      </c>
      <c r="B4940" t="s">
        <v>72</v>
      </c>
      <c r="C4940" t="s">
        <v>76</v>
      </c>
      <c r="D4940" t="s">
        <v>12</v>
      </c>
      <c r="E4940" t="s">
        <v>18</v>
      </c>
      <c r="F4940">
        <v>26</v>
      </c>
      <c r="G4940">
        <v>25.7</v>
      </c>
      <c r="H4940">
        <v>2</v>
      </c>
      <c r="I4940">
        <v>7.7</v>
      </c>
      <c r="J4940">
        <v>14</v>
      </c>
      <c r="K4940">
        <v>13.8</v>
      </c>
    </row>
    <row r="4941" spans="1:11">
      <c r="A4941">
        <v>2018</v>
      </c>
      <c r="B4941" t="s">
        <v>72</v>
      </c>
      <c r="C4941" t="s">
        <v>76</v>
      </c>
      <c r="D4941" t="s">
        <v>12</v>
      </c>
      <c r="E4941" t="s">
        <v>63</v>
      </c>
      <c r="F4941">
        <v>2</v>
      </c>
      <c r="G4941">
        <v>22.5</v>
      </c>
      <c r="H4941">
        <v>0</v>
      </c>
      <c r="I4941">
        <v>0</v>
      </c>
      <c r="J4941">
        <v>0</v>
      </c>
      <c r="K4941">
        <v>0</v>
      </c>
    </row>
    <row r="4942" spans="1:11">
      <c r="A4942">
        <v>2018</v>
      </c>
      <c r="B4942" t="s">
        <v>72</v>
      </c>
      <c r="C4942" t="s">
        <v>76</v>
      </c>
      <c r="D4942" t="s">
        <v>12</v>
      </c>
      <c r="E4942" t="s">
        <v>13</v>
      </c>
      <c r="F4942">
        <v>11</v>
      </c>
      <c r="G4942">
        <v>81.6</v>
      </c>
      <c r="H4942">
        <v>0</v>
      </c>
      <c r="I4942">
        <v>0</v>
      </c>
      <c r="J4942">
        <v>8</v>
      </c>
      <c r="K4942">
        <v>59.3</v>
      </c>
    </row>
    <row r="4943" spans="1:11">
      <c r="A4943">
        <v>2018</v>
      </c>
      <c r="B4943" t="s">
        <v>72</v>
      </c>
      <c r="C4943" t="s">
        <v>76</v>
      </c>
      <c r="D4943" t="s">
        <v>12</v>
      </c>
      <c r="E4943" t="s">
        <v>64</v>
      </c>
      <c r="F4943">
        <v>6</v>
      </c>
      <c r="G4943">
        <v>39.2</v>
      </c>
      <c r="H4943">
        <v>1</v>
      </c>
      <c r="I4943">
        <v>16.7</v>
      </c>
      <c r="J4943">
        <v>4</v>
      </c>
      <c r="K4943">
        <v>26.1</v>
      </c>
    </row>
    <row r="4944" spans="1:11">
      <c r="A4944">
        <v>2018</v>
      </c>
      <c r="B4944" t="s">
        <v>72</v>
      </c>
      <c r="C4944" t="s">
        <v>76</v>
      </c>
      <c r="D4944" t="s">
        <v>12</v>
      </c>
      <c r="E4944" t="s">
        <v>65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</row>
    <row r="4945" spans="1:11">
      <c r="A4945">
        <v>2018</v>
      </c>
      <c r="B4945" t="s">
        <v>72</v>
      </c>
      <c r="C4945" t="s">
        <v>76</v>
      </c>
      <c r="D4945" t="s">
        <v>12</v>
      </c>
      <c r="E4945" t="s">
        <v>36</v>
      </c>
      <c r="F4945">
        <v>7</v>
      </c>
      <c r="G4945">
        <v>11.4</v>
      </c>
      <c r="H4945">
        <v>1</v>
      </c>
      <c r="I4945">
        <v>14.3</v>
      </c>
      <c r="J4945">
        <v>2</v>
      </c>
      <c r="K4945">
        <v>3.3</v>
      </c>
    </row>
    <row r="4946" spans="1:11">
      <c r="A4946">
        <v>2018</v>
      </c>
      <c r="B4946" t="s">
        <v>72</v>
      </c>
      <c r="C4946" t="s">
        <v>77</v>
      </c>
      <c r="D4946" t="s">
        <v>18</v>
      </c>
      <c r="E4946" t="s">
        <v>18</v>
      </c>
      <c r="F4946">
        <v>94</v>
      </c>
      <c r="G4946">
        <v>37.8</v>
      </c>
      <c r="H4946">
        <v>16</v>
      </c>
      <c r="I4946">
        <v>17</v>
      </c>
      <c r="J4946">
        <v>52</v>
      </c>
      <c r="K4946">
        <v>20.9</v>
      </c>
    </row>
    <row r="4947" spans="1:11">
      <c r="A4947">
        <v>2018</v>
      </c>
      <c r="B4947" t="s">
        <v>72</v>
      </c>
      <c r="C4947" t="s">
        <v>77</v>
      </c>
      <c r="D4947" t="s">
        <v>18</v>
      </c>
      <c r="E4947" t="s">
        <v>63</v>
      </c>
      <c r="F4947">
        <v>3</v>
      </c>
      <c r="G4947">
        <v>32.6</v>
      </c>
      <c r="H4947">
        <v>1</v>
      </c>
      <c r="I4947">
        <v>33.3</v>
      </c>
      <c r="J4947">
        <v>1</v>
      </c>
      <c r="K4947">
        <v>10.9</v>
      </c>
    </row>
    <row r="4948" spans="1:11">
      <c r="A4948">
        <v>2018</v>
      </c>
      <c r="B4948" t="s">
        <v>72</v>
      </c>
      <c r="C4948" t="s">
        <v>77</v>
      </c>
      <c r="D4948" t="s">
        <v>18</v>
      </c>
      <c r="E4948" t="s">
        <v>13</v>
      </c>
      <c r="F4948">
        <v>73</v>
      </c>
      <c r="G4948">
        <v>42.5</v>
      </c>
      <c r="H4948">
        <v>13</v>
      </c>
      <c r="I4948">
        <v>17.8</v>
      </c>
      <c r="J4948">
        <v>40</v>
      </c>
      <c r="K4948">
        <v>23.3</v>
      </c>
    </row>
    <row r="4949" spans="1:11">
      <c r="A4949">
        <v>2018</v>
      </c>
      <c r="B4949" t="s">
        <v>72</v>
      </c>
      <c r="C4949" t="s">
        <v>77</v>
      </c>
      <c r="D4949" t="s">
        <v>18</v>
      </c>
      <c r="E4949" t="s">
        <v>64</v>
      </c>
      <c r="F4949">
        <v>14</v>
      </c>
      <c r="G4949">
        <v>56.7</v>
      </c>
      <c r="H4949">
        <v>2</v>
      </c>
      <c r="I4949">
        <v>14.3</v>
      </c>
      <c r="J4949">
        <v>9</v>
      </c>
      <c r="K4949">
        <v>36.4</v>
      </c>
    </row>
    <row r="4950" spans="1:11">
      <c r="A4950">
        <v>2018</v>
      </c>
      <c r="B4950" t="s">
        <v>72</v>
      </c>
      <c r="C4950" t="s">
        <v>77</v>
      </c>
      <c r="D4950" t="s">
        <v>18</v>
      </c>
      <c r="E4950" t="s">
        <v>65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</row>
    <row r="4951" spans="1:11">
      <c r="A4951">
        <v>2018</v>
      </c>
      <c r="B4951" t="s">
        <v>72</v>
      </c>
      <c r="C4951" t="s">
        <v>77</v>
      </c>
      <c r="D4951" t="s">
        <v>18</v>
      </c>
      <c r="E4951" t="s">
        <v>36</v>
      </c>
      <c r="F4951">
        <v>4</v>
      </c>
      <c r="G4951">
        <v>10.1</v>
      </c>
      <c r="H4951">
        <v>0</v>
      </c>
      <c r="I4951">
        <v>0</v>
      </c>
      <c r="J4951">
        <v>2</v>
      </c>
      <c r="K4951">
        <v>5</v>
      </c>
    </row>
    <row r="4952" spans="1:11">
      <c r="A4952">
        <v>2018</v>
      </c>
      <c r="B4952" t="s">
        <v>72</v>
      </c>
      <c r="C4952" t="s">
        <v>77</v>
      </c>
      <c r="D4952" t="s">
        <v>15</v>
      </c>
      <c r="E4952" t="s">
        <v>18</v>
      </c>
      <c r="F4952">
        <v>25</v>
      </c>
      <c r="G4952">
        <v>18.1</v>
      </c>
      <c r="H4952">
        <v>3</v>
      </c>
      <c r="I4952">
        <v>12</v>
      </c>
      <c r="J4952">
        <v>16</v>
      </c>
      <c r="K4952">
        <v>11.6</v>
      </c>
    </row>
    <row r="4953" spans="1:11">
      <c r="A4953">
        <v>2018</v>
      </c>
      <c r="B4953" t="s">
        <v>72</v>
      </c>
      <c r="C4953" t="s">
        <v>77</v>
      </c>
      <c r="D4953" t="s">
        <v>15</v>
      </c>
      <c r="E4953" t="s">
        <v>63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</row>
    <row r="4954" spans="1:11">
      <c r="A4954">
        <v>2018</v>
      </c>
      <c r="B4954" t="s">
        <v>72</v>
      </c>
      <c r="C4954" t="s">
        <v>77</v>
      </c>
      <c r="D4954" t="s">
        <v>15</v>
      </c>
      <c r="E4954" t="s">
        <v>13</v>
      </c>
      <c r="F4954">
        <v>23</v>
      </c>
      <c r="G4954">
        <v>23.5</v>
      </c>
      <c r="H4954">
        <v>3</v>
      </c>
      <c r="I4954">
        <v>13</v>
      </c>
      <c r="J4954">
        <v>13</v>
      </c>
      <c r="K4954">
        <v>13.3</v>
      </c>
    </row>
    <row r="4955" spans="1:11">
      <c r="A4955">
        <v>2018</v>
      </c>
      <c r="B4955" t="s">
        <v>72</v>
      </c>
      <c r="C4955" t="s">
        <v>77</v>
      </c>
      <c r="D4955" t="s">
        <v>15</v>
      </c>
      <c r="E4955" t="s">
        <v>64</v>
      </c>
      <c r="F4955">
        <v>2</v>
      </c>
      <c r="G4955">
        <v>15.1</v>
      </c>
      <c r="H4955">
        <v>0</v>
      </c>
      <c r="I4955">
        <v>0</v>
      </c>
      <c r="J4955">
        <v>3</v>
      </c>
      <c r="K4955">
        <v>22.7</v>
      </c>
    </row>
    <row r="4956" spans="1:11">
      <c r="A4956">
        <v>2018</v>
      </c>
      <c r="B4956" t="s">
        <v>72</v>
      </c>
      <c r="C4956" t="s">
        <v>77</v>
      </c>
      <c r="D4956" t="s">
        <v>15</v>
      </c>
      <c r="E4956" t="s">
        <v>65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</row>
    <row r="4957" spans="1:11">
      <c r="A4957">
        <v>2018</v>
      </c>
      <c r="B4957" t="s">
        <v>72</v>
      </c>
      <c r="C4957" t="s">
        <v>77</v>
      </c>
      <c r="D4957" t="s">
        <v>15</v>
      </c>
      <c r="E4957" t="s">
        <v>36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</row>
    <row r="4958" spans="1:11">
      <c r="A4958">
        <v>2018</v>
      </c>
      <c r="B4958" t="s">
        <v>72</v>
      </c>
      <c r="C4958" t="s">
        <v>77</v>
      </c>
      <c r="D4958" t="s">
        <v>12</v>
      </c>
      <c r="E4958" t="s">
        <v>18</v>
      </c>
      <c r="F4958">
        <v>69</v>
      </c>
      <c r="G4958">
        <v>62.2</v>
      </c>
      <c r="H4958">
        <v>13</v>
      </c>
      <c r="I4958">
        <v>18.8</v>
      </c>
      <c r="J4958">
        <v>36</v>
      </c>
      <c r="K4958">
        <v>32.5</v>
      </c>
    </row>
    <row r="4959" spans="1:11">
      <c r="A4959">
        <v>2018</v>
      </c>
      <c r="B4959" t="s">
        <v>72</v>
      </c>
      <c r="C4959" t="s">
        <v>77</v>
      </c>
      <c r="D4959" t="s">
        <v>12</v>
      </c>
      <c r="E4959" t="s">
        <v>63</v>
      </c>
      <c r="F4959">
        <v>3</v>
      </c>
      <c r="G4959">
        <v>71.3</v>
      </c>
      <c r="H4959">
        <v>1</v>
      </c>
      <c r="I4959">
        <v>33.3</v>
      </c>
      <c r="J4959">
        <v>1</v>
      </c>
      <c r="K4959">
        <v>23.8</v>
      </c>
    </row>
    <row r="4960" spans="1:11">
      <c r="A4960">
        <v>2018</v>
      </c>
      <c r="B4960" t="s">
        <v>72</v>
      </c>
      <c r="C4960" t="s">
        <v>77</v>
      </c>
      <c r="D4960" t="s">
        <v>12</v>
      </c>
      <c r="E4960" t="s">
        <v>13</v>
      </c>
      <c r="F4960">
        <v>50</v>
      </c>
      <c r="G4960">
        <v>67.6</v>
      </c>
      <c r="H4960">
        <v>10</v>
      </c>
      <c r="I4960">
        <v>20</v>
      </c>
      <c r="J4960">
        <v>27</v>
      </c>
      <c r="K4960">
        <v>36.5</v>
      </c>
    </row>
    <row r="4961" spans="1:11">
      <c r="A4961">
        <v>2018</v>
      </c>
      <c r="B4961" t="s">
        <v>72</v>
      </c>
      <c r="C4961" t="s">
        <v>77</v>
      </c>
      <c r="D4961" t="s">
        <v>12</v>
      </c>
      <c r="E4961" t="s">
        <v>64</v>
      </c>
      <c r="F4961">
        <v>12</v>
      </c>
      <c r="G4961">
        <v>104.4</v>
      </c>
      <c r="H4961">
        <v>2</v>
      </c>
      <c r="I4961">
        <v>16.7</v>
      </c>
      <c r="J4961">
        <v>6</v>
      </c>
      <c r="K4961">
        <v>52.2</v>
      </c>
    </row>
    <row r="4962" spans="1:11">
      <c r="A4962">
        <v>2018</v>
      </c>
      <c r="B4962" t="s">
        <v>72</v>
      </c>
      <c r="C4962" t="s">
        <v>77</v>
      </c>
      <c r="D4962" t="s">
        <v>12</v>
      </c>
      <c r="E4962" t="s">
        <v>65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</row>
    <row r="4963" spans="1:11">
      <c r="A4963">
        <v>2018</v>
      </c>
      <c r="B4963" t="s">
        <v>72</v>
      </c>
      <c r="C4963" t="s">
        <v>77</v>
      </c>
      <c r="D4963" t="s">
        <v>12</v>
      </c>
      <c r="E4963" t="s">
        <v>36</v>
      </c>
      <c r="F4963">
        <v>4</v>
      </c>
      <c r="G4963">
        <v>20.3</v>
      </c>
      <c r="H4963">
        <v>0</v>
      </c>
      <c r="I4963">
        <v>0</v>
      </c>
      <c r="J4963">
        <v>2</v>
      </c>
      <c r="K4963">
        <v>10.2</v>
      </c>
    </row>
    <row r="4964" spans="1:11">
      <c r="A4964">
        <v>2018</v>
      </c>
      <c r="B4964" t="s">
        <v>72</v>
      </c>
      <c r="C4964" t="s">
        <v>40</v>
      </c>
      <c r="D4964" t="s">
        <v>18</v>
      </c>
      <c r="E4964" t="s">
        <v>18</v>
      </c>
      <c r="F4964">
        <v>61</v>
      </c>
      <c r="G4964">
        <v>39.3</v>
      </c>
      <c r="H4964">
        <v>13</v>
      </c>
      <c r="I4964">
        <v>21.3</v>
      </c>
      <c r="J4964">
        <v>30</v>
      </c>
      <c r="K4964">
        <v>19.3</v>
      </c>
    </row>
    <row r="4965" spans="1:11">
      <c r="A4965">
        <v>2018</v>
      </c>
      <c r="B4965" t="s">
        <v>72</v>
      </c>
      <c r="C4965" t="s">
        <v>40</v>
      </c>
      <c r="D4965" t="s">
        <v>18</v>
      </c>
      <c r="E4965" t="s">
        <v>63</v>
      </c>
      <c r="F4965">
        <v>0</v>
      </c>
      <c r="G4965">
        <v>0</v>
      </c>
      <c r="H4965">
        <v>0</v>
      </c>
      <c r="I4965">
        <v>0</v>
      </c>
      <c r="J4965">
        <v>1</v>
      </c>
      <c r="K4965">
        <v>12.4</v>
      </c>
    </row>
    <row r="4966" spans="1:11">
      <c r="A4966">
        <v>2018</v>
      </c>
      <c r="B4966" t="s">
        <v>72</v>
      </c>
      <c r="C4966" t="s">
        <v>40</v>
      </c>
      <c r="D4966" t="s">
        <v>18</v>
      </c>
      <c r="E4966" t="s">
        <v>13</v>
      </c>
      <c r="F4966">
        <v>38</v>
      </c>
      <c r="G4966">
        <v>45.2</v>
      </c>
      <c r="H4966">
        <v>9</v>
      </c>
      <c r="I4966">
        <v>23.7</v>
      </c>
      <c r="J4966">
        <v>23</v>
      </c>
      <c r="K4966">
        <v>27.3</v>
      </c>
    </row>
    <row r="4967" spans="1:11">
      <c r="A4967">
        <v>2018</v>
      </c>
      <c r="B4967" t="s">
        <v>72</v>
      </c>
      <c r="C4967" t="s">
        <v>40</v>
      </c>
      <c r="D4967" t="s">
        <v>18</v>
      </c>
      <c r="E4967" t="s">
        <v>64</v>
      </c>
      <c r="F4967">
        <v>21</v>
      </c>
      <c r="G4967">
        <v>38.1</v>
      </c>
      <c r="H4967">
        <v>4</v>
      </c>
      <c r="I4967">
        <v>19</v>
      </c>
      <c r="J4967">
        <v>5</v>
      </c>
      <c r="K4967">
        <v>9.1</v>
      </c>
    </row>
    <row r="4968" spans="1:11">
      <c r="A4968">
        <v>2018</v>
      </c>
      <c r="B4968" t="s">
        <v>72</v>
      </c>
      <c r="C4968" t="s">
        <v>40</v>
      </c>
      <c r="D4968" t="s">
        <v>18</v>
      </c>
      <c r="E4968" t="s">
        <v>65</v>
      </c>
      <c r="F4968">
        <v>0</v>
      </c>
      <c r="G4968">
        <v>0</v>
      </c>
      <c r="H4968">
        <v>0</v>
      </c>
      <c r="I4968">
        <v>0</v>
      </c>
      <c r="J4968">
        <v>1</v>
      </c>
      <c r="K4968">
        <v>67.4</v>
      </c>
    </row>
    <row r="4969" spans="1:11">
      <c r="A4969">
        <v>2018</v>
      </c>
      <c r="B4969" t="s">
        <v>72</v>
      </c>
      <c r="C4969" t="s">
        <v>40</v>
      </c>
      <c r="D4969" t="s">
        <v>18</v>
      </c>
      <c r="E4969" t="s">
        <v>36</v>
      </c>
      <c r="F4969">
        <v>2</v>
      </c>
      <c r="G4969">
        <v>31.5</v>
      </c>
      <c r="H4969">
        <v>0</v>
      </c>
      <c r="I4969">
        <v>0</v>
      </c>
      <c r="J4969">
        <v>0</v>
      </c>
      <c r="K4969">
        <v>0</v>
      </c>
    </row>
    <row r="4970" spans="1:11">
      <c r="A4970">
        <v>2018</v>
      </c>
      <c r="B4970" t="s">
        <v>72</v>
      </c>
      <c r="C4970" t="s">
        <v>40</v>
      </c>
      <c r="D4970" t="s">
        <v>15</v>
      </c>
      <c r="E4970" t="s">
        <v>18</v>
      </c>
      <c r="F4970">
        <v>11</v>
      </c>
      <c r="G4970">
        <v>12.9</v>
      </c>
      <c r="H4970">
        <v>2</v>
      </c>
      <c r="I4970">
        <v>18.2</v>
      </c>
      <c r="J4970">
        <v>7</v>
      </c>
      <c r="K4970">
        <v>8.2</v>
      </c>
    </row>
    <row r="4971" spans="1:11">
      <c r="A4971">
        <v>2018</v>
      </c>
      <c r="B4971" t="s">
        <v>72</v>
      </c>
      <c r="C4971" t="s">
        <v>40</v>
      </c>
      <c r="D4971" t="s">
        <v>15</v>
      </c>
      <c r="E4971" t="s">
        <v>63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</row>
    <row r="4972" spans="1:11">
      <c r="A4972">
        <v>2018</v>
      </c>
      <c r="B4972" t="s">
        <v>72</v>
      </c>
      <c r="C4972" t="s">
        <v>40</v>
      </c>
      <c r="D4972" t="s">
        <v>15</v>
      </c>
      <c r="E4972" t="s">
        <v>13</v>
      </c>
      <c r="F4972">
        <v>8</v>
      </c>
      <c r="G4972">
        <v>16.8</v>
      </c>
      <c r="H4972">
        <v>2</v>
      </c>
      <c r="I4972">
        <v>25</v>
      </c>
      <c r="J4972">
        <v>7</v>
      </c>
      <c r="K4972">
        <v>14.7</v>
      </c>
    </row>
    <row r="4973" spans="1:11">
      <c r="A4973">
        <v>2018</v>
      </c>
      <c r="B4973" t="s">
        <v>72</v>
      </c>
      <c r="C4973" t="s">
        <v>40</v>
      </c>
      <c r="D4973" t="s">
        <v>15</v>
      </c>
      <c r="E4973" t="s">
        <v>64</v>
      </c>
      <c r="F4973">
        <v>3</v>
      </c>
      <c r="G4973">
        <v>10.2</v>
      </c>
      <c r="H4973">
        <v>0</v>
      </c>
      <c r="I4973">
        <v>0</v>
      </c>
      <c r="J4973">
        <v>0</v>
      </c>
      <c r="K4973">
        <v>0</v>
      </c>
    </row>
    <row r="4974" spans="1:11">
      <c r="A4974">
        <v>2018</v>
      </c>
      <c r="B4974" t="s">
        <v>72</v>
      </c>
      <c r="C4974" t="s">
        <v>40</v>
      </c>
      <c r="D4974" t="s">
        <v>15</v>
      </c>
      <c r="E4974" t="s">
        <v>65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</row>
    <row r="4975" spans="1:11">
      <c r="A4975">
        <v>2018</v>
      </c>
      <c r="B4975" t="s">
        <v>72</v>
      </c>
      <c r="C4975" t="s">
        <v>40</v>
      </c>
      <c r="D4975" t="s">
        <v>15</v>
      </c>
      <c r="E4975" t="s">
        <v>36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</row>
    <row r="4976" spans="1:11">
      <c r="A4976">
        <v>2018</v>
      </c>
      <c r="B4976" t="s">
        <v>72</v>
      </c>
      <c r="C4976" t="s">
        <v>40</v>
      </c>
      <c r="D4976" t="s">
        <v>12</v>
      </c>
      <c r="E4976" t="s">
        <v>18</v>
      </c>
      <c r="F4976">
        <v>50</v>
      </c>
      <c r="G4976">
        <v>71.5</v>
      </c>
      <c r="H4976">
        <v>11</v>
      </c>
      <c r="I4976">
        <v>22</v>
      </c>
      <c r="J4976">
        <v>23</v>
      </c>
      <c r="K4976">
        <v>32.9</v>
      </c>
    </row>
    <row r="4977" spans="1:11">
      <c r="A4977">
        <v>2018</v>
      </c>
      <c r="B4977" t="s">
        <v>72</v>
      </c>
      <c r="C4977" t="s">
        <v>40</v>
      </c>
      <c r="D4977" t="s">
        <v>12</v>
      </c>
      <c r="E4977" t="s">
        <v>63</v>
      </c>
      <c r="F4977">
        <v>0</v>
      </c>
      <c r="G4977">
        <v>0</v>
      </c>
      <c r="H4977">
        <v>0</v>
      </c>
      <c r="I4977">
        <v>0</v>
      </c>
      <c r="J4977">
        <v>1</v>
      </c>
      <c r="K4977">
        <v>24.9</v>
      </c>
    </row>
    <row r="4978" spans="1:11">
      <c r="A4978">
        <v>2018</v>
      </c>
      <c r="B4978" t="s">
        <v>72</v>
      </c>
      <c r="C4978" t="s">
        <v>40</v>
      </c>
      <c r="D4978" t="s">
        <v>12</v>
      </c>
      <c r="E4978" t="s">
        <v>13</v>
      </c>
      <c r="F4978">
        <v>30</v>
      </c>
      <c r="G4978">
        <v>82.5</v>
      </c>
      <c r="H4978">
        <v>7</v>
      </c>
      <c r="I4978">
        <v>23.3</v>
      </c>
      <c r="J4978">
        <v>16</v>
      </c>
      <c r="K4978">
        <v>44</v>
      </c>
    </row>
    <row r="4979" spans="1:11">
      <c r="A4979">
        <v>2018</v>
      </c>
      <c r="B4979" t="s">
        <v>72</v>
      </c>
      <c r="C4979" t="s">
        <v>40</v>
      </c>
      <c r="D4979" t="s">
        <v>12</v>
      </c>
      <c r="E4979" t="s">
        <v>64</v>
      </c>
      <c r="F4979">
        <v>18</v>
      </c>
      <c r="G4979">
        <v>69.9</v>
      </c>
      <c r="H4979">
        <v>4</v>
      </c>
      <c r="I4979">
        <v>22.2</v>
      </c>
      <c r="J4979">
        <v>5</v>
      </c>
      <c r="K4979">
        <v>19.4</v>
      </c>
    </row>
    <row r="4980" spans="1:11">
      <c r="A4980">
        <v>2018</v>
      </c>
      <c r="B4980" t="s">
        <v>72</v>
      </c>
      <c r="C4980" t="s">
        <v>40</v>
      </c>
      <c r="D4980" t="s">
        <v>12</v>
      </c>
      <c r="E4980" t="s">
        <v>65</v>
      </c>
      <c r="F4980">
        <v>0</v>
      </c>
      <c r="G4980">
        <v>0</v>
      </c>
      <c r="H4980">
        <v>0</v>
      </c>
      <c r="I4980">
        <v>0</v>
      </c>
      <c r="J4980">
        <v>1</v>
      </c>
      <c r="K4980">
        <v>149</v>
      </c>
    </row>
    <row r="4981" spans="1:11">
      <c r="A4981">
        <v>2018</v>
      </c>
      <c r="B4981" t="s">
        <v>72</v>
      </c>
      <c r="C4981" t="s">
        <v>40</v>
      </c>
      <c r="D4981" t="s">
        <v>12</v>
      </c>
      <c r="E4981" t="s">
        <v>36</v>
      </c>
      <c r="F4981">
        <v>2</v>
      </c>
      <c r="G4981">
        <v>64.5</v>
      </c>
      <c r="H4981">
        <v>0</v>
      </c>
      <c r="I4981">
        <v>0</v>
      </c>
      <c r="J4981">
        <v>0</v>
      </c>
      <c r="K4981">
        <v>0</v>
      </c>
    </row>
    <row r="4982" spans="1:11">
      <c r="A4982">
        <v>2018</v>
      </c>
      <c r="B4982" t="s">
        <v>72</v>
      </c>
      <c r="C4982" t="s">
        <v>11</v>
      </c>
      <c r="D4982" t="s">
        <v>18</v>
      </c>
      <c r="E4982" t="s">
        <v>18</v>
      </c>
      <c r="F4982">
        <v>11</v>
      </c>
      <c r="G4982">
        <v>9.3</v>
      </c>
      <c r="H4982">
        <v>3</v>
      </c>
      <c r="I4982">
        <v>27.3</v>
      </c>
      <c r="J4982">
        <v>11</v>
      </c>
      <c r="K4982">
        <v>9.3</v>
      </c>
    </row>
    <row r="4983" spans="1:11">
      <c r="A4983">
        <v>2018</v>
      </c>
      <c r="B4983" t="s">
        <v>72</v>
      </c>
      <c r="C4983" t="s">
        <v>11</v>
      </c>
      <c r="D4983" t="s">
        <v>18</v>
      </c>
      <c r="E4983" t="s">
        <v>63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</row>
    <row r="4984" spans="1:11">
      <c r="A4984">
        <v>2018</v>
      </c>
      <c r="B4984" t="s">
        <v>72</v>
      </c>
      <c r="C4984" t="s">
        <v>11</v>
      </c>
      <c r="D4984" t="s">
        <v>18</v>
      </c>
      <c r="E4984" t="s">
        <v>13</v>
      </c>
      <c r="F4984">
        <v>1</v>
      </c>
      <c r="G4984">
        <v>23.8</v>
      </c>
      <c r="H4984">
        <v>0</v>
      </c>
      <c r="I4984">
        <v>0</v>
      </c>
      <c r="J4984">
        <v>2</v>
      </c>
      <c r="K4984">
        <v>47.6</v>
      </c>
    </row>
    <row r="4985" spans="1:11">
      <c r="A4985">
        <v>2018</v>
      </c>
      <c r="B4985" t="s">
        <v>72</v>
      </c>
      <c r="C4985" t="s">
        <v>11</v>
      </c>
      <c r="D4985" t="s">
        <v>18</v>
      </c>
      <c r="E4985" t="s">
        <v>64</v>
      </c>
      <c r="F4985">
        <v>7</v>
      </c>
      <c r="G4985">
        <v>26.3</v>
      </c>
      <c r="H4985">
        <v>2</v>
      </c>
      <c r="I4985">
        <v>28.6</v>
      </c>
      <c r="J4985">
        <v>7</v>
      </c>
      <c r="K4985">
        <v>26.3</v>
      </c>
    </row>
    <row r="4986" spans="1:11">
      <c r="A4986">
        <v>2018</v>
      </c>
      <c r="B4986" t="s">
        <v>72</v>
      </c>
      <c r="C4986" t="s">
        <v>11</v>
      </c>
      <c r="D4986" t="s">
        <v>18</v>
      </c>
      <c r="E4986" t="s">
        <v>65</v>
      </c>
      <c r="F4986">
        <v>0</v>
      </c>
      <c r="G4986">
        <v>0</v>
      </c>
      <c r="H4986">
        <v>0</v>
      </c>
      <c r="I4986">
        <v>0</v>
      </c>
      <c r="J4986">
        <v>1</v>
      </c>
      <c r="K4986">
        <v>39.1</v>
      </c>
    </row>
    <row r="4987" spans="1:11">
      <c r="A4987">
        <v>2018</v>
      </c>
      <c r="B4987" t="s">
        <v>72</v>
      </c>
      <c r="C4987" t="s">
        <v>11</v>
      </c>
      <c r="D4987" t="s">
        <v>18</v>
      </c>
      <c r="E4987" t="s">
        <v>36</v>
      </c>
      <c r="F4987">
        <v>3</v>
      </c>
      <c r="G4987">
        <v>3.9</v>
      </c>
      <c r="H4987">
        <v>1</v>
      </c>
      <c r="I4987">
        <v>33.3</v>
      </c>
      <c r="J4987">
        <v>1</v>
      </c>
      <c r="K4987">
        <v>1.3</v>
      </c>
    </row>
    <row r="4988" spans="1:11">
      <c r="A4988">
        <v>2018</v>
      </c>
      <c r="B4988" t="s">
        <v>72</v>
      </c>
      <c r="C4988" t="s">
        <v>11</v>
      </c>
      <c r="D4988" t="s">
        <v>15</v>
      </c>
      <c r="E4988" t="s">
        <v>18</v>
      </c>
      <c r="F4988">
        <v>1</v>
      </c>
      <c r="G4988">
        <v>1.7</v>
      </c>
      <c r="H4988">
        <v>0</v>
      </c>
      <c r="I4988">
        <v>0</v>
      </c>
      <c r="J4988">
        <v>1</v>
      </c>
      <c r="K4988">
        <v>1.7</v>
      </c>
    </row>
    <row r="4989" spans="1:11">
      <c r="A4989">
        <v>2018</v>
      </c>
      <c r="B4989" t="s">
        <v>72</v>
      </c>
      <c r="C4989" t="s">
        <v>11</v>
      </c>
      <c r="D4989" t="s">
        <v>15</v>
      </c>
      <c r="E4989" t="s">
        <v>63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</row>
    <row r="4990" spans="1:11">
      <c r="A4990">
        <v>2018</v>
      </c>
      <c r="B4990" t="s">
        <v>72</v>
      </c>
      <c r="C4990" t="s">
        <v>11</v>
      </c>
      <c r="D4990" t="s">
        <v>15</v>
      </c>
      <c r="E4990" t="s">
        <v>13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</row>
    <row r="4991" spans="1:11">
      <c r="A4991">
        <v>2018</v>
      </c>
      <c r="B4991" t="s">
        <v>72</v>
      </c>
      <c r="C4991" t="s">
        <v>11</v>
      </c>
      <c r="D4991" t="s">
        <v>15</v>
      </c>
      <c r="E4991" t="s">
        <v>64</v>
      </c>
      <c r="F4991">
        <v>1</v>
      </c>
      <c r="G4991">
        <v>7.1</v>
      </c>
      <c r="H4991">
        <v>0</v>
      </c>
      <c r="I4991">
        <v>0</v>
      </c>
      <c r="J4991">
        <v>0</v>
      </c>
      <c r="K4991">
        <v>0</v>
      </c>
    </row>
    <row r="4992" spans="1:11">
      <c r="A4992">
        <v>2018</v>
      </c>
      <c r="B4992" t="s">
        <v>72</v>
      </c>
      <c r="C4992" t="s">
        <v>11</v>
      </c>
      <c r="D4992" t="s">
        <v>15</v>
      </c>
      <c r="E4992" t="s">
        <v>65</v>
      </c>
      <c r="F4992">
        <v>0</v>
      </c>
      <c r="G4992">
        <v>0</v>
      </c>
      <c r="H4992">
        <v>0</v>
      </c>
      <c r="I4992">
        <v>0</v>
      </c>
      <c r="J4992">
        <v>1</v>
      </c>
      <c r="K4992">
        <v>72.4</v>
      </c>
    </row>
    <row r="4993" spans="1:11">
      <c r="A4993">
        <v>2018</v>
      </c>
      <c r="B4993" t="s">
        <v>72</v>
      </c>
      <c r="C4993" t="s">
        <v>11</v>
      </c>
      <c r="D4993" t="s">
        <v>15</v>
      </c>
      <c r="E4993" t="s">
        <v>36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</row>
    <row r="4994" spans="1:11">
      <c r="A4994">
        <v>2018</v>
      </c>
      <c r="B4994" t="s">
        <v>72</v>
      </c>
      <c r="C4994" t="s">
        <v>11</v>
      </c>
      <c r="D4994" t="s">
        <v>12</v>
      </c>
      <c r="E4994" t="s">
        <v>18</v>
      </c>
      <c r="F4994">
        <v>10</v>
      </c>
      <c r="G4994">
        <v>17.2</v>
      </c>
      <c r="H4994">
        <v>3</v>
      </c>
      <c r="I4994">
        <v>30</v>
      </c>
      <c r="J4994">
        <v>10</v>
      </c>
      <c r="K4994">
        <v>17.2</v>
      </c>
    </row>
    <row r="4995" spans="1:11">
      <c r="A4995">
        <v>2018</v>
      </c>
      <c r="B4995" t="s">
        <v>72</v>
      </c>
      <c r="C4995" t="s">
        <v>11</v>
      </c>
      <c r="D4995" t="s">
        <v>12</v>
      </c>
      <c r="E4995" t="s">
        <v>63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</row>
    <row r="4996" spans="1:11">
      <c r="A4996">
        <v>2018</v>
      </c>
      <c r="B4996" t="s">
        <v>72</v>
      </c>
      <c r="C4996" t="s">
        <v>11</v>
      </c>
      <c r="D4996" t="s">
        <v>12</v>
      </c>
      <c r="E4996" t="s">
        <v>13</v>
      </c>
      <c r="F4996">
        <v>1</v>
      </c>
      <c r="G4996">
        <v>48.9</v>
      </c>
      <c r="H4996">
        <v>0</v>
      </c>
      <c r="I4996">
        <v>0</v>
      </c>
      <c r="J4996">
        <v>2</v>
      </c>
      <c r="K4996">
        <v>97.8</v>
      </c>
    </row>
    <row r="4997" spans="1:11">
      <c r="A4997">
        <v>2018</v>
      </c>
      <c r="B4997" t="s">
        <v>72</v>
      </c>
      <c r="C4997" t="s">
        <v>11</v>
      </c>
      <c r="D4997" t="s">
        <v>12</v>
      </c>
      <c r="E4997" t="s">
        <v>64</v>
      </c>
      <c r="F4997">
        <v>6</v>
      </c>
      <c r="G4997">
        <v>48</v>
      </c>
      <c r="H4997">
        <v>2</v>
      </c>
      <c r="I4997">
        <v>33.3</v>
      </c>
      <c r="J4997">
        <v>7</v>
      </c>
      <c r="K4997">
        <v>56</v>
      </c>
    </row>
    <row r="4998" spans="1:11">
      <c r="A4998">
        <v>2018</v>
      </c>
      <c r="B4998" t="s">
        <v>72</v>
      </c>
      <c r="C4998" t="s">
        <v>11</v>
      </c>
      <c r="D4998" t="s">
        <v>12</v>
      </c>
      <c r="E4998" t="s">
        <v>65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</row>
    <row r="4999" spans="1:11">
      <c r="A4999">
        <v>2018</v>
      </c>
      <c r="B4999" t="s">
        <v>72</v>
      </c>
      <c r="C4999" t="s">
        <v>11</v>
      </c>
      <c r="D4999" t="s">
        <v>12</v>
      </c>
      <c r="E4999" t="s">
        <v>36</v>
      </c>
      <c r="F4999">
        <v>3</v>
      </c>
      <c r="G4999">
        <v>7.6</v>
      </c>
      <c r="H4999">
        <v>1</v>
      </c>
      <c r="I4999">
        <v>33.3</v>
      </c>
      <c r="J4999">
        <v>1</v>
      </c>
      <c r="K4999">
        <v>2.5</v>
      </c>
    </row>
    <row r="5000" spans="1:11">
      <c r="A5000">
        <v>2018</v>
      </c>
      <c r="B5000" t="s">
        <v>72</v>
      </c>
      <c r="C5000" t="s">
        <v>43</v>
      </c>
      <c r="D5000" t="s">
        <v>18</v>
      </c>
      <c r="E5000" t="s">
        <v>18</v>
      </c>
      <c r="F5000">
        <v>19</v>
      </c>
      <c r="G5000">
        <v>19.3</v>
      </c>
      <c r="H5000">
        <v>5</v>
      </c>
      <c r="I5000">
        <v>26.3</v>
      </c>
      <c r="J5000">
        <v>12</v>
      </c>
      <c r="K5000">
        <v>12.2</v>
      </c>
    </row>
    <row r="5001" spans="1:11">
      <c r="A5001">
        <v>2018</v>
      </c>
      <c r="B5001" t="s">
        <v>72</v>
      </c>
      <c r="C5001" t="s">
        <v>43</v>
      </c>
      <c r="D5001" t="s">
        <v>18</v>
      </c>
      <c r="E5001" t="s">
        <v>63</v>
      </c>
      <c r="F5001">
        <v>5</v>
      </c>
      <c r="G5001">
        <v>13.8</v>
      </c>
      <c r="H5001">
        <v>1</v>
      </c>
      <c r="I5001">
        <v>20</v>
      </c>
      <c r="J5001">
        <v>4</v>
      </c>
      <c r="K5001">
        <v>11</v>
      </c>
    </row>
    <row r="5002" spans="1:11">
      <c r="A5002">
        <v>2018</v>
      </c>
      <c r="B5002" t="s">
        <v>72</v>
      </c>
      <c r="C5002" t="s">
        <v>43</v>
      </c>
      <c r="D5002" t="s">
        <v>18</v>
      </c>
      <c r="E5002" t="s">
        <v>13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>
      <c r="A5003">
        <v>2018</v>
      </c>
      <c r="B5003" t="s">
        <v>72</v>
      </c>
      <c r="C5003" t="s">
        <v>43</v>
      </c>
      <c r="D5003" t="s">
        <v>18</v>
      </c>
      <c r="E5003" t="s">
        <v>64</v>
      </c>
      <c r="F5003">
        <v>10</v>
      </c>
      <c r="G5003">
        <v>24.2</v>
      </c>
      <c r="H5003">
        <v>4</v>
      </c>
      <c r="I5003">
        <v>40</v>
      </c>
      <c r="J5003">
        <v>6</v>
      </c>
      <c r="K5003">
        <v>14.5</v>
      </c>
    </row>
    <row r="5004" spans="1:11">
      <c r="A5004">
        <v>2018</v>
      </c>
      <c r="B5004" t="s">
        <v>72</v>
      </c>
      <c r="C5004" t="s">
        <v>43</v>
      </c>
      <c r="D5004" t="s">
        <v>18</v>
      </c>
      <c r="E5004" t="s">
        <v>65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</row>
    <row r="5005" spans="1:11">
      <c r="A5005">
        <v>2018</v>
      </c>
      <c r="B5005" t="s">
        <v>72</v>
      </c>
      <c r="C5005" t="s">
        <v>43</v>
      </c>
      <c r="D5005" t="s">
        <v>18</v>
      </c>
      <c r="E5005" t="s">
        <v>36</v>
      </c>
      <c r="F5005">
        <v>4</v>
      </c>
      <c r="G5005">
        <v>24</v>
      </c>
      <c r="H5005">
        <v>0</v>
      </c>
      <c r="I5005">
        <v>0</v>
      </c>
      <c r="J5005">
        <v>2</v>
      </c>
      <c r="K5005">
        <v>12</v>
      </c>
    </row>
    <row r="5006" spans="1:11">
      <c r="A5006">
        <v>2018</v>
      </c>
      <c r="B5006" t="s">
        <v>72</v>
      </c>
      <c r="C5006" t="s">
        <v>43</v>
      </c>
      <c r="D5006" t="s">
        <v>15</v>
      </c>
      <c r="E5006" t="s">
        <v>18</v>
      </c>
      <c r="F5006">
        <v>2</v>
      </c>
      <c r="G5006">
        <v>4.1</v>
      </c>
      <c r="H5006">
        <v>0</v>
      </c>
      <c r="I5006">
        <v>0</v>
      </c>
      <c r="J5006">
        <v>1</v>
      </c>
      <c r="K5006">
        <v>2.1</v>
      </c>
    </row>
    <row r="5007" spans="1:11">
      <c r="A5007">
        <v>2018</v>
      </c>
      <c r="B5007" t="s">
        <v>72</v>
      </c>
      <c r="C5007" t="s">
        <v>43</v>
      </c>
      <c r="D5007" t="s">
        <v>15</v>
      </c>
      <c r="E5007" t="s">
        <v>63</v>
      </c>
      <c r="F5007">
        <v>1</v>
      </c>
      <c r="G5007">
        <v>5.4</v>
      </c>
      <c r="H5007">
        <v>0</v>
      </c>
      <c r="I5007">
        <v>0</v>
      </c>
      <c r="J5007">
        <v>0</v>
      </c>
      <c r="K5007">
        <v>0</v>
      </c>
    </row>
    <row r="5008" spans="1:11">
      <c r="A5008">
        <v>2018</v>
      </c>
      <c r="B5008" t="s">
        <v>72</v>
      </c>
      <c r="C5008" t="s">
        <v>43</v>
      </c>
      <c r="D5008" t="s">
        <v>15</v>
      </c>
      <c r="E5008" t="s">
        <v>13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</row>
    <row r="5009" spans="1:11">
      <c r="A5009">
        <v>2018</v>
      </c>
      <c r="B5009" t="s">
        <v>72</v>
      </c>
      <c r="C5009" t="s">
        <v>43</v>
      </c>
      <c r="D5009" t="s">
        <v>15</v>
      </c>
      <c r="E5009" t="s">
        <v>64</v>
      </c>
      <c r="F5009">
        <v>1</v>
      </c>
      <c r="G5009">
        <v>5.1</v>
      </c>
      <c r="H5009">
        <v>0</v>
      </c>
      <c r="I5009">
        <v>0</v>
      </c>
      <c r="J5009">
        <v>1</v>
      </c>
      <c r="K5009">
        <v>5.1</v>
      </c>
    </row>
    <row r="5010" spans="1:11">
      <c r="A5010">
        <v>2018</v>
      </c>
      <c r="B5010" t="s">
        <v>72</v>
      </c>
      <c r="C5010" t="s">
        <v>43</v>
      </c>
      <c r="D5010" t="s">
        <v>15</v>
      </c>
      <c r="E5010" t="s">
        <v>65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</row>
    <row r="5011" spans="1:11">
      <c r="A5011">
        <v>2018</v>
      </c>
      <c r="B5011" t="s">
        <v>72</v>
      </c>
      <c r="C5011" t="s">
        <v>43</v>
      </c>
      <c r="D5011" t="s">
        <v>15</v>
      </c>
      <c r="E5011" t="s">
        <v>36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</row>
    <row r="5012" spans="1:11">
      <c r="A5012">
        <v>2018</v>
      </c>
      <c r="B5012" t="s">
        <v>72</v>
      </c>
      <c r="C5012" t="s">
        <v>43</v>
      </c>
      <c r="D5012" t="s">
        <v>12</v>
      </c>
      <c r="E5012" t="s">
        <v>18</v>
      </c>
      <c r="F5012">
        <v>17</v>
      </c>
      <c r="G5012">
        <v>33.9</v>
      </c>
      <c r="H5012">
        <v>5</v>
      </c>
      <c r="I5012">
        <v>29.4</v>
      </c>
      <c r="J5012">
        <v>11</v>
      </c>
      <c r="K5012">
        <v>22</v>
      </c>
    </row>
    <row r="5013" spans="1:11">
      <c r="A5013">
        <v>2018</v>
      </c>
      <c r="B5013" t="s">
        <v>72</v>
      </c>
      <c r="C5013" t="s">
        <v>43</v>
      </c>
      <c r="D5013" t="s">
        <v>12</v>
      </c>
      <c r="E5013" t="s">
        <v>63</v>
      </c>
      <c r="F5013">
        <v>4</v>
      </c>
      <c r="G5013">
        <v>22.6</v>
      </c>
      <c r="H5013">
        <v>1</v>
      </c>
      <c r="I5013">
        <v>25</v>
      </c>
      <c r="J5013">
        <v>4</v>
      </c>
      <c r="K5013">
        <v>22.6</v>
      </c>
    </row>
    <row r="5014" spans="1:11">
      <c r="A5014">
        <v>2018</v>
      </c>
      <c r="B5014" t="s">
        <v>72</v>
      </c>
      <c r="C5014" t="s">
        <v>43</v>
      </c>
      <c r="D5014" t="s">
        <v>12</v>
      </c>
      <c r="E5014" t="s">
        <v>13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</row>
    <row r="5015" spans="1:11">
      <c r="A5015">
        <v>2018</v>
      </c>
      <c r="B5015" t="s">
        <v>72</v>
      </c>
      <c r="C5015" t="s">
        <v>43</v>
      </c>
      <c r="D5015" t="s">
        <v>12</v>
      </c>
      <c r="E5015" t="s">
        <v>64</v>
      </c>
      <c r="F5015">
        <v>9</v>
      </c>
      <c r="G5015">
        <v>41.5</v>
      </c>
      <c r="H5015">
        <v>4</v>
      </c>
      <c r="I5015">
        <v>44.4</v>
      </c>
      <c r="J5015">
        <v>5</v>
      </c>
      <c r="K5015">
        <v>23.1</v>
      </c>
    </row>
    <row r="5016" spans="1:11">
      <c r="A5016">
        <v>2018</v>
      </c>
      <c r="B5016" t="s">
        <v>72</v>
      </c>
      <c r="C5016" t="s">
        <v>43</v>
      </c>
      <c r="D5016" t="s">
        <v>12</v>
      </c>
      <c r="E5016" t="s">
        <v>65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</row>
    <row r="5017" spans="1:11">
      <c r="A5017">
        <v>2018</v>
      </c>
      <c r="B5017" t="s">
        <v>72</v>
      </c>
      <c r="C5017" t="s">
        <v>43</v>
      </c>
      <c r="D5017" t="s">
        <v>12</v>
      </c>
      <c r="E5017" t="s">
        <v>36</v>
      </c>
      <c r="F5017">
        <v>4</v>
      </c>
      <c r="G5017">
        <v>47.5</v>
      </c>
      <c r="H5017">
        <v>0</v>
      </c>
      <c r="I5017">
        <v>0</v>
      </c>
      <c r="J5017">
        <v>2</v>
      </c>
      <c r="K5017">
        <v>23.7</v>
      </c>
    </row>
    <row r="5018" spans="1:11">
      <c r="A5018">
        <v>2018</v>
      </c>
      <c r="B5018" t="s">
        <v>72</v>
      </c>
      <c r="C5018" t="s">
        <v>78</v>
      </c>
      <c r="D5018" t="s">
        <v>18</v>
      </c>
      <c r="E5018" t="s">
        <v>18</v>
      </c>
      <c r="F5018">
        <v>77</v>
      </c>
      <c r="G5018">
        <v>43.1</v>
      </c>
      <c r="H5018">
        <v>14</v>
      </c>
      <c r="I5018">
        <v>18.2</v>
      </c>
      <c r="J5018">
        <v>36</v>
      </c>
      <c r="K5018">
        <v>20.1</v>
      </c>
    </row>
    <row r="5019" spans="1:11">
      <c r="A5019">
        <v>2018</v>
      </c>
      <c r="B5019" t="s">
        <v>72</v>
      </c>
      <c r="C5019" t="s">
        <v>78</v>
      </c>
      <c r="D5019" t="s">
        <v>18</v>
      </c>
      <c r="E5019" t="s">
        <v>63</v>
      </c>
      <c r="F5019">
        <v>4</v>
      </c>
      <c r="G5019">
        <v>35.3</v>
      </c>
      <c r="H5019">
        <v>2</v>
      </c>
      <c r="I5019">
        <v>50</v>
      </c>
      <c r="J5019">
        <v>2</v>
      </c>
      <c r="K5019">
        <v>17.7</v>
      </c>
    </row>
    <row r="5020" spans="1:11">
      <c r="A5020">
        <v>2018</v>
      </c>
      <c r="B5020" t="s">
        <v>72</v>
      </c>
      <c r="C5020" t="s">
        <v>78</v>
      </c>
      <c r="D5020" t="s">
        <v>18</v>
      </c>
      <c r="E5020" t="s">
        <v>13</v>
      </c>
      <c r="F5020">
        <v>35</v>
      </c>
      <c r="G5020">
        <v>73</v>
      </c>
      <c r="H5020">
        <v>9</v>
      </c>
      <c r="I5020">
        <v>25.7</v>
      </c>
      <c r="J5020">
        <v>25</v>
      </c>
      <c r="K5020">
        <v>52.2</v>
      </c>
    </row>
    <row r="5021" spans="1:11">
      <c r="A5021">
        <v>2018</v>
      </c>
      <c r="B5021" t="s">
        <v>72</v>
      </c>
      <c r="C5021" t="s">
        <v>78</v>
      </c>
      <c r="D5021" t="s">
        <v>18</v>
      </c>
      <c r="E5021" t="s">
        <v>64</v>
      </c>
      <c r="F5021">
        <v>22</v>
      </c>
      <c r="G5021">
        <v>29.7</v>
      </c>
      <c r="H5021">
        <v>3</v>
      </c>
      <c r="I5021">
        <v>13.6</v>
      </c>
      <c r="J5021">
        <v>9</v>
      </c>
      <c r="K5021">
        <v>12.2</v>
      </c>
    </row>
    <row r="5022" spans="1:11">
      <c r="A5022">
        <v>2018</v>
      </c>
      <c r="B5022" t="s">
        <v>72</v>
      </c>
      <c r="C5022" t="s">
        <v>78</v>
      </c>
      <c r="D5022" t="s">
        <v>18</v>
      </c>
      <c r="E5022" t="s">
        <v>65</v>
      </c>
      <c r="F5022">
        <v>1</v>
      </c>
      <c r="G5022">
        <v>32.8</v>
      </c>
      <c r="H5022">
        <v>0</v>
      </c>
      <c r="I5022">
        <v>0</v>
      </c>
      <c r="J5022">
        <v>0</v>
      </c>
      <c r="K5022">
        <v>0</v>
      </c>
    </row>
    <row r="5023" spans="1:11">
      <c r="A5023">
        <v>2018</v>
      </c>
      <c r="B5023" t="s">
        <v>72</v>
      </c>
      <c r="C5023" t="s">
        <v>78</v>
      </c>
      <c r="D5023" t="s">
        <v>18</v>
      </c>
      <c r="E5023" t="s">
        <v>36</v>
      </c>
      <c r="F5023">
        <v>15</v>
      </c>
      <c r="G5023">
        <v>35.3</v>
      </c>
      <c r="H5023">
        <v>0</v>
      </c>
      <c r="I5023">
        <v>0</v>
      </c>
      <c r="J5023">
        <v>0</v>
      </c>
      <c r="K5023">
        <v>0</v>
      </c>
    </row>
    <row r="5024" spans="1:11">
      <c r="A5024">
        <v>2018</v>
      </c>
      <c r="B5024" t="s">
        <v>72</v>
      </c>
      <c r="C5024" t="s">
        <v>78</v>
      </c>
      <c r="D5024" t="s">
        <v>15</v>
      </c>
      <c r="E5024" t="s">
        <v>18</v>
      </c>
      <c r="F5024">
        <v>11</v>
      </c>
      <c r="G5024">
        <v>11.9</v>
      </c>
      <c r="H5024">
        <v>3</v>
      </c>
      <c r="I5024">
        <v>27.3</v>
      </c>
      <c r="J5024">
        <v>8</v>
      </c>
      <c r="K5024">
        <v>8.7</v>
      </c>
    </row>
    <row r="5025" spans="1:11">
      <c r="A5025">
        <v>2018</v>
      </c>
      <c r="B5025" t="s">
        <v>72</v>
      </c>
      <c r="C5025" t="s">
        <v>78</v>
      </c>
      <c r="D5025" t="s">
        <v>15</v>
      </c>
      <c r="E5025" t="s">
        <v>63</v>
      </c>
      <c r="F5025">
        <v>1</v>
      </c>
      <c r="G5025">
        <v>16.3</v>
      </c>
      <c r="H5025">
        <v>1</v>
      </c>
      <c r="I5025">
        <v>100</v>
      </c>
      <c r="J5025">
        <v>1</v>
      </c>
      <c r="K5025">
        <v>16.3</v>
      </c>
    </row>
    <row r="5026" spans="1:11">
      <c r="A5026">
        <v>2018</v>
      </c>
      <c r="B5026" t="s">
        <v>72</v>
      </c>
      <c r="C5026" t="s">
        <v>78</v>
      </c>
      <c r="D5026" t="s">
        <v>15</v>
      </c>
      <c r="E5026" t="s">
        <v>13</v>
      </c>
      <c r="F5026">
        <v>9</v>
      </c>
      <c r="G5026">
        <v>33.8</v>
      </c>
      <c r="H5026">
        <v>2</v>
      </c>
      <c r="I5026">
        <v>22.2</v>
      </c>
      <c r="J5026">
        <v>6</v>
      </c>
      <c r="K5026">
        <v>22.6</v>
      </c>
    </row>
    <row r="5027" spans="1:11">
      <c r="A5027">
        <v>2018</v>
      </c>
      <c r="B5027" t="s">
        <v>72</v>
      </c>
      <c r="C5027" t="s">
        <v>78</v>
      </c>
      <c r="D5027" t="s">
        <v>15</v>
      </c>
      <c r="E5027" t="s">
        <v>64</v>
      </c>
      <c r="F5027">
        <v>1</v>
      </c>
      <c r="G5027">
        <v>2.6</v>
      </c>
      <c r="H5027">
        <v>0</v>
      </c>
      <c r="I5027">
        <v>0</v>
      </c>
      <c r="J5027">
        <v>1</v>
      </c>
      <c r="K5027">
        <v>2.6</v>
      </c>
    </row>
    <row r="5028" spans="1:11">
      <c r="A5028">
        <v>2018</v>
      </c>
      <c r="B5028" t="s">
        <v>72</v>
      </c>
      <c r="C5028" t="s">
        <v>78</v>
      </c>
      <c r="D5028" t="s">
        <v>15</v>
      </c>
      <c r="E5028" t="s">
        <v>65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</row>
    <row r="5029" spans="1:11">
      <c r="A5029">
        <v>2018</v>
      </c>
      <c r="B5029" t="s">
        <v>72</v>
      </c>
      <c r="C5029" t="s">
        <v>78</v>
      </c>
      <c r="D5029" t="s">
        <v>15</v>
      </c>
      <c r="E5029" t="s">
        <v>36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</row>
    <row r="5030" spans="1:11">
      <c r="A5030">
        <v>2018</v>
      </c>
      <c r="B5030" t="s">
        <v>72</v>
      </c>
      <c r="C5030" t="s">
        <v>78</v>
      </c>
      <c r="D5030" t="s">
        <v>12</v>
      </c>
      <c r="E5030" t="s">
        <v>18</v>
      </c>
      <c r="F5030">
        <v>66</v>
      </c>
      <c r="G5030">
        <v>76.2</v>
      </c>
      <c r="H5030">
        <v>11</v>
      </c>
      <c r="I5030">
        <v>16.7</v>
      </c>
      <c r="J5030">
        <v>28</v>
      </c>
      <c r="K5030">
        <v>32.3</v>
      </c>
    </row>
    <row r="5031" spans="1:11">
      <c r="A5031">
        <v>2018</v>
      </c>
      <c r="B5031" t="s">
        <v>72</v>
      </c>
      <c r="C5031" t="s">
        <v>78</v>
      </c>
      <c r="D5031" t="s">
        <v>12</v>
      </c>
      <c r="E5031" t="s">
        <v>63</v>
      </c>
      <c r="F5031">
        <v>3</v>
      </c>
      <c r="G5031">
        <v>57.8</v>
      </c>
      <c r="H5031">
        <v>1</v>
      </c>
      <c r="I5031">
        <v>33.3</v>
      </c>
      <c r="J5031">
        <v>1</v>
      </c>
      <c r="K5031">
        <v>19.3</v>
      </c>
    </row>
    <row r="5032" spans="1:11">
      <c r="A5032">
        <v>2018</v>
      </c>
      <c r="B5032" t="s">
        <v>72</v>
      </c>
      <c r="C5032" t="s">
        <v>78</v>
      </c>
      <c r="D5032" t="s">
        <v>12</v>
      </c>
      <c r="E5032" t="s">
        <v>13</v>
      </c>
      <c r="F5032">
        <v>26</v>
      </c>
      <c r="G5032">
        <v>121.9</v>
      </c>
      <c r="H5032">
        <v>7</v>
      </c>
      <c r="I5032">
        <v>26.9</v>
      </c>
      <c r="J5032">
        <v>19</v>
      </c>
      <c r="K5032">
        <v>89.1</v>
      </c>
    </row>
    <row r="5033" spans="1:11">
      <c r="A5033">
        <v>2018</v>
      </c>
      <c r="B5033" t="s">
        <v>72</v>
      </c>
      <c r="C5033" t="s">
        <v>78</v>
      </c>
      <c r="D5033" t="s">
        <v>12</v>
      </c>
      <c r="E5033" t="s">
        <v>64</v>
      </c>
      <c r="F5033">
        <v>21</v>
      </c>
      <c r="G5033">
        <v>59.1</v>
      </c>
      <c r="H5033">
        <v>3</v>
      </c>
      <c r="I5033">
        <v>14.3</v>
      </c>
      <c r="J5033">
        <v>8</v>
      </c>
      <c r="K5033">
        <v>22.5</v>
      </c>
    </row>
    <row r="5034" spans="1:11">
      <c r="A5034">
        <v>2018</v>
      </c>
      <c r="B5034" t="s">
        <v>72</v>
      </c>
      <c r="C5034" t="s">
        <v>78</v>
      </c>
      <c r="D5034" t="s">
        <v>12</v>
      </c>
      <c r="E5034" t="s">
        <v>65</v>
      </c>
      <c r="F5034">
        <v>1</v>
      </c>
      <c r="G5034">
        <v>74.1</v>
      </c>
      <c r="H5034">
        <v>0</v>
      </c>
      <c r="I5034">
        <v>0</v>
      </c>
      <c r="J5034">
        <v>0</v>
      </c>
      <c r="K5034">
        <v>0</v>
      </c>
    </row>
    <row r="5035" spans="1:11">
      <c r="A5035">
        <v>2018</v>
      </c>
      <c r="B5035" t="s">
        <v>72</v>
      </c>
      <c r="C5035" t="s">
        <v>78</v>
      </c>
      <c r="D5035" t="s">
        <v>12</v>
      </c>
      <c r="E5035" t="s">
        <v>36</v>
      </c>
      <c r="F5035">
        <v>15</v>
      </c>
      <c r="G5035">
        <v>64.7</v>
      </c>
      <c r="H5035">
        <v>0</v>
      </c>
      <c r="I5035">
        <v>0</v>
      </c>
      <c r="J5035">
        <v>0</v>
      </c>
      <c r="K5035">
        <v>0</v>
      </c>
    </row>
    <row r="5036" spans="1:11">
      <c r="A5036">
        <v>2018</v>
      </c>
      <c r="B5036" t="s">
        <v>79</v>
      </c>
      <c r="C5036" t="s">
        <v>18</v>
      </c>
      <c r="D5036" t="s">
        <v>18</v>
      </c>
      <c r="E5036" t="s">
        <v>18</v>
      </c>
      <c r="F5036">
        <v>367</v>
      </c>
      <c r="G5036">
        <v>25.5</v>
      </c>
      <c r="H5036">
        <v>62</v>
      </c>
      <c r="I5036">
        <v>16.9</v>
      </c>
      <c r="J5036">
        <v>205</v>
      </c>
      <c r="K5036">
        <v>14.2</v>
      </c>
    </row>
    <row r="5037" spans="1:11">
      <c r="A5037">
        <v>2018</v>
      </c>
      <c r="B5037" t="s">
        <v>79</v>
      </c>
      <c r="C5037" t="s">
        <v>18</v>
      </c>
      <c r="D5037" t="s">
        <v>18</v>
      </c>
      <c r="E5037" t="s">
        <v>63</v>
      </c>
      <c r="F5037">
        <v>20</v>
      </c>
      <c r="G5037">
        <v>10.8</v>
      </c>
      <c r="H5037">
        <v>7</v>
      </c>
      <c r="I5037">
        <v>35</v>
      </c>
      <c r="J5037">
        <v>10</v>
      </c>
      <c r="K5037">
        <v>5.4</v>
      </c>
    </row>
    <row r="5038" spans="1:11">
      <c r="A5038">
        <v>2018</v>
      </c>
      <c r="B5038" t="s">
        <v>79</v>
      </c>
      <c r="C5038" t="s">
        <v>18</v>
      </c>
      <c r="D5038" t="s">
        <v>18</v>
      </c>
      <c r="E5038" t="s">
        <v>13</v>
      </c>
      <c r="F5038">
        <v>133</v>
      </c>
      <c r="G5038">
        <v>75.5</v>
      </c>
      <c r="H5038">
        <v>27</v>
      </c>
      <c r="I5038">
        <v>20.3</v>
      </c>
      <c r="J5038">
        <v>90</v>
      </c>
      <c r="K5038">
        <v>51.1</v>
      </c>
    </row>
    <row r="5039" spans="1:11">
      <c r="A5039">
        <v>2018</v>
      </c>
      <c r="B5039" t="s">
        <v>79</v>
      </c>
      <c r="C5039" t="s">
        <v>18</v>
      </c>
      <c r="D5039" t="s">
        <v>18</v>
      </c>
      <c r="E5039" t="s">
        <v>64</v>
      </c>
      <c r="F5039">
        <v>131</v>
      </c>
      <c r="G5039">
        <v>37</v>
      </c>
      <c r="H5039">
        <v>14</v>
      </c>
      <c r="I5039">
        <v>10.7</v>
      </c>
      <c r="J5039">
        <v>64</v>
      </c>
      <c r="K5039">
        <v>18.1</v>
      </c>
    </row>
    <row r="5040" spans="1:11">
      <c r="A5040">
        <v>2018</v>
      </c>
      <c r="B5040" t="s">
        <v>79</v>
      </c>
      <c r="C5040" t="s">
        <v>18</v>
      </c>
      <c r="D5040" t="s">
        <v>18</v>
      </c>
      <c r="E5040" t="s">
        <v>65</v>
      </c>
      <c r="F5040">
        <v>7</v>
      </c>
      <c r="G5040">
        <v>27.2</v>
      </c>
      <c r="H5040">
        <v>1</v>
      </c>
      <c r="I5040">
        <v>14.3</v>
      </c>
      <c r="J5040">
        <v>3</v>
      </c>
      <c r="K5040">
        <v>11.7</v>
      </c>
    </row>
    <row r="5041" spans="1:11">
      <c r="A5041">
        <v>2018</v>
      </c>
      <c r="B5041" t="s">
        <v>79</v>
      </c>
      <c r="C5041" t="s">
        <v>18</v>
      </c>
      <c r="D5041" t="s">
        <v>18</v>
      </c>
      <c r="E5041" t="s">
        <v>36</v>
      </c>
      <c r="F5041">
        <v>76</v>
      </c>
      <c r="G5041">
        <v>10.9</v>
      </c>
      <c r="H5041">
        <v>13</v>
      </c>
      <c r="I5041">
        <v>17.1</v>
      </c>
      <c r="J5041">
        <v>38</v>
      </c>
      <c r="K5041">
        <v>5.4</v>
      </c>
    </row>
    <row r="5042" spans="1:11">
      <c r="A5042">
        <v>2018</v>
      </c>
      <c r="B5042" t="s">
        <v>79</v>
      </c>
      <c r="C5042" t="s">
        <v>18</v>
      </c>
      <c r="D5042" t="s">
        <v>15</v>
      </c>
      <c r="E5042" t="s">
        <v>18</v>
      </c>
      <c r="F5042">
        <v>52</v>
      </c>
      <c r="G5042">
        <v>6.8</v>
      </c>
      <c r="H5042">
        <v>9</v>
      </c>
      <c r="I5042">
        <v>17.3</v>
      </c>
      <c r="J5042">
        <v>38</v>
      </c>
      <c r="K5042">
        <v>5</v>
      </c>
    </row>
    <row r="5043" spans="1:11">
      <c r="A5043">
        <v>2018</v>
      </c>
      <c r="B5043" t="s">
        <v>79</v>
      </c>
      <c r="C5043" t="s">
        <v>18</v>
      </c>
      <c r="D5043" t="s">
        <v>15</v>
      </c>
      <c r="E5043" t="s">
        <v>63</v>
      </c>
      <c r="F5043">
        <v>2</v>
      </c>
      <c r="G5043">
        <v>1.9</v>
      </c>
      <c r="H5043">
        <v>1</v>
      </c>
      <c r="I5043">
        <v>50</v>
      </c>
      <c r="J5043">
        <v>1</v>
      </c>
      <c r="K5043">
        <v>1</v>
      </c>
    </row>
    <row r="5044" spans="1:11">
      <c r="A5044">
        <v>2018</v>
      </c>
      <c r="B5044" t="s">
        <v>79</v>
      </c>
      <c r="C5044" t="s">
        <v>18</v>
      </c>
      <c r="D5044" t="s">
        <v>15</v>
      </c>
      <c r="E5044" t="s">
        <v>13</v>
      </c>
      <c r="F5044">
        <v>27</v>
      </c>
      <c r="G5044">
        <v>28.4</v>
      </c>
      <c r="H5044">
        <v>6</v>
      </c>
      <c r="I5044">
        <v>22.2</v>
      </c>
      <c r="J5044">
        <v>24</v>
      </c>
      <c r="K5044">
        <v>25.3</v>
      </c>
    </row>
    <row r="5045" spans="1:11">
      <c r="A5045">
        <v>2018</v>
      </c>
      <c r="B5045" t="s">
        <v>79</v>
      </c>
      <c r="C5045" t="s">
        <v>18</v>
      </c>
      <c r="D5045" t="s">
        <v>15</v>
      </c>
      <c r="E5045" t="s">
        <v>64</v>
      </c>
      <c r="F5045">
        <v>17</v>
      </c>
      <c r="G5045">
        <v>9.1</v>
      </c>
      <c r="H5045">
        <v>0</v>
      </c>
      <c r="I5045">
        <v>0</v>
      </c>
      <c r="J5045">
        <v>11</v>
      </c>
      <c r="K5045">
        <v>5.9</v>
      </c>
    </row>
    <row r="5046" spans="1:11">
      <c r="A5046">
        <v>2018</v>
      </c>
      <c r="B5046" t="s">
        <v>79</v>
      </c>
      <c r="C5046" t="s">
        <v>18</v>
      </c>
      <c r="D5046" t="s">
        <v>15</v>
      </c>
      <c r="E5046" t="s">
        <v>65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</row>
    <row r="5047" spans="1:11">
      <c r="A5047">
        <v>2018</v>
      </c>
      <c r="B5047" t="s">
        <v>79</v>
      </c>
      <c r="C5047" t="s">
        <v>18</v>
      </c>
      <c r="D5047" t="s">
        <v>15</v>
      </c>
      <c r="E5047" t="s">
        <v>36</v>
      </c>
      <c r="F5047">
        <v>6</v>
      </c>
      <c r="G5047">
        <v>1.7</v>
      </c>
      <c r="H5047">
        <v>2</v>
      </c>
      <c r="I5047">
        <v>33.3</v>
      </c>
      <c r="J5047">
        <v>2</v>
      </c>
      <c r="K5047">
        <v>0.6</v>
      </c>
    </row>
    <row r="5048" spans="1:11">
      <c r="A5048">
        <v>2018</v>
      </c>
      <c r="B5048" t="s">
        <v>79</v>
      </c>
      <c r="C5048" t="s">
        <v>18</v>
      </c>
      <c r="D5048" t="s">
        <v>12</v>
      </c>
      <c r="E5048" t="s">
        <v>18</v>
      </c>
      <c r="F5048">
        <v>315</v>
      </c>
      <c r="G5048">
        <v>46.5</v>
      </c>
      <c r="H5048">
        <v>53</v>
      </c>
      <c r="I5048">
        <v>16.8</v>
      </c>
      <c r="J5048">
        <v>167</v>
      </c>
      <c r="K5048">
        <v>24.7</v>
      </c>
    </row>
    <row r="5049" spans="1:11">
      <c r="A5049">
        <v>2018</v>
      </c>
      <c r="B5049" t="s">
        <v>79</v>
      </c>
      <c r="C5049" t="s">
        <v>18</v>
      </c>
      <c r="D5049" t="s">
        <v>12</v>
      </c>
      <c r="E5049" t="s">
        <v>63</v>
      </c>
      <c r="F5049">
        <v>18</v>
      </c>
      <c r="G5049">
        <v>22.5</v>
      </c>
      <c r="H5049">
        <v>6</v>
      </c>
      <c r="I5049">
        <v>33.3</v>
      </c>
      <c r="J5049">
        <v>9</v>
      </c>
      <c r="K5049">
        <v>11.2</v>
      </c>
    </row>
    <row r="5050" spans="1:11">
      <c r="A5050">
        <v>2018</v>
      </c>
      <c r="B5050" t="s">
        <v>79</v>
      </c>
      <c r="C5050" t="s">
        <v>18</v>
      </c>
      <c r="D5050" t="s">
        <v>12</v>
      </c>
      <c r="E5050" t="s">
        <v>13</v>
      </c>
      <c r="F5050">
        <v>106</v>
      </c>
      <c r="G5050">
        <v>130.4</v>
      </c>
      <c r="H5050">
        <v>21</v>
      </c>
      <c r="I5050">
        <v>19.8</v>
      </c>
      <c r="J5050">
        <v>66</v>
      </c>
      <c r="K5050">
        <v>81.2</v>
      </c>
    </row>
    <row r="5051" spans="1:11">
      <c r="A5051">
        <v>2018</v>
      </c>
      <c r="B5051" t="s">
        <v>79</v>
      </c>
      <c r="C5051" t="s">
        <v>18</v>
      </c>
      <c r="D5051" t="s">
        <v>12</v>
      </c>
      <c r="E5051" t="s">
        <v>64</v>
      </c>
      <c r="F5051">
        <v>114</v>
      </c>
      <c r="G5051">
        <v>68.3</v>
      </c>
      <c r="H5051">
        <v>14</v>
      </c>
      <c r="I5051">
        <v>12.3</v>
      </c>
      <c r="J5051">
        <v>53</v>
      </c>
      <c r="K5051">
        <v>31.7</v>
      </c>
    </row>
    <row r="5052" spans="1:11">
      <c r="A5052">
        <v>2018</v>
      </c>
      <c r="B5052" t="s">
        <v>79</v>
      </c>
      <c r="C5052" t="s">
        <v>18</v>
      </c>
      <c r="D5052" t="s">
        <v>12</v>
      </c>
      <c r="E5052" t="s">
        <v>65</v>
      </c>
      <c r="F5052">
        <v>7</v>
      </c>
      <c r="G5052">
        <v>61.6</v>
      </c>
      <c r="H5052">
        <v>1</v>
      </c>
      <c r="I5052">
        <v>14.3</v>
      </c>
      <c r="J5052">
        <v>3</v>
      </c>
      <c r="K5052">
        <v>26.4</v>
      </c>
    </row>
    <row r="5053" spans="1:11">
      <c r="A5053">
        <v>2018</v>
      </c>
      <c r="B5053" t="s">
        <v>79</v>
      </c>
      <c r="C5053" t="s">
        <v>18</v>
      </c>
      <c r="D5053" t="s">
        <v>12</v>
      </c>
      <c r="E5053" t="s">
        <v>36</v>
      </c>
      <c r="F5053">
        <v>70</v>
      </c>
      <c r="G5053">
        <v>20.8</v>
      </c>
      <c r="H5053">
        <v>11</v>
      </c>
      <c r="I5053">
        <v>15.7</v>
      </c>
      <c r="J5053">
        <v>36</v>
      </c>
      <c r="K5053">
        <v>10.7</v>
      </c>
    </row>
    <row r="5054" spans="1:11">
      <c r="A5054">
        <v>2018</v>
      </c>
      <c r="B5054" t="s">
        <v>79</v>
      </c>
      <c r="C5054" t="s">
        <v>80</v>
      </c>
      <c r="D5054" t="s">
        <v>18</v>
      </c>
      <c r="E5054" t="s">
        <v>18</v>
      </c>
      <c r="F5054">
        <v>77</v>
      </c>
      <c r="G5054">
        <v>49.5</v>
      </c>
      <c r="H5054">
        <v>14</v>
      </c>
      <c r="I5054">
        <v>18.2</v>
      </c>
      <c r="J5054">
        <v>39</v>
      </c>
      <c r="K5054">
        <v>25.1</v>
      </c>
    </row>
    <row r="5055" spans="1:11">
      <c r="A5055">
        <v>2018</v>
      </c>
      <c r="B5055" t="s">
        <v>79</v>
      </c>
      <c r="C5055" t="s">
        <v>80</v>
      </c>
      <c r="D5055" t="s">
        <v>18</v>
      </c>
      <c r="E5055" t="s">
        <v>63</v>
      </c>
      <c r="F5055">
        <v>0</v>
      </c>
      <c r="G5055">
        <v>0</v>
      </c>
      <c r="H5055">
        <v>0</v>
      </c>
      <c r="I5055">
        <v>0</v>
      </c>
      <c r="J5055">
        <v>1</v>
      </c>
      <c r="K5055">
        <v>10.4</v>
      </c>
    </row>
    <row r="5056" spans="1:11">
      <c r="A5056">
        <v>2018</v>
      </c>
      <c r="B5056" t="s">
        <v>79</v>
      </c>
      <c r="C5056" t="s">
        <v>80</v>
      </c>
      <c r="D5056" t="s">
        <v>18</v>
      </c>
      <c r="E5056" t="s">
        <v>13</v>
      </c>
      <c r="F5056">
        <v>55</v>
      </c>
      <c r="G5056">
        <v>72.7</v>
      </c>
      <c r="H5056">
        <v>12</v>
      </c>
      <c r="I5056">
        <v>21.8</v>
      </c>
      <c r="J5056">
        <v>31</v>
      </c>
      <c r="K5056">
        <v>41</v>
      </c>
    </row>
    <row r="5057" spans="1:11">
      <c r="A5057">
        <v>2018</v>
      </c>
      <c r="B5057" t="s">
        <v>79</v>
      </c>
      <c r="C5057" t="s">
        <v>80</v>
      </c>
      <c r="D5057" t="s">
        <v>18</v>
      </c>
      <c r="E5057" t="s">
        <v>64</v>
      </c>
      <c r="F5057">
        <v>15</v>
      </c>
      <c r="G5057">
        <v>39.5</v>
      </c>
      <c r="H5057">
        <v>2</v>
      </c>
      <c r="I5057">
        <v>13.3</v>
      </c>
      <c r="J5057">
        <v>7</v>
      </c>
      <c r="K5057">
        <v>18.4</v>
      </c>
    </row>
    <row r="5058" spans="1:11">
      <c r="A5058">
        <v>2018</v>
      </c>
      <c r="B5058" t="s">
        <v>79</v>
      </c>
      <c r="C5058" t="s">
        <v>80</v>
      </c>
      <c r="D5058" t="s">
        <v>18</v>
      </c>
      <c r="E5058" t="s">
        <v>65</v>
      </c>
      <c r="F5058">
        <v>2</v>
      </c>
      <c r="G5058">
        <v>51.8</v>
      </c>
      <c r="H5058">
        <v>0</v>
      </c>
      <c r="I5058">
        <v>0</v>
      </c>
      <c r="J5058">
        <v>0</v>
      </c>
      <c r="K5058">
        <v>0</v>
      </c>
    </row>
    <row r="5059" spans="1:11">
      <c r="A5059">
        <v>2018</v>
      </c>
      <c r="B5059" t="s">
        <v>79</v>
      </c>
      <c r="C5059" t="s">
        <v>80</v>
      </c>
      <c r="D5059" t="s">
        <v>18</v>
      </c>
      <c r="E5059" t="s">
        <v>36</v>
      </c>
      <c r="F5059">
        <v>5</v>
      </c>
      <c r="G5059">
        <v>17.7</v>
      </c>
      <c r="H5059">
        <v>0</v>
      </c>
      <c r="I5059">
        <v>0</v>
      </c>
      <c r="J5059">
        <v>0</v>
      </c>
      <c r="K5059">
        <v>0</v>
      </c>
    </row>
    <row r="5060" spans="1:11">
      <c r="A5060">
        <v>2018</v>
      </c>
      <c r="B5060" t="s">
        <v>79</v>
      </c>
      <c r="C5060" t="s">
        <v>80</v>
      </c>
      <c r="D5060" t="s">
        <v>15</v>
      </c>
      <c r="E5060" t="s">
        <v>18</v>
      </c>
      <c r="F5060">
        <v>18</v>
      </c>
      <c r="G5060">
        <v>21.3</v>
      </c>
      <c r="H5060">
        <v>4</v>
      </c>
      <c r="I5060">
        <v>22.2</v>
      </c>
      <c r="J5060">
        <v>16</v>
      </c>
      <c r="K5060">
        <v>18.9</v>
      </c>
    </row>
    <row r="5061" spans="1:11">
      <c r="A5061">
        <v>2018</v>
      </c>
      <c r="B5061" t="s">
        <v>79</v>
      </c>
      <c r="C5061" t="s">
        <v>80</v>
      </c>
      <c r="D5061" t="s">
        <v>15</v>
      </c>
      <c r="E5061" t="s">
        <v>63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</row>
    <row r="5062" spans="1:11">
      <c r="A5062">
        <v>2018</v>
      </c>
      <c r="B5062" t="s">
        <v>79</v>
      </c>
      <c r="C5062" t="s">
        <v>80</v>
      </c>
      <c r="D5062" t="s">
        <v>15</v>
      </c>
      <c r="E5062" t="s">
        <v>13</v>
      </c>
      <c r="F5062">
        <v>14</v>
      </c>
      <c r="G5062">
        <v>33.5</v>
      </c>
      <c r="H5062">
        <v>4</v>
      </c>
      <c r="I5062">
        <v>28.6</v>
      </c>
      <c r="J5062">
        <v>14</v>
      </c>
      <c r="K5062">
        <v>33.5</v>
      </c>
    </row>
    <row r="5063" spans="1:11">
      <c r="A5063">
        <v>2018</v>
      </c>
      <c r="B5063" t="s">
        <v>79</v>
      </c>
      <c r="C5063" t="s">
        <v>80</v>
      </c>
      <c r="D5063" t="s">
        <v>15</v>
      </c>
      <c r="E5063" t="s">
        <v>64</v>
      </c>
      <c r="F5063">
        <v>3</v>
      </c>
      <c r="G5063">
        <v>14.5</v>
      </c>
      <c r="H5063">
        <v>0</v>
      </c>
      <c r="I5063">
        <v>0</v>
      </c>
      <c r="J5063">
        <v>2</v>
      </c>
      <c r="K5063">
        <v>9.7</v>
      </c>
    </row>
    <row r="5064" spans="1:11">
      <c r="A5064">
        <v>2018</v>
      </c>
      <c r="B5064" t="s">
        <v>79</v>
      </c>
      <c r="C5064" t="s">
        <v>80</v>
      </c>
      <c r="D5064" t="s">
        <v>15</v>
      </c>
      <c r="E5064" t="s">
        <v>65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</row>
    <row r="5065" spans="1:11">
      <c r="A5065">
        <v>2018</v>
      </c>
      <c r="B5065" t="s">
        <v>79</v>
      </c>
      <c r="C5065" t="s">
        <v>80</v>
      </c>
      <c r="D5065" t="s">
        <v>15</v>
      </c>
      <c r="E5065" t="s">
        <v>36</v>
      </c>
      <c r="F5065">
        <v>1</v>
      </c>
      <c r="G5065">
        <v>7</v>
      </c>
      <c r="H5065">
        <v>0</v>
      </c>
      <c r="I5065">
        <v>0</v>
      </c>
      <c r="J5065">
        <v>0</v>
      </c>
      <c r="K5065">
        <v>0</v>
      </c>
    </row>
    <row r="5066" spans="1:11">
      <c r="A5066">
        <v>2018</v>
      </c>
      <c r="B5066" t="s">
        <v>79</v>
      </c>
      <c r="C5066" t="s">
        <v>80</v>
      </c>
      <c r="D5066" t="s">
        <v>12</v>
      </c>
      <c r="E5066" t="s">
        <v>18</v>
      </c>
      <c r="F5066">
        <v>59</v>
      </c>
      <c r="G5066">
        <v>83.2</v>
      </c>
      <c r="H5066">
        <v>10</v>
      </c>
      <c r="I5066">
        <v>16.9</v>
      </c>
      <c r="J5066">
        <v>23</v>
      </c>
      <c r="K5066">
        <v>32.4</v>
      </c>
    </row>
    <row r="5067" spans="1:11">
      <c r="A5067">
        <v>2018</v>
      </c>
      <c r="B5067" t="s">
        <v>79</v>
      </c>
      <c r="C5067" t="s">
        <v>80</v>
      </c>
      <c r="D5067" t="s">
        <v>12</v>
      </c>
      <c r="E5067" t="s">
        <v>63</v>
      </c>
      <c r="F5067">
        <v>0</v>
      </c>
      <c r="G5067">
        <v>0</v>
      </c>
      <c r="H5067">
        <v>0</v>
      </c>
      <c r="I5067">
        <v>0</v>
      </c>
      <c r="J5067">
        <v>1</v>
      </c>
      <c r="K5067">
        <v>24.2</v>
      </c>
    </row>
    <row r="5068" spans="1:11">
      <c r="A5068">
        <v>2018</v>
      </c>
      <c r="B5068" t="s">
        <v>79</v>
      </c>
      <c r="C5068" t="s">
        <v>80</v>
      </c>
      <c r="D5068" t="s">
        <v>12</v>
      </c>
      <c r="E5068" t="s">
        <v>13</v>
      </c>
      <c r="F5068">
        <v>41</v>
      </c>
      <c r="G5068">
        <v>121.1</v>
      </c>
      <c r="H5068">
        <v>8</v>
      </c>
      <c r="I5068">
        <v>19.5</v>
      </c>
      <c r="J5068">
        <v>17</v>
      </c>
      <c r="K5068">
        <v>50.2</v>
      </c>
    </row>
    <row r="5069" spans="1:11">
      <c r="A5069">
        <v>2018</v>
      </c>
      <c r="B5069" t="s">
        <v>79</v>
      </c>
      <c r="C5069" t="s">
        <v>80</v>
      </c>
      <c r="D5069" t="s">
        <v>12</v>
      </c>
      <c r="E5069" t="s">
        <v>64</v>
      </c>
      <c r="F5069">
        <v>12</v>
      </c>
      <c r="G5069">
        <v>69.3</v>
      </c>
      <c r="H5069">
        <v>2</v>
      </c>
      <c r="I5069">
        <v>16.7</v>
      </c>
      <c r="J5069">
        <v>5</v>
      </c>
      <c r="K5069">
        <v>28.9</v>
      </c>
    </row>
    <row r="5070" spans="1:11">
      <c r="A5070">
        <v>2018</v>
      </c>
      <c r="B5070" t="s">
        <v>79</v>
      </c>
      <c r="C5070" t="s">
        <v>80</v>
      </c>
      <c r="D5070" t="s">
        <v>12</v>
      </c>
      <c r="E5070" t="s">
        <v>65</v>
      </c>
      <c r="F5070">
        <v>2</v>
      </c>
      <c r="G5070">
        <v>123.5</v>
      </c>
      <c r="H5070">
        <v>0</v>
      </c>
      <c r="I5070">
        <v>0</v>
      </c>
      <c r="J5070">
        <v>0</v>
      </c>
      <c r="K5070">
        <v>0</v>
      </c>
    </row>
    <row r="5071" spans="1:11">
      <c r="A5071">
        <v>2018</v>
      </c>
      <c r="B5071" t="s">
        <v>79</v>
      </c>
      <c r="C5071" t="s">
        <v>80</v>
      </c>
      <c r="D5071" t="s">
        <v>12</v>
      </c>
      <c r="E5071" t="s">
        <v>36</v>
      </c>
      <c r="F5071">
        <v>4</v>
      </c>
      <c r="G5071">
        <v>28.5</v>
      </c>
      <c r="H5071">
        <v>0</v>
      </c>
      <c r="I5071">
        <v>0</v>
      </c>
      <c r="J5071">
        <v>0</v>
      </c>
      <c r="K5071">
        <v>0</v>
      </c>
    </row>
    <row r="5072" spans="1:11">
      <c r="A5072">
        <v>2018</v>
      </c>
      <c r="B5072" t="s">
        <v>79</v>
      </c>
      <c r="C5072" t="s">
        <v>27</v>
      </c>
      <c r="D5072" t="s">
        <v>18</v>
      </c>
      <c r="E5072" t="s">
        <v>18</v>
      </c>
      <c r="F5072">
        <v>65</v>
      </c>
      <c r="G5072">
        <v>42.9</v>
      </c>
      <c r="H5072">
        <v>8</v>
      </c>
      <c r="I5072">
        <v>12.3</v>
      </c>
      <c r="J5072">
        <v>32</v>
      </c>
      <c r="K5072">
        <v>21.1</v>
      </c>
    </row>
    <row r="5073" spans="1:11">
      <c r="A5073">
        <v>2018</v>
      </c>
      <c r="B5073" t="s">
        <v>79</v>
      </c>
      <c r="C5073" t="s">
        <v>27</v>
      </c>
      <c r="D5073" t="s">
        <v>18</v>
      </c>
      <c r="E5073" t="s">
        <v>63</v>
      </c>
      <c r="F5073">
        <v>6</v>
      </c>
      <c r="G5073">
        <v>22.5</v>
      </c>
      <c r="H5073">
        <v>1</v>
      </c>
      <c r="I5073">
        <v>16.7</v>
      </c>
      <c r="J5073">
        <v>1</v>
      </c>
      <c r="K5073">
        <v>3.7</v>
      </c>
    </row>
    <row r="5074" spans="1:11">
      <c r="A5074">
        <v>2018</v>
      </c>
      <c r="B5074" t="s">
        <v>79</v>
      </c>
      <c r="C5074" t="s">
        <v>27</v>
      </c>
      <c r="D5074" t="s">
        <v>18</v>
      </c>
      <c r="E5074" t="s">
        <v>13</v>
      </c>
      <c r="F5074">
        <v>12</v>
      </c>
      <c r="G5074">
        <v>154</v>
      </c>
      <c r="H5074">
        <v>2</v>
      </c>
      <c r="I5074">
        <v>16.7</v>
      </c>
      <c r="J5074">
        <v>7</v>
      </c>
      <c r="K5074">
        <v>89.8</v>
      </c>
    </row>
    <row r="5075" spans="1:11">
      <c r="A5075">
        <v>2018</v>
      </c>
      <c r="B5075" t="s">
        <v>79</v>
      </c>
      <c r="C5075" t="s">
        <v>27</v>
      </c>
      <c r="D5075" t="s">
        <v>18</v>
      </c>
      <c r="E5075" t="s">
        <v>64</v>
      </c>
      <c r="F5075">
        <v>22</v>
      </c>
      <c r="G5075">
        <v>95.8</v>
      </c>
      <c r="H5075">
        <v>2</v>
      </c>
      <c r="I5075">
        <v>9.1</v>
      </c>
      <c r="J5075">
        <v>12</v>
      </c>
      <c r="K5075">
        <v>52.2</v>
      </c>
    </row>
    <row r="5076" spans="1:11">
      <c r="A5076">
        <v>2018</v>
      </c>
      <c r="B5076" t="s">
        <v>79</v>
      </c>
      <c r="C5076" t="s">
        <v>27</v>
      </c>
      <c r="D5076" t="s">
        <v>18</v>
      </c>
      <c r="E5076" t="s">
        <v>65</v>
      </c>
      <c r="F5076">
        <v>1</v>
      </c>
      <c r="G5076">
        <v>34.4</v>
      </c>
      <c r="H5076">
        <v>0</v>
      </c>
      <c r="I5076">
        <v>0</v>
      </c>
      <c r="J5076">
        <v>1</v>
      </c>
      <c r="K5076">
        <v>34.4</v>
      </c>
    </row>
    <row r="5077" spans="1:11">
      <c r="A5077">
        <v>2018</v>
      </c>
      <c r="B5077" t="s">
        <v>79</v>
      </c>
      <c r="C5077" t="s">
        <v>27</v>
      </c>
      <c r="D5077" t="s">
        <v>18</v>
      </c>
      <c r="E5077" t="s">
        <v>36</v>
      </c>
      <c r="F5077">
        <v>24</v>
      </c>
      <c r="G5077">
        <v>26.4</v>
      </c>
      <c r="H5077">
        <v>3</v>
      </c>
      <c r="I5077">
        <v>12.5</v>
      </c>
      <c r="J5077">
        <v>11</v>
      </c>
      <c r="K5077">
        <v>12.1</v>
      </c>
    </row>
    <row r="5078" spans="1:11">
      <c r="A5078">
        <v>2018</v>
      </c>
      <c r="B5078" t="s">
        <v>79</v>
      </c>
      <c r="C5078" t="s">
        <v>27</v>
      </c>
      <c r="D5078" t="s">
        <v>15</v>
      </c>
      <c r="E5078" t="s">
        <v>18</v>
      </c>
      <c r="F5078">
        <v>2</v>
      </c>
      <c r="G5078">
        <v>2.7</v>
      </c>
      <c r="H5078">
        <v>1</v>
      </c>
      <c r="I5078">
        <v>50</v>
      </c>
      <c r="J5078">
        <v>3</v>
      </c>
      <c r="K5078">
        <v>4.1</v>
      </c>
    </row>
    <row r="5079" spans="1:11">
      <c r="A5079">
        <v>2018</v>
      </c>
      <c r="B5079" t="s">
        <v>79</v>
      </c>
      <c r="C5079" t="s">
        <v>27</v>
      </c>
      <c r="D5079" t="s">
        <v>15</v>
      </c>
      <c r="E5079" t="s">
        <v>63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</row>
    <row r="5080" spans="1:11">
      <c r="A5080">
        <v>2018</v>
      </c>
      <c r="B5080" t="s">
        <v>79</v>
      </c>
      <c r="C5080" t="s">
        <v>27</v>
      </c>
      <c r="D5080" t="s">
        <v>15</v>
      </c>
      <c r="E5080" t="s">
        <v>13</v>
      </c>
      <c r="F5080">
        <v>1</v>
      </c>
      <c r="G5080">
        <v>28</v>
      </c>
      <c r="H5080">
        <v>1</v>
      </c>
      <c r="I5080">
        <v>100</v>
      </c>
      <c r="J5080">
        <v>3</v>
      </c>
      <c r="K5080">
        <v>84.1</v>
      </c>
    </row>
    <row r="5081" spans="1:11">
      <c r="A5081">
        <v>2018</v>
      </c>
      <c r="B5081" t="s">
        <v>79</v>
      </c>
      <c r="C5081" t="s">
        <v>27</v>
      </c>
      <c r="D5081" t="s">
        <v>15</v>
      </c>
      <c r="E5081" t="s">
        <v>64</v>
      </c>
      <c r="F5081">
        <v>1</v>
      </c>
      <c r="G5081">
        <v>8.9</v>
      </c>
      <c r="H5081">
        <v>0</v>
      </c>
      <c r="I5081">
        <v>0</v>
      </c>
      <c r="J5081">
        <v>0</v>
      </c>
      <c r="K5081">
        <v>0</v>
      </c>
    </row>
    <row r="5082" spans="1:11">
      <c r="A5082">
        <v>2018</v>
      </c>
      <c r="B5082" t="s">
        <v>79</v>
      </c>
      <c r="C5082" t="s">
        <v>27</v>
      </c>
      <c r="D5082" t="s">
        <v>15</v>
      </c>
      <c r="E5082" t="s">
        <v>65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</row>
    <row r="5083" spans="1:11">
      <c r="A5083">
        <v>2018</v>
      </c>
      <c r="B5083" t="s">
        <v>79</v>
      </c>
      <c r="C5083" t="s">
        <v>27</v>
      </c>
      <c r="D5083" t="s">
        <v>15</v>
      </c>
      <c r="E5083" t="s">
        <v>36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</row>
    <row r="5084" spans="1:11">
      <c r="A5084">
        <v>2018</v>
      </c>
      <c r="B5084" t="s">
        <v>79</v>
      </c>
      <c r="C5084" t="s">
        <v>27</v>
      </c>
      <c r="D5084" t="s">
        <v>12</v>
      </c>
      <c r="E5084" t="s">
        <v>18</v>
      </c>
      <c r="F5084">
        <v>63</v>
      </c>
      <c r="G5084">
        <v>80.8</v>
      </c>
      <c r="H5084">
        <v>7</v>
      </c>
      <c r="I5084">
        <v>11.1</v>
      </c>
      <c r="J5084">
        <v>29</v>
      </c>
      <c r="K5084">
        <v>37.2</v>
      </c>
    </row>
    <row r="5085" spans="1:11">
      <c r="A5085">
        <v>2018</v>
      </c>
      <c r="B5085" t="s">
        <v>79</v>
      </c>
      <c r="C5085" t="s">
        <v>27</v>
      </c>
      <c r="D5085" t="s">
        <v>12</v>
      </c>
      <c r="E5085" t="s">
        <v>63</v>
      </c>
      <c r="F5085">
        <v>6</v>
      </c>
      <c r="G5085">
        <v>50.3</v>
      </c>
      <c r="H5085">
        <v>1</v>
      </c>
      <c r="I5085">
        <v>16.7</v>
      </c>
      <c r="J5085">
        <v>1</v>
      </c>
      <c r="K5085">
        <v>8.4</v>
      </c>
    </row>
    <row r="5086" spans="1:11">
      <c r="A5086">
        <v>2018</v>
      </c>
      <c r="B5086" t="s">
        <v>79</v>
      </c>
      <c r="C5086" t="s">
        <v>27</v>
      </c>
      <c r="D5086" t="s">
        <v>12</v>
      </c>
      <c r="E5086" t="s">
        <v>13</v>
      </c>
      <c r="F5086">
        <v>11</v>
      </c>
      <c r="G5086">
        <v>260.4</v>
      </c>
      <c r="H5086">
        <v>1</v>
      </c>
      <c r="I5086">
        <v>9.1</v>
      </c>
      <c r="J5086">
        <v>4</v>
      </c>
      <c r="K5086">
        <v>94.7</v>
      </c>
    </row>
    <row r="5087" spans="1:11">
      <c r="A5087">
        <v>2018</v>
      </c>
      <c r="B5087" t="s">
        <v>79</v>
      </c>
      <c r="C5087" t="s">
        <v>27</v>
      </c>
      <c r="D5087" t="s">
        <v>12</v>
      </c>
      <c r="E5087" t="s">
        <v>64</v>
      </c>
      <c r="F5087">
        <v>21</v>
      </c>
      <c r="G5087">
        <v>178.1</v>
      </c>
      <c r="H5087">
        <v>2</v>
      </c>
      <c r="I5087">
        <v>9.5</v>
      </c>
      <c r="J5087">
        <v>12</v>
      </c>
      <c r="K5087">
        <v>101.8</v>
      </c>
    </row>
    <row r="5088" spans="1:11">
      <c r="A5088">
        <v>2018</v>
      </c>
      <c r="B5088" t="s">
        <v>79</v>
      </c>
      <c r="C5088" t="s">
        <v>27</v>
      </c>
      <c r="D5088" t="s">
        <v>12</v>
      </c>
      <c r="E5088" t="s">
        <v>65</v>
      </c>
      <c r="F5088">
        <v>1</v>
      </c>
      <c r="G5088">
        <v>71.7</v>
      </c>
      <c r="H5088">
        <v>0</v>
      </c>
      <c r="I5088">
        <v>0</v>
      </c>
      <c r="J5088">
        <v>1</v>
      </c>
      <c r="K5088">
        <v>71.7</v>
      </c>
    </row>
    <row r="5089" spans="1:11">
      <c r="A5089">
        <v>2018</v>
      </c>
      <c r="B5089" t="s">
        <v>79</v>
      </c>
      <c r="C5089" t="s">
        <v>27</v>
      </c>
      <c r="D5089" t="s">
        <v>12</v>
      </c>
      <c r="E5089" t="s">
        <v>36</v>
      </c>
      <c r="F5089">
        <v>24</v>
      </c>
      <c r="G5089">
        <v>49.4</v>
      </c>
      <c r="H5089">
        <v>3</v>
      </c>
      <c r="I5089">
        <v>12.5</v>
      </c>
      <c r="J5089">
        <v>11</v>
      </c>
      <c r="K5089">
        <v>22.6</v>
      </c>
    </row>
    <row r="5090" spans="1:11">
      <c r="A5090">
        <v>2018</v>
      </c>
      <c r="B5090" t="s">
        <v>79</v>
      </c>
      <c r="C5090" t="s">
        <v>57</v>
      </c>
      <c r="D5090" t="s">
        <v>18</v>
      </c>
      <c r="E5090" t="s">
        <v>18</v>
      </c>
      <c r="F5090">
        <v>37</v>
      </c>
      <c r="G5090">
        <v>38.7</v>
      </c>
      <c r="H5090">
        <v>10</v>
      </c>
      <c r="I5090">
        <v>27</v>
      </c>
      <c r="J5090">
        <v>32</v>
      </c>
      <c r="K5090">
        <v>33.5</v>
      </c>
    </row>
    <row r="5091" spans="1:11">
      <c r="A5091">
        <v>2018</v>
      </c>
      <c r="B5091" t="s">
        <v>79</v>
      </c>
      <c r="C5091" t="s">
        <v>57</v>
      </c>
      <c r="D5091" t="s">
        <v>18</v>
      </c>
      <c r="E5091" t="s">
        <v>63</v>
      </c>
      <c r="F5091">
        <v>5</v>
      </c>
      <c r="G5091">
        <v>64.2</v>
      </c>
      <c r="H5091">
        <v>4</v>
      </c>
      <c r="I5091">
        <v>80</v>
      </c>
      <c r="J5091">
        <v>4</v>
      </c>
      <c r="K5091">
        <v>51.3</v>
      </c>
    </row>
    <row r="5092" spans="1:11">
      <c r="A5092">
        <v>2018</v>
      </c>
      <c r="B5092" t="s">
        <v>79</v>
      </c>
      <c r="C5092" t="s">
        <v>57</v>
      </c>
      <c r="D5092" t="s">
        <v>18</v>
      </c>
      <c r="E5092" t="s">
        <v>13</v>
      </c>
      <c r="F5092">
        <v>18</v>
      </c>
      <c r="G5092">
        <v>62.4</v>
      </c>
      <c r="H5092">
        <v>4</v>
      </c>
      <c r="I5092">
        <v>22.2</v>
      </c>
      <c r="J5092">
        <v>20</v>
      </c>
      <c r="K5092">
        <v>69.4</v>
      </c>
    </row>
    <row r="5093" spans="1:11">
      <c r="A5093">
        <v>2018</v>
      </c>
      <c r="B5093" t="s">
        <v>79</v>
      </c>
      <c r="C5093" t="s">
        <v>57</v>
      </c>
      <c r="D5093" t="s">
        <v>18</v>
      </c>
      <c r="E5093" t="s">
        <v>64</v>
      </c>
      <c r="F5093">
        <v>10</v>
      </c>
      <c r="G5093">
        <v>23.2</v>
      </c>
      <c r="H5093">
        <v>1</v>
      </c>
      <c r="I5093">
        <v>10</v>
      </c>
      <c r="J5093">
        <v>7</v>
      </c>
      <c r="K5093">
        <v>16.2</v>
      </c>
    </row>
    <row r="5094" spans="1:11">
      <c r="A5094">
        <v>2018</v>
      </c>
      <c r="B5094" t="s">
        <v>79</v>
      </c>
      <c r="C5094" t="s">
        <v>57</v>
      </c>
      <c r="D5094" t="s">
        <v>18</v>
      </c>
      <c r="E5094" t="s">
        <v>65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</row>
    <row r="5095" spans="1:11">
      <c r="A5095">
        <v>2018</v>
      </c>
      <c r="B5095" t="s">
        <v>79</v>
      </c>
      <c r="C5095" t="s">
        <v>57</v>
      </c>
      <c r="D5095" t="s">
        <v>18</v>
      </c>
      <c r="E5095" t="s">
        <v>36</v>
      </c>
      <c r="F5095">
        <v>4</v>
      </c>
      <c r="G5095">
        <v>27.5</v>
      </c>
      <c r="H5095">
        <v>1</v>
      </c>
      <c r="I5095">
        <v>25</v>
      </c>
      <c r="J5095">
        <v>1</v>
      </c>
      <c r="K5095">
        <v>6.9</v>
      </c>
    </row>
    <row r="5096" spans="1:11">
      <c r="A5096">
        <v>2018</v>
      </c>
      <c r="B5096" t="s">
        <v>79</v>
      </c>
      <c r="C5096" t="s">
        <v>57</v>
      </c>
      <c r="D5096" t="s">
        <v>15</v>
      </c>
      <c r="E5096" t="s">
        <v>18</v>
      </c>
      <c r="F5096">
        <v>7</v>
      </c>
      <c r="G5096">
        <v>13.8</v>
      </c>
      <c r="H5096">
        <v>2</v>
      </c>
      <c r="I5096">
        <v>28.6</v>
      </c>
      <c r="J5096">
        <v>6</v>
      </c>
      <c r="K5096">
        <v>11.8</v>
      </c>
    </row>
    <row r="5097" spans="1:11">
      <c r="A5097">
        <v>2018</v>
      </c>
      <c r="B5097" t="s">
        <v>79</v>
      </c>
      <c r="C5097" t="s">
        <v>57</v>
      </c>
      <c r="D5097" t="s">
        <v>15</v>
      </c>
      <c r="E5097" t="s">
        <v>63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</row>
    <row r="5098" spans="1:11">
      <c r="A5098">
        <v>2018</v>
      </c>
      <c r="B5098" t="s">
        <v>79</v>
      </c>
      <c r="C5098" t="s">
        <v>57</v>
      </c>
      <c r="D5098" t="s">
        <v>15</v>
      </c>
      <c r="E5098" t="s">
        <v>13</v>
      </c>
      <c r="F5098">
        <v>5</v>
      </c>
      <c r="G5098">
        <v>31.2</v>
      </c>
      <c r="H5098">
        <v>1</v>
      </c>
      <c r="I5098">
        <v>20</v>
      </c>
      <c r="J5098">
        <v>4</v>
      </c>
      <c r="K5098">
        <v>25</v>
      </c>
    </row>
    <row r="5099" spans="1:11">
      <c r="A5099">
        <v>2018</v>
      </c>
      <c r="B5099" t="s">
        <v>79</v>
      </c>
      <c r="C5099" t="s">
        <v>57</v>
      </c>
      <c r="D5099" t="s">
        <v>15</v>
      </c>
      <c r="E5099" t="s">
        <v>64</v>
      </c>
      <c r="F5099">
        <v>1</v>
      </c>
      <c r="G5099">
        <v>4.4</v>
      </c>
      <c r="H5099">
        <v>0</v>
      </c>
      <c r="I5099">
        <v>0</v>
      </c>
      <c r="J5099">
        <v>1</v>
      </c>
      <c r="K5099">
        <v>4.4</v>
      </c>
    </row>
    <row r="5100" spans="1:11">
      <c r="A5100">
        <v>2018</v>
      </c>
      <c r="B5100" t="s">
        <v>79</v>
      </c>
      <c r="C5100" t="s">
        <v>57</v>
      </c>
      <c r="D5100" t="s">
        <v>15</v>
      </c>
      <c r="E5100" t="s">
        <v>65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</row>
    <row r="5101" spans="1:11">
      <c r="A5101">
        <v>2018</v>
      </c>
      <c r="B5101" t="s">
        <v>79</v>
      </c>
      <c r="C5101" t="s">
        <v>57</v>
      </c>
      <c r="D5101" t="s">
        <v>15</v>
      </c>
      <c r="E5101" t="s">
        <v>36</v>
      </c>
      <c r="F5101">
        <v>1</v>
      </c>
      <c r="G5101">
        <v>13.9</v>
      </c>
      <c r="H5101">
        <v>1</v>
      </c>
      <c r="I5101">
        <v>100</v>
      </c>
      <c r="J5101">
        <v>1</v>
      </c>
      <c r="K5101">
        <v>13.9</v>
      </c>
    </row>
    <row r="5102" spans="1:11">
      <c r="A5102">
        <v>2018</v>
      </c>
      <c r="B5102" t="s">
        <v>79</v>
      </c>
      <c r="C5102" t="s">
        <v>57</v>
      </c>
      <c r="D5102" t="s">
        <v>12</v>
      </c>
      <c r="E5102" t="s">
        <v>18</v>
      </c>
      <c r="F5102">
        <v>30</v>
      </c>
      <c r="G5102">
        <v>67.1</v>
      </c>
      <c r="H5102">
        <v>8</v>
      </c>
      <c r="I5102">
        <v>26.7</v>
      </c>
      <c r="J5102">
        <v>26</v>
      </c>
      <c r="K5102">
        <v>58.2</v>
      </c>
    </row>
    <row r="5103" spans="1:11">
      <c r="A5103">
        <v>2018</v>
      </c>
      <c r="B5103" t="s">
        <v>79</v>
      </c>
      <c r="C5103" t="s">
        <v>57</v>
      </c>
      <c r="D5103" t="s">
        <v>12</v>
      </c>
      <c r="E5103" t="s">
        <v>63</v>
      </c>
      <c r="F5103">
        <v>5</v>
      </c>
      <c r="G5103">
        <v>141.1</v>
      </c>
      <c r="H5103">
        <v>4</v>
      </c>
      <c r="I5103">
        <v>80</v>
      </c>
      <c r="J5103">
        <v>4</v>
      </c>
      <c r="K5103">
        <v>112.9</v>
      </c>
    </row>
    <row r="5104" spans="1:11">
      <c r="A5104">
        <v>2018</v>
      </c>
      <c r="B5104" t="s">
        <v>79</v>
      </c>
      <c r="C5104" t="s">
        <v>57</v>
      </c>
      <c r="D5104" t="s">
        <v>12</v>
      </c>
      <c r="E5104" t="s">
        <v>13</v>
      </c>
      <c r="F5104">
        <v>13</v>
      </c>
      <c r="G5104">
        <v>101.3</v>
      </c>
      <c r="H5104">
        <v>3</v>
      </c>
      <c r="I5104">
        <v>23.1</v>
      </c>
      <c r="J5104">
        <v>16</v>
      </c>
      <c r="K5104">
        <v>124.7</v>
      </c>
    </row>
    <row r="5105" spans="1:11">
      <c r="A5105">
        <v>2018</v>
      </c>
      <c r="B5105" t="s">
        <v>79</v>
      </c>
      <c r="C5105" t="s">
        <v>57</v>
      </c>
      <c r="D5105" t="s">
        <v>12</v>
      </c>
      <c r="E5105" t="s">
        <v>64</v>
      </c>
      <c r="F5105">
        <v>9</v>
      </c>
      <c r="G5105">
        <v>44</v>
      </c>
      <c r="H5105">
        <v>1</v>
      </c>
      <c r="I5105">
        <v>11.1</v>
      </c>
      <c r="J5105">
        <v>6</v>
      </c>
      <c r="K5105">
        <v>29.3</v>
      </c>
    </row>
    <row r="5106" spans="1:11">
      <c r="A5106">
        <v>2018</v>
      </c>
      <c r="B5106" t="s">
        <v>79</v>
      </c>
      <c r="C5106" t="s">
        <v>57</v>
      </c>
      <c r="D5106" t="s">
        <v>12</v>
      </c>
      <c r="E5106" t="s">
        <v>65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</row>
    <row r="5107" spans="1:11">
      <c r="A5107">
        <v>2018</v>
      </c>
      <c r="B5107" t="s">
        <v>79</v>
      </c>
      <c r="C5107" t="s">
        <v>57</v>
      </c>
      <c r="D5107" t="s">
        <v>12</v>
      </c>
      <c r="E5107" t="s">
        <v>36</v>
      </c>
      <c r="F5107">
        <v>3</v>
      </c>
      <c r="G5107">
        <v>40.9</v>
      </c>
      <c r="H5107">
        <v>0</v>
      </c>
      <c r="I5107">
        <v>0</v>
      </c>
      <c r="J5107">
        <v>0</v>
      </c>
      <c r="K5107">
        <v>0</v>
      </c>
    </row>
    <row r="5108" spans="1:11">
      <c r="A5108">
        <v>2018</v>
      </c>
      <c r="B5108" t="s">
        <v>79</v>
      </c>
      <c r="C5108" t="s">
        <v>81</v>
      </c>
      <c r="D5108" t="s">
        <v>18</v>
      </c>
      <c r="E5108" t="s">
        <v>18</v>
      </c>
      <c r="F5108">
        <v>7</v>
      </c>
      <c r="G5108">
        <v>5.6</v>
      </c>
      <c r="H5108">
        <v>3</v>
      </c>
      <c r="I5108">
        <v>42.9</v>
      </c>
      <c r="J5108">
        <v>11</v>
      </c>
      <c r="K5108">
        <v>8.7</v>
      </c>
    </row>
    <row r="5109" spans="1:11">
      <c r="A5109">
        <v>2018</v>
      </c>
      <c r="B5109" t="s">
        <v>79</v>
      </c>
      <c r="C5109" t="s">
        <v>81</v>
      </c>
      <c r="D5109" t="s">
        <v>18</v>
      </c>
      <c r="E5109" t="s">
        <v>63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</row>
    <row r="5110" spans="1:11">
      <c r="A5110">
        <v>2018</v>
      </c>
      <c r="B5110" t="s">
        <v>79</v>
      </c>
      <c r="C5110" t="s">
        <v>81</v>
      </c>
      <c r="D5110" t="s">
        <v>18</v>
      </c>
      <c r="E5110" t="s">
        <v>13</v>
      </c>
      <c r="F5110">
        <v>3</v>
      </c>
      <c r="G5110">
        <v>56.1</v>
      </c>
      <c r="H5110">
        <v>2</v>
      </c>
      <c r="I5110">
        <v>66.7</v>
      </c>
      <c r="J5110">
        <v>5</v>
      </c>
      <c r="K5110">
        <v>93.5</v>
      </c>
    </row>
    <row r="5111" spans="1:11">
      <c r="A5111">
        <v>2018</v>
      </c>
      <c r="B5111" t="s">
        <v>79</v>
      </c>
      <c r="C5111" t="s">
        <v>81</v>
      </c>
      <c r="D5111" t="s">
        <v>18</v>
      </c>
      <c r="E5111" t="s">
        <v>64</v>
      </c>
      <c r="F5111">
        <v>0</v>
      </c>
      <c r="G5111">
        <v>0</v>
      </c>
      <c r="H5111">
        <v>0</v>
      </c>
      <c r="I5111">
        <v>0</v>
      </c>
      <c r="J5111">
        <v>1</v>
      </c>
      <c r="K5111">
        <v>9.7</v>
      </c>
    </row>
    <row r="5112" spans="1:11">
      <c r="A5112">
        <v>2018</v>
      </c>
      <c r="B5112" t="s">
        <v>79</v>
      </c>
      <c r="C5112" t="s">
        <v>81</v>
      </c>
      <c r="D5112" t="s">
        <v>18</v>
      </c>
      <c r="E5112" t="s">
        <v>65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</row>
    <row r="5113" spans="1:11">
      <c r="A5113">
        <v>2018</v>
      </c>
      <c r="B5113" t="s">
        <v>79</v>
      </c>
      <c r="C5113" t="s">
        <v>81</v>
      </c>
      <c r="D5113" t="s">
        <v>18</v>
      </c>
      <c r="E5113" t="s">
        <v>36</v>
      </c>
      <c r="F5113">
        <v>4</v>
      </c>
      <c r="G5113">
        <v>4.7</v>
      </c>
      <c r="H5113">
        <v>1</v>
      </c>
      <c r="I5113">
        <v>25</v>
      </c>
      <c r="J5113">
        <v>5</v>
      </c>
      <c r="K5113">
        <v>5.8</v>
      </c>
    </row>
    <row r="5114" spans="1:11">
      <c r="A5114">
        <v>2018</v>
      </c>
      <c r="B5114" t="s">
        <v>79</v>
      </c>
      <c r="C5114" t="s">
        <v>81</v>
      </c>
      <c r="D5114" t="s">
        <v>15</v>
      </c>
      <c r="E5114" t="s">
        <v>18</v>
      </c>
      <c r="F5114">
        <v>1</v>
      </c>
      <c r="G5114">
        <v>1.5</v>
      </c>
      <c r="H5114">
        <v>1</v>
      </c>
      <c r="I5114">
        <v>100</v>
      </c>
      <c r="J5114">
        <v>1</v>
      </c>
      <c r="K5114">
        <v>1.5</v>
      </c>
    </row>
    <row r="5115" spans="1:11">
      <c r="A5115">
        <v>2018</v>
      </c>
      <c r="B5115" t="s">
        <v>79</v>
      </c>
      <c r="C5115" t="s">
        <v>81</v>
      </c>
      <c r="D5115" t="s">
        <v>15</v>
      </c>
      <c r="E5115" t="s">
        <v>63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</row>
    <row r="5116" spans="1:11">
      <c r="A5116">
        <v>2018</v>
      </c>
      <c r="B5116" t="s">
        <v>79</v>
      </c>
      <c r="C5116" t="s">
        <v>81</v>
      </c>
      <c r="D5116" t="s">
        <v>15</v>
      </c>
      <c r="E5116" t="s">
        <v>13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</row>
    <row r="5117" spans="1:11">
      <c r="A5117">
        <v>2018</v>
      </c>
      <c r="B5117" t="s">
        <v>79</v>
      </c>
      <c r="C5117" t="s">
        <v>81</v>
      </c>
      <c r="D5117" t="s">
        <v>15</v>
      </c>
      <c r="E5117" t="s">
        <v>64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</row>
    <row r="5118" spans="1:11">
      <c r="A5118">
        <v>2018</v>
      </c>
      <c r="B5118" t="s">
        <v>79</v>
      </c>
      <c r="C5118" t="s">
        <v>81</v>
      </c>
      <c r="D5118" t="s">
        <v>15</v>
      </c>
      <c r="E5118" t="s">
        <v>65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</row>
    <row r="5119" spans="1:11">
      <c r="A5119">
        <v>2018</v>
      </c>
      <c r="B5119" t="s">
        <v>79</v>
      </c>
      <c r="C5119" t="s">
        <v>81</v>
      </c>
      <c r="D5119" t="s">
        <v>15</v>
      </c>
      <c r="E5119" t="s">
        <v>36</v>
      </c>
      <c r="F5119">
        <v>1</v>
      </c>
      <c r="G5119">
        <v>2.2</v>
      </c>
      <c r="H5119">
        <v>1</v>
      </c>
      <c r="I5119">
        <v>100</v>
      </c>
      <c r="J5119">
        <v>1</v>
      </c>
      <c r="K5119">
        <v>2.2</v>
      </c>
    </row>
    <row r="5120" spans="1:11">
      <c r="A5120">
        <v>2018</v>
      </c>
      <c r="B5120" t="s">
        <v>79</v>
      </c>
      <c r="C5120" t="s">
        <v>81</v>
      </c>
      <c r="D5120" t="s">
        <v>12</v>
      </c>
      <c r="E5120" t="s">
        <v>18</v>
      </c>
      <c r="F5120">
        <v>6</v>
      </c>
      <c r="G5120">
        <v>10.3</v>
      </c>
      <c r="H5120">
        <v>2</v>
      </c>
      <c r="I5120">
        <v>33.3</v>
      </c>
      <c r="J5120">
        <v>10</v>
      </c>
      <c r="K5120">
        <v>17.2</v>
      </c>
    </row>
    <row r="5121" spans="1:11">
      <c r="A5121">
        <v>2018</v>
      </c>
      <c r="B5121" t="s">
        <v>79</v>
      </c>
      <c r="C5121" t="s">
        <v>81</v>
      </c>
      <c r="D5121" t="s">
        <v>12</v>
      </c>
      <c r="E5121" t="s">
        <v>63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</row>
    <row r="5122" spans="1:11">
      <c r="A5122">
        <v>2018</v>
      </c>
      <c r="B5122" t="s">
        <v>79</v>
      </c>
      <c r="C5122" t="s">
        <v>81</v>
      </c>
      <c r="D5122" t="s">
        <v>12</v>
      </c>
      <c r="E5122" t="s">
        <v>13</v>
      </c>
      <c r="F5122">
        <v>3</v>
      </c>
      <c r="G5122">
        <v>103.7</v>
      </c>
      <c r="H5122">
        <v>2</v>
      </c>
      <c r="I5122">
        <v>66.7</v>
      </c>
      <c r="J5122">
        <v>5</v>
      </c>
      <c r="K5122">
        <v>172.9</v>
      </c>
    </row>
    <row r="5123" spans="1:11">
      <c r="A5123">
        <v>2018</v>
      </c>
      <c r="B5123" t="s">
        <v>79</v>
      </c>
      <c r="C5123" t="s">
        <v>81</v>
      </c>
      <c r="D5123" t="s">
        <v>12</v>
      </c>
      <c r="E5123" t="s">
        <v>64</v>
      </c>
      <c r="F5123">
        <v>0</v>
      </c>
      <c r="G5123">
        <v>0</v>
      </c>
      <c r="H5123">
        <v>0</v>
      </c>
      <c r="I5123">
        <v>0</v>
      </c>
      <c r="J5123">
        <v>1</v>
      </c>
      <c r="K5123">
        <v>20</v>
      </c>
    </row>
    <row r="5124" spans="1:11">
      <c r="A5124">
        <v>2018</v>
      </c>
      <c r="B5124" t="s">
        <v>79</v>
      </c>
      <c r="C5124" t="s">
        <v>81</v>
      </c>
      <c r="D5124" t="s">
        <v>12</v>
      </c>
      <c r="E5124" t="s">
        <v>65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</row>
    <row r="5125" spans="1:11">
      <c r="A5125">
        <v>2018</v>
      </c>
      <c r="B5125" t="s">
        <v>79</v>
      </c>
      <c r="C5125" t="s">
        <v>81</v>
      </c>
      <c r="D5125" t="s">
        <v>12</v>
      </c>
      <c r="E5125" t="s">
        <v>36</v>
      </c>
      <c r="F5125">
        <v>3</v>
      </c>
      <c r="G5125">
        <v>7.5</v>
      </c>
      <c r="H5125">
        <v>0</v>
      </c>
      <c r="I5125">
        <v>0</v>
      </c>
      <c r="J5125">
        <v>4</v>
      </c>
      <c r="K5125">
        <v>10</v>
      </c>
    </row>
    <row r="5126" spans="1:11">
      <c r="A5126">
        <v>2018</v>
      </c>
      <c r="B5126" t="s">
        <v>79</v>
      </c>
      <c r="C5126" t="s">
        <v>82</v>
      </c>
      <c r="D5126" t="s">
        <v>18</v>
      </c>
      <c r="E5126" t="s">
        <v>18</v>
      </c>
      <c r="F5126">
        <v>12</v>
      </c>
      <c r="G5126">
        <v>16.1</v>
      </c>
      <c r="H5126">
        <v>2</v>
      </c>
      <c r="I5126">
        <v>16.7</v>
      </c>
      <c r="J5126">
        <v>5</v>
      </c>
      <c r="K5126">
        <v>6.7</v>
      </c>
    </row>
    <row r="5127" spans="1:11">
      <c r="A5127">
        <v>2018</v>
      </c>
      <c r="B5127" t="s">
        <v>79</v>
      </c>
      <c r="C5127" t="s">
        <v>82</v>
      </c>
      <c r="D5127" t="s">
        <v>18</v>
      </c>
      <c r="E5127" t="s">
        <v>63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</row>
    <row r="5128" spans="1:11">
      <c r="A5128">
        <v>2018</v>
      </c>
      <c r="B5128" t="s">
        <v>79</v>
      </c>
      <c r="C5128" t="s">
        <v>82</v>
      </c>
      <c r="D5128" t="s">
        <v>18</v>
      </c>
      <c r="E5128" t="s">
        <v>13</v>
      </c>
      <c r="F5128">
        <v>3</v>
      </c>
      <c r="G5128">
        <v>162.1</v>
      </c>
      <c r="H5128">
        <v>1</v>
      </c>
      <c r="I5128">
        <v>33.3</v>
      </c>
      <c r="J5128">
        <v>2</v>
      </c>
      <c r="K5128">
        <v>108.1</v>
      </c>
    </row>
    <row r="5129" spans="1:11">
      <c r="A5129">
        <v>2018</v>
      </c>
      <c r="B5129" t="s">
        <v>79</v>
      </c>
      <c r="C5129" t="s">
        <v>82</v>
      </c>
      <c r="D5129" t="s">
        <v>18</v>
      </c>
      <c r="E5129" t="s">
        <v>64</v>
      </c>
      <c r="F5129">
        <v>4</v>
      </c>
      <c r="G5129">
        <v>75.1</v>
      </c>
      <c r="H5129">
        <v>0</v>
      </c>
      <c r="I5129">
        <v>0</v>
      </c>
      <c r="J5129">
        <v>1</v>
      </c>
      <c r="K5129">
        <v>18.8</v>
      </c>
    </row>
    <row r="5130" spans="1:11">
      <c r="A5130">
        <v>2018</v>
      </c>
      <c r="B5130" t="s">
        <v>79</v>
      </c>
      <c r="C5130" t="s">
        <v>82</v>
      </c>
      <c r="D5130" t="s">
        <v>18</v>
      </c>
      <c r="E5130" t="s">
        <v>65</v>
      </c>
      <c r="F5130">
        <v>1</v>
      </c>
      <c r="G5130">
        <v>56.7</v>
      </c>
      <c r="H5130">
        <v>1</v>
      </c>
      <c r="I5130">
        <v>100</v>
      </c>
      <c r="J5130">
        <v>1</v>
      </c>
      <c r="K5130">
        <v>56.7</v>
      </c>
    </row>
    <row r="5131" spans="1:11">
      <c r="A5131">
        <v>2018</v>
      </c>
      <c r="B5131" t="s">
        <v>79</v>
      </c>
      <c r="C5131" t="s">
        <v>82</v>
      </c>
      <c r="D5131" t="s">
        <v>18</v>
      </c>
      <c r="E5131" t="s">
        <v>36</v>
      </c>
      <c r="F5131">
        <v>4</v>
      </c>
      <c r="G5131">
        <v>7.7</v>
      </c>
      <c r="H5131">
        <v>0</v>
      </c>
      <c r="I5131">
        <v>0</v>
      </c>
      <c r="J5131">
        <v>1</v>
      </c>
      <c r="K5131">
        <v>1.9</v>
      </c>
    </row>
    <row r="5132" spans="1:11">
      <c r="A5132">
        <v>2018</v>
      </c>
      <c r="B5132" t="s">
        <v>79</v>
      </c>
      <c r="C5132" t="s">
        <v>82</v>
      </c>
      <c r="D5132" t="s">
        <v>15</v>
      </c>
      <c r="E5132" t="s">
        <v>18</v>
      </c>
      <c r="F5132">
        <v>1</v>
      </c>
      <c r="G5132">
        <v>2.7</v>
      </c>
      <c r="H5132">
        <v>0</v>
      </c>
      <c r="I5132">
        <v>0</v>
      </c>
      <c r="J5132">
        <v>0</v>
      </c>
      <c r="K5132">
        <v>0</v>
      </c>
    </row>
    <row r="5133" spans="1:11">
      <c r="A5133">
        <v>2018</v>
      </c>
      <c r="B5133" t="s">
        <v>79</v>
      </c>
      <c r="C5133" t="s">
        <v>82</v>
      </c>
      <c r="D5133" t="s">
        <v>15</v>
      </c>
      <c r="E5133" t="s">
        <v>63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</row>
    <row r="5134" spans="1:11">
      <c r="A5134">
        <v>2018</v>
      </c>
      <c r="B5134" t="s">
        <v>79</v>
      </c>
      <c r="C5134" t="s">
        <v>82</v>
      </c>
      <c r="D5134" t="s">
        <v>15</v>
      </c>
      <c r="E5134" t="s">
        <v>13</v>
      </c>
      <c r="F5134">
        <v>1</v>
      </c>
      <c r="G5134">
        <v>153.9</v>
      </c>
      <c r="H5134">
        <v>0</v>
      </c>
      <c r="I5134">
        <v>0</v>
      </c>
      <c r="J5134">
        <v>0</v>
      </c>
      <c r="K5134">
        <v>0</v>
      </c>
    </row>
    <row r="5135" spans="1:11">
      <c r="A5135">
        <v>2018</v>
      </c>
      <c r="B5135" t="s">
        <v>79</v>
      </c>
      <c r="C5135" t="s">
        <v>82</v>
      </c>
      <c r="D5135" t="s">
        <v>15</v>
      </c>
      <c r="E5135" t="s">
        <v>64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</row>
    <row r="5136" spans="1:11">
      <c r="A5136">
        <v>2018</v>
      </c>
      <c r="B5136" t="s">
        <v>79</v>
      </c>
      <c r="C5136" t="s">
        <v>82</v>
      </c>
      <c r="D5136" t="s">
        <v>15</v>
      </c>
      <c r="E5136" t="s">
        <v>65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</row>
    <row r="5137" spans="1:11">
      <c r="A5137">
        <v>2018</v>
      </c>
      <c r="B5137" t="s">
        <v>79</v>
      </c>
      <c r="C5137" t="s">
        <v>82</v>
      </c>
      <c r="D5137" t="s">
        <v>15</v>
      </c>
      <c r="E5137" t="s">
        <v>36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</row>
    <row r="5138" spans="1:11">
      <c r="A5138">
        <v>2018</v>
      </c>
      <c r="B5138" t="s">
        <v>79</v>
      </c>
      <c r="C5138" t="s">
        <v>82</v>
      </c>
      <c r="D5138" t="s">
        <v>12</v>
      </c>
      <c r="E5138" t="s">
        <v>18</v>
      </c>
      <c r="F5138">
        <v>11</v>
      </c>
      <c r="G5138">
        <v>29.7</v>
      </c>
      <c r="H5138">
        <v>2</v>
      </c>
      <c r="I5138">
        <v>18.2</v>
      </c>
      <c r="J5138">
        <v>5</v>
      </c>
      <c r="K5138">
        <v>13.5</v>
      </c>
    </row>
    <row r="5139" spans="1:11">
      <c r="A5139">
        <v>2018</v>
      </c>
      <c r="B5139" t="s">
        <v>79</v>
      </c>
      <c r="C5139" t="s">
        <v>82</v>
      </c>
      <c r="D5139" t="s">
        <v>12</v>
      </c>
      <c r="E5139" t="s">
        <v>63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</row>
    <row r="5140" spans="1:11">
      <c r="A5140">
        <v>2018</v>
      </c>
      <c r="B5140" t="s">
        <v>79</v>
      </c>
      <c r="C5140" t="s">
        <v>82</v>
      </c>
      <c r="D5140" t="s">
        <v>12</v>
      </c>
      <c r="E5140" t="s">
        <v>13</v>
      </c>
      <c r="F5140">
        <v>2</v>
      </c>
      <c r="G5140">
        <v>166.6</v>
      </c>
      <c r="H5140">
        <v>1</v>
      </c>
      <c r="I5140">
        <v>50</v>
      </c>
      <c r="J5140">
        <v>2</v>
      </c>
      <c r="K5140">
        <v>166.6</v>
      </c>
    </row>
    <row r="5141" spans="1:11">
      <c r="A5141">
        <v>2018</v>
      </c>
      <c r="B5141" t="s">
        <v>79</v>
      </c>
      <c r="C5141" t="s">
        <v>82</v>
      </c>
      <c r="D5141" t="s">
        <v>12</v>
      </c>
      <c r="E5141" t="s">
        <v>64</v>
      </c>
      <c r="F5141">
        <v>4</v>
      </c>
      <c r="G5141">
        <v>137.9</v>
      </c>
      <c r="H5141">
        <v>0</v>
      </c>
      <c r="I5141">
        <v>0</v>
      </c>
      <c r="J5141">
        <v>1</v>
      </c>
      <c r="K5141">
        <v>34.5</v>
      </c>
    </row>
    <row r="5142" spans="1:11">
      <c r="A5142">
        <v>2018</v>
      </c>
      <c r="B5142" t="s">
        <v>79</v>
      </c>
      <c r="C5142" t="s">
        <v>82</v>
      </c>
      <c r="D5142" t="s">
        <v>12</v>
      </c>
      <c r="E5142" t="s">
        <v>65</v>
      </c>
      <c r="F5142">
        <v>1</v>
      </c>
      <c r="G5142">
        <v>133.2</v>
      </c>
      <c r="H5142">
        <v>1</v>
      </c>
      <c r="I5142">
        <v>100</v>
      </c>
      <c r="J5142">
        <v>1</v>
      </c>
      <c r="K5142">
        <v>133.2</v>
      </c>
    </row>
    <row r="5143" spans="1:11">
      <c r="A5143">
        <v>2018</v>
      </c>
      <c r="B5143" t="s">
        <v>79</v>
      </c>
      <c r="C5143" t="s">
        <v>82</v>
      </c>
      <c r="D5143" t="s">
        <v>12</v>
      </c>
      <c r="E5143" t="s">
        <v>36</v>
      </c>
      <c r="F5143">
        <v>4</v>
      </c>
      <c r="G5143">
        <v>15.3</v>
      </c>
      <c r="H5143">
        <v>0</v>
      </c>
      <c r="I5143">
        <v>0</v>
      </c>
      <c r="J5143">
        <v>1</v>
      </c>
      <c r="K5143">
        <v>3.8</v>
      </c>
    </row>
    <row r="5144" spans="1:11">
      <c r="A5144">
        <v>2018</v>
      </c>
      <c r="B5144" t="s">
        <v>79</v>
      </c>
      <c r="C5144" t="s">
        <v>58</v>
      </c>
      <c r="D5144" t="s">
        <v>18</v>
      </c>
      <c r="E5144" t="s">
        <v>18</v>
      </c>
      <c r="F5144">
        <v>10</v>
      </c>
      <c r="G5144">
        <v>17.7</v>
      </c>
      <c r="H5144">
        <v>0</v>
      </c>
      <c r="I5144">
        <v>0</v>
      </c>
      <c r="J5144">
        <v>2</v>
      </c>
      <c r="K5144">
        <v>3.5</v>
      </c>
    </row>
    <row r="5145" spans="1:11">
      <c r="A5145">
        <v>2018</v>
      </c>
      <c r="B5145" t="s">
        <v>79</v>
      </c>
      <c r="C5145" t="s">
        <v>58</v>
      </c>
      <c r="D5145" t="s">
        <v>18</v>
      </c>
      <c r="E5145" t="s">
        <v>63</v>
      </c>
      <c r="F5145">
        <v>0</v>
      </c>
      <c r="G5145">
        <v>0</v>
      </c>
      <c r="H5145">
        <v>0</v>
      </c>
      <c r="I5145">
        <v>0</v>
      </c>
      <c r="J5145">
        <v>1</v>
      </c>
      <c r="K5145">
        <v>7.7</v>
      </c>
    </row>
    <row r="5146" spans="1:11">
      <c r="A5146">
        <v>2018</v>
      </c>
      <c r="B5146" t="s">
        <v>79</v>
      </c>
      <c r="C5146" t="s">
        <v>58</v>
      </c>
      <c r="D5146" t="s">
        <v>18</v>
      </c>
      <c r="E5146" t="s">
        <v>13</v>
      </c>
      <c r="F5146">
        <v>1</v>
      </c>
      <c r="G5146">
        <v>37</v>
      </c>
      <c r="H5146">
        <v>0</v>
      </c>
      <c r="I5146">
        <v>0</v>
      </c>
      <c r="J5146">
        <v>0</v>
      </c>
      <c r="K5146">
        <v>0</v>
      </c>
    </row>
    <row r="5147" spans="1:11">
      <c r="A5147">
        <v>2018</v>
      </c>
      <c r="B5147" t="s">
        <v>79</v>
      </c>
      <c r="C5147" t="s">
        <v>58</v>
      </c>
      <c r="D5147" t="s">
        <v>18</v>
      </c>
      <c r="E5147" t="s">
        <v>64</v>
      </c>
      <c r="F5147">
        <v>6</v>
      </c>
      <c r="G5147">
        <v>109.2</v>
      </c>
      <c r="H5147">
        <v>0</v>
      </c>
      <c r="I5147">
        <v>0</v>
      </c>
      <c r="J5147">
        <v>0</v>
      </c>
      <c r="K5147">
        <v>0</v>
      </c>
    </row>
    <row r="5148" spans="1:11">
      <c r="A5148">
        <v>2018</v>
      </c>
      <c r="B5148" t="s">
        <v>79</v>
      </c>
      <c r="C5148" t="s">
        <v>58</v>
      </c>
      <c r="D5148" t="s">
        <v>18</v>
      </c>
      <c r="E5148" t="s">
        <v>65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</row>
    <row r="5149" spans="1:11">
      <c r="A5149">
        <v>2018</v>
      </c>
      <c r="B5149" t="s">
        <v>79</v>
      </c>
      <c r="C5149" t="s">
        <v>58</v>
      </c>
      <c r="D5149" t="s">
        <v>18</v>
      </c>
      <c r="E5149" t="s">
        <v>36</v>
      </c>
      <c r="F5149">
        <v>3</v>
      </c>
      <c r="G5149">
        <v>8.8</v>
      </c>
      <c r="H5149">
        <v>0</v>
      </c>
      <c r="I5149">
        <v>0</v>
      </c>
      <c r="J5149">
        <v>1</v>
      </c>
      <c r="K5149">
        <v>2.9</v>
      </c>
    </row>
    <row r="5150" spans="1:11">
      <c r="A5150">
        <v>2018</v>
      </c>
      <c r="B5150" t="s">
        <v>79</v>
      </c>
      <c r="C5150" t="s">
        <v>58</v>
      </c>
      <c r="D5150" t="s">
        <v>15</v>
      </c>
      <c r="E5150" t="s">
        <v>18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</row>
    <row r="5151" spans="1:11">
      <c r="A5151">
        <v>2018</v>
      </c>
      <c r="B5151" t="s">
        <v>79</v>
      </c>
      <c r="C5151" t="s">
        <v>58</v>
      </c>
      <c r="D5151" t="s">
        <v>15</v>
      </c>
      <c r="E5151" t="s">
        <v>63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>
      <c r="A5152">
        <v>2018</v>
      </c>
      <c r="B5152" t="s">
        <v>79</v>
      </c>
      <c r="C5152" t="s">
        <v>58</v>
      </c>
      <c r="D5152" t="s">
        <v>15</v>
      </c>
      <c r="E5152" t="s">
        <v>13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</row>
    <row r="5153" spans="1:11">
      <c r="A5153">
        <v>2018</v>
      </c>
      <c r="B5153" t="s">
        <v>79</v>
      </c>
      <c r="C5153" t="s">
        <v>58</v>
      </c>
      <c r="D5153" t="s">
        <v>15</v>
      </c>
      <c r="E5153" t="s">
        <v>64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</row>
    <row r="5154" spans="1:11">
      <c r="A5154">
        <v>2018</v>
      </c>
      <c r="B5154" t="s">
        <v>79</v>
      </c>
      <c r="C5154" t="s">
        <v>58</v>
      </c>
      <c r="D5154" t="s">
        <v>15</v>
      </c>
      <c r="E5154" t="s">
        <v>65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</row>
    <row r="5155" spans="1:11">
      <c r="A5155">
        <v>2018</v>
      </c>
      <c r="B5155" t="s">
        <v>79</v>
      </c>
      <c r="C5155" t="s">
        <v>58</v>
      </c>
      <c r="D5155" t="s">
        <v>15</v>
      </c>
      <c r="E5155" t="s">
        <v>36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</row>
    <row r="5156" spans="1:11">
      <c r="A5156">
        <v>2018</v>
      </c>
      <c r="B5156" t="s">
        <v>79</v>
      </c>
      <c r="C5156" t="s">
        <v>58</v>
      </c>
      <c r="D5156" t="s">
        <v>12</v>
      </c>
      <c r="E5156" t="s">
        <v>18</v>
      </c>
      <c r="F5156">
        <v>10</v>
      </c>
      <c r="G5156">
        <v>36.3</v>
      </c>
      <c r="H5156">
        <v>0</v>
      </c>
      <c r="I5156">
        <v>0</v>
      </c>
      <c r="J5156">
        <v>2</v>
      </c>
      <c r="K5156">
        <v>7.3</v>
      </c>
    </row>
    <row r="5157" spans="1:11">
      <c r="A5157">
        <v>2018</v>
      </c>
      <c r="B5157" t="s">
        <v>79</v>
      </c>
      <c r="C5157" t="s">
        <v>58</v>
      </c>
      <c r="D5157" t="s">
        <v>12</v>
      </c>
      <c r="E5157" t="s">
        <v>63</v>
      </c>
      <c r="F5157">
        <v>0</v>
      </c>
      <c r="G5157">
        <v>0</v>
      </c>
      <c r="H5157">
        <v>0</v>
      </c>
      <c r="I5157">
        <v>0</v>
      </c>
      <c r="J5157">
        <v>1</v>
      </c>
      <c r="K5157">
        <v>17.8</v>
      </c>
    </row>
    <row r="5158" spans="1:11">
      <c r="A5158">
        <v>2018</v>
      </c>
      <c r="B5158" t="s">
        <v>79</v>
      </c>
      <c r="C5158" t="s">
        <v>58</v>
      </c>
      <c r="D5158" t="s">
        <v>12</v>
      </c>
      <c r="E5158" t="s">
        <v>13</v>
      </c>
      <c r="F5158">
        <v>1</v>
      </c>
      <c r="G5158">
        <v>72.6</v>
      </c>
      <c r="H5158">
        <v>0</v>
      </c>
      <c r="I5158">
        <v>0</v>
      </c>
      <c r="J5158">
        <v>0</v>
      </c>
      <c r="K5158">
        <v>0</v>
      </c>
    </row>
    <row r="5159" spans="1:11">
      <c r="A5159">
        <v>2018</v>
      </c>
      <c r="B5159" t="s">
        <v>79</v>
      </c>
      <c r="C5159" t="s">
        <v>58</v>
      </c>
      <c r="D5159" t="s">
        <v>12</v>
      </c>
      <c r="E5159" t="s">
        <v>64</v>
      </c>
      <c r="F5159">
        <v>6</v>
      </c>
      <c r="G5159">
        <v>233.2</v>
      </c>
      <c r="H5159">
        <v>0</v>
      </c>
      <c r="I5159">
        <v>0</v>
      </c>
      <c r="J5159">
        <v>0</v>
      </c>
      <c r="K5159">
        <v>0</v>
      </c>
    </row>
    <row r="5160" spans="1:11">
      <c r="A5160">
        <v>2018</v>
      </c>
      <c r="B5160" t="s">
        <v>79</v>
      </c>
      <c r="C5160" t="s">
        <v>58</v>
      </c>
      <c r="D5160" t="s">
        <v>12</v>
      </c>
      <c r="E5160" t="s">
        <v>65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</row>
    <row r="5161" spans="1:11">
      <c r="A5161">
        <v>2018</v>
      </c>
      <c r="B5161" t="s">
        <v>79</v>
      </c>
      <c r="C5161" t="s">
        <v>58</v>
      </c>
      <c r="D5161" t="s">
        <v>12</v>
      </c>
      <c r="E5161" t="s">
        <v>36</v>
      </c>
      <c r="F5161">
        <v>3</v>
      </c>
      <c r="G5161">
        <v>17.2</v>
      </c>
      <c r="H5161">
        <v>0</v>
      </c>
      <c r="I5161">
        <v>0</v>
      </c>
      <c r="J5161">
        <v>1</v>
      </c>
      <c r="K5161">
        <v>5.7</v>
      </c>
    </row>
    <row r="5162" spans="1:11">
      <c r="A5162">
        <v>2018</v>
      </c>
      <c r="B5162" t="s">
        <v>79</v>
      </c>
      <c r="C5162" t="s">
        <v>83</v>
      </c>
      <c r="D5162" t="s">
        <v>18</v>
      </c>
      <c r="E5162" t="s">
        <v>18</v>
      </c>
      <c r="F5162">
        <v>21</v>
      </c>
      <c r="G5162">
        <v>12.4</v>
      </c>
      <c r="H5162">
        <v>3</v>
      </c>
      <c r="I5162">
        <v>14.3</v>
      </c>
      <c r="J5162">
        <v>13</v>
      </c>
      <c r="K5162">
        <v>7.7</v>
      </c>
    </row>
    <row r="5163" spans="1:11">
      <c r="A5163">
        <v>2018</v>
      </c>
      <c r="B5163" t="s">
        <v>79</v>
      </c>
      <c r="C5163" t="s">
        <v>83</v>
      </c>
      <c r="D5163" t="s">
        <v>18</v>
      </c>
      <c r="E5163" t="s">
        <v>63</v>
      </c>
      <c r="F5163">
        <v>5</v>
      </c>
      <c r="G5163">
        <v>11.9</v>
      </c>
      <c r="H5163">
        <v>0</v>
      </c>
      <c r="I5163">
        <v>0</v>
      </c>
      <c r="J5163">
        <v>1</v>
      </c>
      <c r="K5163">
        <v>2.4</v>
      </c>
    </row>
    <row r="5164" spans="1:11">
      <c r="A5164">
        <v>2018</v>
      </c>
      <c r="B5164" t="s">
        <v>79</v>
      </c>
      <c r="C5164" t="s">
        <v>83</v>
      </c>
      <c r="D5164" t="s">
        <v>18</v>
      </c>
      <c r="E5164" t="s">
        <v>13</v>
      </c>
      <c r="F5164">
        <v>7</v>
      </c>
      <c r="G5164">
        <v>60.8</v>
      </c>
      <c r="H5164">
        <v>0</v>
      </c>
      <c r="I5164">
        <v>0</v>
      </c>
      <c r="J5164">
        <v>0</v>
      </c>
      <c r="K5164">
        <v>0</v>
      </c>
    </row>
    <row r="5165" spans="1:11">
      <c r="A5165">
        <v>2018</v>
      </c>
      <c r="B5165" t="s">
        <v>79</v>
      </c>
      <c r="C5165" t="s">
        <v>83</v>
      </c>
      <c r="D5165" t="s">
        <v>18</v>
      </c>
      <c r="E5165" t="s">
        <v>64</v>
      </c>
      <c r="F5165">
        <v>5</v>
      </c>
      <c r="G5165">
        <v>15</v>
      </c>
      <c r="H5165">
        <v>2</v>
      </c>
      <c r="I5165">
        <v>40</v>
      </c>
      <c r="J5165">
        <v>8</v>
      </c>
      <c r="K5165">
        <v>24</v>
      </c>
    </row>
    <row r="5166" spans="1:11">
      <c r="A5166">
        <v>2018</v>
      </c>
      <c r="B5166" t="s">
        <v>79</v>
      </c>
      <c r="C5166" t="s">
        <v>83</v>
      </c>
      <c r="D5166" t="s">
        <v>18</v>
      </c>
      <c r="E5166" t="s">
        <v>65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</row>
    <row r="5167" spans="1:11">
      <c r="A5167">
        <v>2018</v>
      </c>
      <c r="B5167" t="s">
        <v>79</v>
      </c>
      <c r="C5167" t="s">
        <v>83</v>
      </c>
      <c r="D5167" t="s">
        <v>18</v>
      </c>
      <c r="E5167" t="s">
        <v>36</v>
      </c>
      <c r="F5167">
        <v>4</v>
      </c>
      <c r="G5167">
        <v>5.1</v>
      </c>
      <c r="H5167">
        <v>1</v>
      </c>
      <c r="I5167">
        <v>25</v>
      </c>
      <c r="J5167">
        <v>4</v>
      </c>
      <c r="K5167">
        <v>5.1</v>
      </c>
    </row>
    <row r="5168" spans="1:11">
      <c r="A5168">
        <v>2018</v>
      </c>
      <c r="B5168" t="s">
        <v>79</v>
      </c>
      <c r="C5168" t="s">
        <v>83</v>
      </c>
      <c r="D5168" t="s">
        <v>15</v>
      </c>
      <c r="E5168" t="s">
        <v>18</v>
      </c>
      <c r="F5168">
        <v>4</v>
      </c>
      <c r="G5168">
        <v>4.5</v>
      </c>
      <c r="H5168">
        <v>0</v>
      </c>
      <c r="I5168">
        <v>0</v>
      </c>
      <c r="J5168">
        <v>2</v>
      </c>
      <c r="K5168">
        <v>2.2</v>
      </c>
    </row>
    <row r="5169" spans="1:11">
      <c r="A5169">
        <v>2018</v>
      </c>
      <c r="B5169" t="s">
        <v>79</v>
      </c>
      <c r="C5169" t="s">
        <v>83</v>
      </c>
      <c r="D5169" t="s">
        <v>15</v>
      </c>
      <c r="E5169" t="s">
        <v>63</v>
      </c>
      <c r="F5169">
        <v>1</v>
      </c>
      <c r="G5169">
        <v>4.3</v>
      </c>
      <c r="H5169">
        <v>0</v>
      </c>
      <c r="I5169">
        <v>0</v>
      </c>
      <c r="J5169">
        <v>0</v>
      </c>
      <c r="K5169">
        <v>0</v>
      </c>
    </row>
    <row r="5170" spans="1:11">
      <c r="A5170">
        <v>2018</v>
      </c>
      <c r="B5170" t="s">
        <v>79</v>
      </c>
      <c r="C5170" t="s">
        <v>83</v>
      </c>
      <c r="D5170" t="s">
        <v>15</v>
      </c>
      <c r="E5170" t="s">
        <v>13</v>
      </c>
      <c r="F5170">
        <v>2</v>
      </c>
      <c r="G5170">
        <v>33.5</v>
      </c>
      <c r="H5170">
        <v>0</v>
      </c>
      <c r="I5170">
        <v>0</v>
      </c>
      <c r="J5170">
        <v>0</v>
      </c>
      <c r="K5170">
        <v>0</v>
      </c>
    </row>
    <row r="5171" spans="1:11">
      <c r="A5171">
        <v>2018</v>
      </c>
      <c r="B5171" t="s">
        <v>79</v>
      </c>
      <c r="C5171" t="s">
        <v>83</v>
      </c>
      <c r="D5171" t="s">
        <v>15</v>
      </c>
      <c r="E5171" t="s">
        <v>64</v>
      </c>
      <c r="F5171">
        <v>1</v>
      </c>
      <c r="G5171">
        <v>5.5</v>
      </c>
      <c r="H5171">
        <v>0</v>
      </c>
      <c r="I5171">
        <v>0</v>
      </c>
      <c r="J5171">
        <v>2</v>
      </c>
      <c r="K5171">
        <v>10.9</v>
      </c>
    </row>
    <row r="5172" spans="1:11">
      <c r="A5172">
        <v>2018</v>
      </c>
      <c r="B5172" t="s">
        <v>79</v>
      </c>
      <c r="C5172" t="s">
        <v>83</v>
      </c>
      <c r="D5172" t="s">
        <v>15</v>
      </c>
      <c r="E5172" t="s">
        <v>65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</row>
    <row r="5173" spans="1:11">
      <c r="A5173">
        <v>2018</v>
      </c>
      <c r="B5173" t="s">
        <v>79</v>
      </c>
      <c r="C5173" t="s">
        <v>83</v>
      </c>
      <c r="D5173" t="s">
        <v>15</v>
      </c>
      <c r="E5173" t="s">
        <v>36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</row>
    <row r="5174" spans="1:11">
      <c r="A5174">
        <v>2018</v>
      </c>
      <c r="B5174" t="s">
        <v>79</v>
      </c>
      <c r="C5174" t="s">
        <v>83</v>
      </c>
      <c r="D5174" t="s">
        <v>12</v>
      </c>
      <c r="E5174" t="s">
        <v>18</v>
      </c>
      <c r="F5174">
        <v>17</v>
      </c>
      <c r="G5174">
        <v>21.4</v>
      </c>
      <c r="H5174">
        <v>3</v>
      </c>
      <c r="I5174">
        <v>17.6</v>
      </c>
      <c r="J5174">
        <v>11</v>
      </c>
      <c r="K5174">
        <v>13.8</v>
      </c>
    </row>
    <row r="5175" spans="1:11">
      <c r="A5175">
        <v>2018</v>
      </c>
      <c r="B5175" t="s">
        <v>79</v>
      </c>
      <c r="C5175" t="s">
        <v>83</v>
      </c>
      <c r="D5175" t="s">
        <v>12</v>
      </c>
      <c r="E5175" t="s">
        <v>63</v>
      </c>
      <c r="F5175">
        <v>4</v>
      </c>
      <c r="G5175">
        <v>20.9</v>
      </c>
      <c r="H5175">
        <v>0</v>
      </c>
      <c r="I5175">
        <v>0</v>
      </c>
      <c r="J5175">
        <v>1</v>
      </c>
      <c r="K5175">
        <v>5.2</v>
      </c>
    </row>
    <row r="5176" spans="1:11">
      <c r="A5176">
        <v>2018</v>
      </c>
      <c r="B5176" t="s">
        <v>79</v>
      </c>
      <c r="C5176" t="s">
        <v>83</v>
      </c>
      <c r="D5176" t="s">
        <v>12</v>
      </c>
      <c r="E5176" t="s">
        <v>13</v>
      </c>
      <c r="F5176">
        <v>5</v>
      </c>
      <c r="G5176">
        <v>90.1</v>
      </c>
      <c r="H5176">
        <v>0</v>
      </c>
      <c r="I5176">
        <v>0</v>
      </c>
      <c r="J5176">
        <v>0</v>
      </c>
      <c r="K5176">
        <v>0</v>
      </c>
    </row>
    <row r="5177" spans="1:11">
      <c r="A5177">
        <v>2018</v>
      </c>
      <c r="B5177" t="s">
        <v>79</v>
      </c>
      <c r="C5177" t="s">
        <v>83</v>
      </c>
      <c r="D5177" t="s">
        <v>12</v>
      </c>
      <c r="E5177" t="s">
        <v>64</v>
      </c>
      <c r="F5177">
        <v>4</v>
      </c>
      <c r="G5177">
        <v>26.6</v>
      </c>
      <c r="H5177">
        <v>2</v>
      </c>
      <c r="I5177">
        <v>50</v>
      </c>
      <c r="J5177">
        <v>6</v>
      </c>
      <c r="K5177">
        <v>40</v>
      </c>
    </row>
    <row r="5178" spans="1:11">
      <c r="A5178">
        <v>2018</v>
      </c>
      <c r="B5178" t="s">
        <v>79</v>
      </c>
      <c r="C5178" t="s">
        <v>83</v>
      </c>
      <c r="D5178" t="s">
        <v>12</v>
      </c>
      <c r="E5178" t="s">
        <v>65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</row>
    <row r="5179" spans="1:11">
      <c r="A5179">
        <v>2018</v>
      </c>
      <c r="B5179" t="s">
        <v>79</v>
      </c>
      <c r="C5179" t="s">
        <v>83</v>
      </c>
      <c r="D5179" t="s">
        <v>12</v>
      </c>
      <c r="E5179" t="s">
        <v>36</v>
      </c>
      <c r="F5179">
        <v>4</v>
      </c>
      <c r="G5179">
        <v>10.4</v>
      </c>
      <c r="H5179">
        <v>1</v>
      </c>
      <c r="I5179">
        <v>25</v>
      </c>
      <c r="J5179">
        <v>4</v>
      </c>
      <c r="K5179">
        <v>10.4</v>
      </c>
    </row>
    <row r="5180" spans="1:11">
      <c r="A5180">
        <v>2018</v>
      </c>
      <c r="B5180" t="s">
        <v>79</v>
      </c>
      <c r="C5180" t="s">
        <v>84</v>
      </c>
      <c r="D5180" t="s">
        <v>18</v>
      </c>
      <c r="E5180" t="s">
        <v>18</v>
      </c>
      <c r="F5180">
        <v>16</v>
      </c>
      <c r="G5180">
        <v>8.5</v>
      </c>
      <c r="H5180">
        <v>2</v>
      </c>
      <c r="I5180">
        <v>12.5</v>
      </c>
      <c r="J5180">
        <v>9</v>
      </c>
      <c r="K5180">
        <v>4.8</v>
      </c>
    </row>
    <row r="5181" spans="1:11">
      <c r="A5181">
        <v>2018</v>
      </c>
      <c r="B5181" t="s">
        <v>79</v>
      </c>
      <c r="C5181" t="s">
        <v>84</v>
      </c>
      <c r="D5181" t="s">
        <v>18</v>
      </c>
      <c r="E5181" t="s">
        <v>63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</row>
    <row r="5182" spans="1:11">
      <c r="A5182">
        <v>2018</v>
      </c>
      <c r="B5182" t="s">
        <v>79</v>
      </c>
      <c r="C5182" t="s">
        <v>84</v>
      </c>
      <c r="D5182" t="s">
        <v>18</v>
      </c>
      <c r="E5182" t="s">
        <v>13</v>
      </c>
      <c r="F5182">
        <v>4</v>
      </c>
      <c r="G5182">
        <v>85.7</v>
      </c>
      <c r="H5182">
        <v>0</v>
      </c>
      <c r="I5182">
        <v>0</v>
      </c>
      <c r="J5182">
        <v>3</v>
      </c>
      <c r="K5182">
        <v>64.2</v>
      </c>
    </row>
    <row r="5183" spans="1:11">
      <c r="A5183">
        <v>2018</v>
      </c>
      <c r="B5183" t="s">
        <v>79</v>
      </c>
      <c r="C5183" t="s">
        <v>84</v>
      </c>
      <c r="D5183" t="s">
        <v>18</v>
      </c>
      <c r="E5183" t="s">
        <v>64</v>
      </c>
      <c r="F5183">
        <v>4</v>
      </c>
      <c r="G5183">
        <v>21.5</v>
      </c>
      <c r="H5183">
        <v>1</v>
      </c>
      <c r="I5183">
        <v>25</v>
      </c>
      <c r="J5183">
        <v>4</v>
      </c>
      <c r="K5183">
        <v>21.5</v>
      </c>
    </row>
    <row r="5184" spans="1:11">
      <c r="A5184">
        <v>2018</v>
      </c>
      <c r="B5184" t="s">
        <v>79</v>
      </c>
      <c r="C5184" t="s">
        <v>84</v>
      </c>
      <c r="D5184" t="s">
        <v>18</v>
      </c>
      <c r="E5184" t="s">
        <v>65</v>
      </c>
      <c r="F5184">
        <v>1</v>
      </c>
      <c r="G5184">
        <v>30.1</v>
      </c>
      <c r="H5184">
        <v>0</v>
      </c>
      <c r="I5184">
        <v>0</v>
      </c>
      <c r="J5184">
        <v>0</v>
      </c>
      <c r="K5184">
        <v>0</v>
      </c>
    </row>
    <row r="5185" spans="1:11">
      <c r="A5185">
        <v>2018</v>
      </c>
      <c r="B5185" t="s">
        <v>79</v>
      </c>
      <c r="C5185" t="s">
        <v>84</v>
      </c>
      <c r="D5185" t="s">
        <v>18</v>
      </c>
      <c r="E5185" t="s">
        <v>36</v>
      </c>
      <c r="F5185">
        <v>7</v>
      </c>
      <c r="G5185">
        <v>4.9</v>
      </c>
      <c r="H5185">
        <v>1</v>
      </c>
      <c r="I5185">
        <v>14.3</v>
      </c>
      <c r="J5185">
        <v>2</v>
      </c>
      <c r="K5185">
        <v>1.4</v>
      </c>
    </row>
    <row r="5186" spans="1:11">
      <c r="A5186">
        <v>2018</v>
      </c>
      <c r="B5186" t="s">
        <v>79</v>
      </c>
      <c r="C5186" t="s">
        <v>84</v>
      </c>
      <c r="D5186" t="s">
        <v>15</v>
      </c>
      <c r="E5186" t="s">
        <v>18</v>
      </c>
      <c r="F5186">
        <v>3</v>
      </c>
      <c r="G5186">
        <v>2.8</v>
      </c>
      <c r="H5186">
        <v>0</v>
      </c>
      <c r="I5186">
        <v>0</v>
      </c>
      <c r="J5186">
        <v>1</v>
      </c>
      <c r="K5186">
        <v>0.9</v>
      </c>
    </row>
    <row r="5187" spans="1:11">
      <c r="A5187">
        <v>2018</v>
      </c>
      <c r="B5187" t="s">
        <v>79</v>
      </c>
      <c r="C5187" t="s">
        <v>84</v>
      </c>
      <c r="D5187" t="s">
        <v>15</v>
      </c>
      <c r="E5187" t="s">
        <v>63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</row>
    <row r="5188" spans="1:11">
      <c r="A5188">
        <v>2018</v>
      </c>
      <c r="B5188" t="s">
        <v>79</v>
      </c>
      <c r="C5188" t="s">
        <v>84</v>
      </c>
      <c r="D5188" t="s">
        <v>15</v>
      </c>
      <c r="E5188" t="s">
        <v>13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</row>
    <row r="5189" spans="1:11">
      <c r="A5189">
        <v>2018</v>
      </c>
      <c r="B5189" t="s">
        <v>79</v>
      </c>
      <c r="C5189" t="s">
        <v>84</v>
      </c>
      <c r="D5189" t="s">
        <v>15</v>
      </c>
      <c r="E5189" t="s">
        <v>64</v>
      </c>
      <c r="F5189">
        <v>1</v>
      </c>
      <c r="G5189">
        <v>9.6</v>
      </c>
      <c r="H5189">
        <v>0</v>
      </c>
      <c r="I5189">
        <v>0</v>
      </c>
      <c r="J5189">
        <v>1</v>
      </c>
      <c r="K5189">
        <v>9.6</v>
      </c>
    </row>
    <row r="5190" spans="1:11">
      <c r="A5190">
        <v>2018</v>
      </c>
      <c r="B5190" t="s">
        <v>79</v>
      </c>
      <c r="C5190" t="s">
        <v>84</v>
      </c>
      <c r="D5190" t="s">
        <v>15</v>
      </c>
      <c r="E5190" t="s">
        <v>65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</row>
    <row r="5191" spans="1:11">
      <c r="A5191">
        <v>2018</v>
      </c>
      <c r="B5191" t="s">
        <v>79</v>
      </c>
      <c r="C5191" t="s">
        <v>84</v>
      </c>
      <c r="D5191" t="s">
        <v>15</v>
      </c>
      <c r="E5191" t="s">
        <v>36</v>
      </c>
      <c r="F5191">
        <v>2</v>
      </c>
      <c r="G5191">
        <v>2.5</v>
      </c>
      <c r="H5191">
        <v>0</v>
      </c>
      <c r="I5191">
        <v>0</v>
      </c>
      <c r="J5191">
        <v>0</v>
      </c>
      <c r="K5191">
        <v>0</v>
      </c>
    </row>
    <row r="5192" spans="1:11">
      <c r="A5192">
        <v>2018</v>
      </c>
      <c r="B5192" t="s">
        <v>79</v>
      </c>
      <c r="C5192" t="s">
        <v>84</v>
      </c>
      <c r="D5192" t="s">
        <v>12</v>
      </c>
      <c r="E5192" t="s">
        <v>18</v>
      </c>
      <c r="F5192">
        <v>13</v>
      </c>
      <c r="G5192">
        <v>15.8</v>
      </c>
      <c r="H5192">
        <v>2</v>
      </c>
      <c r="I5192">
        <v>15.4</v>
      </c>
      <c r="J5192">
        <v>8</v>
      </c>
      <c r="K5192">
        <v>9.7</v>
      </c>
    </row>
    <row r="5193" spans="1:11">
      <c r="A5193">
        <v>2018</v>
      </c>
      <c r="B5193" t="s">
        <v>79</v>
      </c>
      <c r="C5193" t="s">
        <v>84</v>
      </c>
      <c r="D5193" t="s">
        <v>12</v>
      </c>
      <c r="E5193" t="s">
        <v>63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</row>
    <row r="5194" spans="1:11">
      <c r="A5194">
        <v>2018</v>
      </c>
      <c r="B5194" t="s">
        <v>79</v>
      </c>
      <c r="C5194" t="s">
        <v>84</v>
      </c>
      <c r="D5194" t="s">
        <v>12</v>
      </c>
      <c r="E5194" t="s">
        <v>13</v>
      </c>
      <c r="F5194">
        <v>4</v>
      </c>
      <c r="G5194">
        <v>184.6</v>
      </c>
      <c r="H5194">
        <v>0</v>
      </c>
      <c r="I5194">
        <v>0</v>
      </c>
      <c r="J5194">
        <v>3</v>
      </c>
      <c r="K5194">
        <v>138.5</v>
      </c>
    </row>
    <row r="5195" spans="1:11">
      <c r="A5195">
        <v>2018</v>
      </c>
      <c r="B5195" t="s">
        <v>79</v>
      </c>
      <c r="C5195" t="s">
        <v>84</v>
      </c>
      <c r="D5195" t="s">
        <v>12</v>
      </c>
      <c r="E5195" t="s">
        <v>64</v>
      </c>
      <c r="F5195">
        <v>3</v>
      </c>
      <c r="G5195">
        <v>36.5</v>
      </c>
      <c r="H5195">
        <v>1</v>
      </c>
      <c r="I5195">
        <v>33.3</v>
      </c>
      <c r="J5195">
        <v>3</v>
      </c>
      <c r="K5195">
        <v>36.5</v>
      </c>
    </row>
    <row r="5196" spans="1:11">
      <c r="A5196">
        <v>2018</v>
      </c>
      <c r="B5196" t="s">
        <v>79</v>
      </c>
      <c r="C5196" t="s">
        <v>84</v>
      </c>
      <c r="D5196" t="s">
        <v>12</v>
      </c>
      <c r="E5196" t="s">
        <v>65</v>
      </c>
      <c r="F5196">
        <v>1</v>
      </c>
      <c r="G5196">
        <v>71.8</v>
      </c>
      <c r="H5196">
        <v>0</v>
      </c>
      <c r="I5196">
        <v>0</v>
      </c>
      <c r="J5196">
        <v>0</v>
      </c>
      <c r="K5196">
        <v>0</v>
      </c>
    </row>
    <row r="5197" spans="1:11">
      <c r="A5197">
        <v>2018</v>
      </c>
      <c r="B5197" t="s">
        <v>79</v>
      </c>
      <c r="C5197" t="s">
        <v>84</v>
      </c>
      <c r="D5197" t="s">
        <v>12</v>
      </c>
      <c r="E5197" t="s">
        <v>36</v>
      </c>
      <c r="F5197">
        <v>5</v>
      </c>
      <c r="G5197">
        <v>8</v>
      </c>
      <c r="H5197">
        <v>1</v>
      </c>
      <c r="I5197">
        <v>20</v>
      </c>
      <c r="J5197">
        <v>2</v>
      </c>
      <c r="K5197">
        <v>3.2</v>
      </c>
    </row>
    <row r="5198" spans="1:11">
      <c r="A5198">
        <v>2018</v>
      </c>
      <c r="B5198" t="s">
        <v>79</v>
      </c>
      <c r="C5198" t="s">
        <v>85</v>
      </c>
      <c r="D5198" t="s">
        <v>18</v>
      </c>
      <c r="E5198" t="s">
        <v>18</v>
      </c>
      <c r="F5198">
        <v>31</v>
      </c>
      <c r="G5198">
        <v>16.1</v>
      </c>
      <c r="H5198">
        <v>6</v>
      </c>
      <c r="I5198">
        <v>19.4</v>
      </c>
      <c r="J5198">
        <v>18</v>
      </c>
      <c r="K5198">
        <v>9.4</v>
      </c>
    </row>
    <row r="5199" spans="1:11">
      <c r="A5199">
        <v>2018</v>
      </c>
      <c r="B5199" t="s">
        <v>79</v>
      </c>
      <c r="C5199" t="s">
        <v>85</v>
      </c>
      <c r="D5199" t="s">
        <v>18</v>
      </c>
      <c r="E5199" t="s">
        <v>63</v>
      </c>
      <c r="F5199">
        <v>2</v>
      </c>
      <c r="G5199">
        <v>9.9</v>
      </c>
      <c r="H5199">
        <v>2</v>
      </c>
      <c r="I5199">
        <v>100</v>
      </c>
      <c r="J5199">
        <v>2</v>
      </c>
      <c r="K5199">
        <v>9.9</v>
      </c>
    </row>
    <row r="5200" spans="1:11">
      <c r="A5200">
        <v>2018</v>
      </c>
      <c r="B5200" t="s">
        <v>79</v>
      </c>
      <c r="C5200" t="s">
        <v>85</v>
      </c>
      <c r="D5200" t="s">
        <v>18</v>
      </c>
      <c r="E5200" t="s">
        <v>13</v>
      </c>
      <c r="F5200">
        <v>8</v>
      </c>
      <c r="G5200">
        <v>65.6</v>
      </c>
      <c r="H5200">
        <v>1</v>
      </c>
      <c r="I5200">
        <v>12.5</v>
      </c>
      <c r="J5200">
        <v>6</v>
      </c>
      <c r="K5200">
        <v>49.2</v>
      </c>
    </row>
    <row r="5201" spans="1:11">
      <c r="A5201">
        <v>2018</v>
      </c>
      <c r="B5201" t="s">
        <v>79</v>
      </c>
      <c r="C5201" t="s">
        <v>85</v>
      </c>
      <c r="D5201" t="s">
        <v>18</v>
      </c>
      <c r="E5201" t="s">
        <v>64</v>
      </c>
      <c r="F5201">
        <v>11</v>
      </c>
      <c r="G5201">
        <v>35.8</v>
      </c>
      <c r="H5201">
        <v>1</v>
      </c>
      <c r="I5201">
        <v>9.1</v>
      </c>
      <c r="J5201">
        <v>4</v>
      </c>
      <c r="K5201">
        <v>13</v>
      </c>
    </row>
    <row r="5202" spans="1:11">
      <c r="A5202">
        <v>2018</v>
      </c>
      <c r="B5202" t="s">
        <v>79</v>
      </c>
      <c r="C5202" t="s">
        <v>85</v>
      </c>
      <c r="D5202" t="s">
        <v>18</v>
      </c>
      <c r="E5202" t="s">
        <v>65</v>
      </c>
      <c r="F5202">
        <v>1</v>
      </c>
      <c r="G5202">
        <v>34.9</v>
      </c>
      <c r="H5202">
        <v>0</v>
      </c>
      <c r="I5202">
        <v>0</v>
      </c>
      <c r="J5202">
        <v>0</v>
      </c>
      <c r="K5202">
        <v>0</v>
      </c>
    </row>
    <row r="5203" spans="1:11">
      <c r="A5203">
        <v>2018</v>
      </c>
      <c r="B5203" t="s">
        <v>79</v>
      </c>
      <c r="C5203" t="s">
        <v>85</v>
      </c>
      <c r="D5203" t="s">
        <v>18</v>
      </c>
      <c r="E5203" t="s">
        <v>36</v>
      </c>
      <c r="F5203">
        <v>9</v>
      </c>
      <c r="G5203">
        <v>7.1</v>
      </c>
      <c r="H5203">
        <v>2</v>
      </c>
      <c r="I5203">
        <v>22.2</v>
      </c>
      <c r="J5203">
        <v>6</v>
      </c>
      <c r="K5203">
        <v>4.7</v>
      </c>
    </row>
    <row r="5204" spans="1:11">
      <c r="A5204">
        <v>2018</v>
      </c>
      <c r="B5204" t="s">
        <v>79</v>
      </c>
      <c r="C5204" t="s">
        <v>85</v>
      </c>
      <c r="D5204" t="s">
        <v>15</v>
      </c>
      <c r="E5204" t="s">
        <v>18</v>
      </c>
      <c r="F5204">
        <v>5</v>
      </c>
      <c r="G5204">
        <v>4.8</v>
      </c>
      <c r="H5204">
        <v>1</v>
      </c>
      <c r="I5204">
        <v>20</v>
      </c>
      <c r="J5204">
        <v>4</v>
      </c>
      <c r="K5204">
        <v>3.8</v>
      </c>
    </row>
    <row r="5205" spans="1:11">
      <c r="A5205">
        <v>2018</v>
      </c>
      <c r="B5205" t="s">
        <v>79</v>
      </c>
      <c r="C5205" t="s">
        <v>85</v>
      </c>
      <c r="D5205" t="s">
        <v>15</v>
      </c>
      <c r="E5205" t="s">
        <v>63</v>
      </c>
      <c r="F5205">
        <v>1</v>
      </c>
      <c r="G5205">
        <v>8.2</v>
      </c>
      <c r="H5205">
        <v>1</v>
      </c>
      <c r="I5205">
        <v>100</v>
      </c>
      <c r="J5205">
        <v>1</v>
      </c>
      <c r="K5205">
        <v>8.2</v>
      </c>
    </row>
    <row r="5206" spans="1:11">
      <c r="A5206">
        <v>2018</v>
      </c>
      <c r="B5206" t="s">
        <v>79</v>
      </c>
      <c r="C5206" t="s">
        <v>85</v>
      </c>
      <c r="D5206" t="s">
        <v>15</v>
      </c>
      <c r="E5206" t="s">
        <v>13</v>
      </c>
      <c r="F5206">
        <v>3</v>
      </c>
      <c r="G5206">
        <v>43.1</v>
      </c>
      <c r="H5206">
        <v>0</v>
      </c>
      <c r="I5206">
        <v>0</v>
      </c>
      <c r="J5206">
        <v>3</v>
      </c>
      <c r="K5206">
        <v>43.1</v>
      </c>
    </row>
    <row r="5207" spans="1:11">
      <c r="A5207">
        <v>2018</v>
      </c>
      <c r="B5207" t="s">
        <v>79</v>
      </c>
      <c r="C5207" t="s">
        <v>85</v>
      </c>
      <c r="D5207" t="s">
        <v>15</v>
      </c>
      <c r="E5207" t="s">
        <v>64</v>
      </c>
      <c r="F5207">
        <v>1</v>
      </c>
      <c r="G5207">
        <v>6</v>
      </c>
      <c r="H5207">
        <v>0</v>
      </c>
      <c r="I5207">
        <v>0</v>
      </c>
      <c r="J5207">
        <v>0</v>
      </c>
      <c r="K5207">
        <v>0</v>
      </c>
    </row>
    <row r="5208" spans="1:11">
      <c r="A5208">
        <v>2018</v>
      </c>
      <c r="B5208" t="s">
        <v>79</v>
      </c>
      <c r="C5208" t="s">
        <v>85</v>
      </c>
      <c r="D5208" t="s">
        <v>15</v>
      </c>
      <c r="E5208" t="s">
        <v>65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</row>
    <row r="5209" spans="1:11">
      <c r="A5209">
        <v>2018</v>
      </c>
      <c r="B5209" t="s">
        <v>79</v>
      </c>
      <c r="C5209" t="s">
        <v>85</v>
      </c>
      <c r="D5209" t="s">
        <v>15</v>
      </c>
      <c r="E5209" t="s">
        <v>36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</row>
    <row r="5210" spans="1:11">
      <c r="A5210">
        <v>2018</v>
      </c>
      <c r="B5210" t="s">
        <v>79</v>
      </c>
      <c r="C5210" t="s">
        <v>85</v>
      </c>
      <c r="D5210" t="s">
        <v>12</v>
      </c>
      <c r="E5210" t="s">
        <v>18</v>
      </c>
      <c r="F5210">
        <v>26</v>
      </c>
      <c r="G5210">
        <v>29.9</v>
      </c>
      <c r="H5210">
        <v>5</v>
      </c>
      <c r="I5210">
        <v>19.2</v>
      </c>
      <c r="J5210">
        <v>14</v>
      </c>
      <c r="K5210">
        <v>16.1</v>
      </c>
    </row>
    <row r="5211" spans="1:11">
      <c r="A5211">
        <v>2018</v>
      </c>
      <c r="B5211" t="s">
        <v>79</v>
      </c>
      <c r="C5211" t="s">
        <v>85</v>
      </c>
      <c r="D5211" t="s">
        <v>12</v>
      </c>
      <c r="E5211" t="s">
        <v>63</v>
      </c>
      <c r="F5211">
        <v>1</v>
      </c>
      <c r="G5211">
        <v>12.6</v>
      </c>
      <c r="H5211">
        <v>1</v>
      </c>
      <c r="I5211">
        <v>100</v>
      </c>
      <c r="J5211">
        <v>1</v>
      </c>
      <c r="K5211">
        <v>12.6</v>
      </c>
    </row>
    <row r="5212" spans="1:11">
      <c r="A5212">
        <v>2018</v>
      </c>
      <c r="B5212" t="s">
        <v>79</v>
      </c>
      <c r="C5212" t="s">
        <v>85</v>
      </c>
      <c r="D5212" t="s">
        <v>12</v>
      </c>
      <c r="E5212" t="s">
        <v>13</v>
      </c>
      <c r="F5212">
        <v>5</v>
      </c>
      <c r="G5212">
        <v>95.5</v>
      </c>
      <c r="H5212">
        <v>1</v>
      </c>
      <c r="I5212">
        <v>20</v>
      </c>
      <c r="J5212">
        <v>3</v>
      </c>
      <c r="K5212">
        <v>57.3</v>
      </c>
    </row>
    <row r="5213" spans="1:11">
      <c r="A5213">
        <v>2018</v>
      </c>
      <c r="B5213" t="s">
        <v>79</v>
      </c>
      <c r="C5213" t="s">
        <v>85</v>
      </c>
      <c r="D5213" t="s">
        <v>12</v>
      </c>
      <c r="E5213" t="s">
        <v>64</v>
      </c>
      <c r="F5213">
        <v>10</v>
      </c>
      <c r="G5213">
        <v>71.7</v>
      </c>
      <c r="H5213">
        <v>1</v>
      </c>
      <c r="I5213">
        <v>10</v>
      </c>
      <c r="J5213">
        <v>4</v>
      </c>
      <c r="K5213">
        <v>28.7</v>
      </c>
    </row>
    <row r="5214" spans="1:11">
      <c r="A5214">
        <v>2018</v>
      </c>
      <c r="B5214" t="s">
        <v>79</v>
      </c>
      <c r="C5214" t="s">
        <v>85</v>
      </c>
      <c r="D5214" t="s">
        <v>12</v>
      </c>
      <c r="E5214" t="s">
        <v>65</v>
      </c>
      <c r="F5214">
        <v>1</v>
      </c>
      <c r="G5214">
        <v>85</v>
      </c>
      <c r="H5214">
        <v>0</v>
      </c>
      <c r="I5214">
        <v>0</v>
      </c>
      <c r="J5214">
        <v>0</v>
      </c>
      <c r="K5214">
        <v>0</v>
      </c>
    </row>
    <row r="5215" spans="1:11">
      <c r="A5215">
        <v>2018</v>
      </c>
      <c r="B5215" t="s">
        <v>79</v>
      </c>
      <c r="C5215" t="s">
        <v>85</v>
      </c>
      <c r="D5215" t="s">
        <v>12</v>
      </c>
      <c r="E5215" t="s">
        <v>36</v>
      </c>
      <c r="F5215">
        <v>9</v>
      </c>
      <c r="G5215">
        <v>15.3</v>
      </c>
      <c r="H5215">
        <v>2</v>
      </c>
      <c r="I5215">
        <v>22.2</v>
      </c>
      <c r="J5215">
        <v>6</v>
      </c>
      <c r="K5215">
        <v>10.2</v>
      </c>
    </row>
    <row r="5216" spans="1:11">
      <c r="A5216">
        <v>2018</v>
      </c>
      <c r="B5216" t="s">
        <v>79</v>
      </c>
      <c r="C5216" t="s">
        <v>86</v>
      </c>
      <c r="D5216" t="s">
        <v>18</v>
      </c>
      <c r="E5216" t="s">
        <v>18</v>
      </c>
      <c r="F5216">
        <v>90</v>
      </c>
      <c r="G5216">
        <v>38.7</v>
      </c>
      <c r="H5216">
        <v>14</v>
      </c>
      <c r="I5216">
        <v>15.6</v>
      </c>
      <c r="J5216">
        <v>40</v>
      </c>
      <c r="K5216">
        <v>17.2</v>
      </c>
    </row>
    <row r="5217" spans="1:11">
      <c r="A5217">
        <v>2018</v>
      </c>
      <c r="B5217" t="s">
        <v>79</v>
      </c>
      <c r="C5217" t="s">
        <v>86</v>
      </c>
      <c r="D5217" t="s">
        <v>18</v>
      </c>
      <c r="E5217" t="s">
        <v>63</v>
      </c>
      <c r="F5217">
        <v>2</v>
      </c>
      <c r="G5217">
        <v>22.6</v>
      </c>
      <c r="H5217">
        <v>0</v>
      </c>
      <c r="I5217">
        <v>0</v>
      </c>
      <c r="J5217">
        <v>0</v>
      </c>
      <c r="K5217">
        <v>0</v>
      </c>
    </row>
    <row r="5218" spans="1:11">
      <c r="A5218">
        <v>2018</v>
      </c>
      <c r="B5218" t="s">
        <v>79</v>
      </c>
      <c r="C5218" t="s">
        <v>86</v>
      </c>
      <c r="D5218" t="s">
        <v>18</v>
      </c>
      <c r="E5218" t="s">
        <v>13</v>
      </c>
      <c r="F5218">
        <v>22</v>
      </c>
      <c r="G5218">
        <v>85.6</v>
      </c>
      <c r="H5218">
        <v>5</v>
      </c>
      <c r="I5218">
        <v>22.7</v>
      </c>
      <c r="J5218">
        <v>13</v>
      </c>
      <c r="K5218">
        <v>50.6</v>
      </c>
    </row>
    <row r="5219" spans="1:11">
      <c r="A5219">
        <v>2018</v>
      </c>
      <c r="B5219" t="s">
        <v>79</v>
      </c>
      <c r="C5219" t="s">
        <v>86</v>
      </c>
      <c r="D5219" t="s">
        <v>18</v>
      </c>
      <c r="E5219" t="s">
        <v>64</v>
      </c>
      <c r="F5219">
        <v>53</v>
      </c>
      <c r="G5219">
        <v>36.2</v>
      </c>
      <c r="H5219">
        <v>5</v>
      </c>
      <c r="I5219">
        <v>9.4</v>
      </c>
      <c r="J5219">
        <v>20</v>
      </c>
      <c r="K5219">
        <v>13.7</v>
      </c>
    </row>
    <row r="5220" spans="1:11">
      <c r="A5220">
        <v>2018</v>
      </c>
      <c r="B5220" t="s">
        <v>79</v>
      </c>
      <c r="C5220" t="s">
        <v>86</v>
      </c>
      <c r="D5220" t="s">
        <v>18</v>
      </c>
      <c r="E5220" t="s">
        <v>65</v>
      </c>
      <c r="F5220">
        <v>1</v>
      </c>
      <c r="G5220">
        <v>32.4</v>
      </c>
      <c r="H5220">
        <v>0</v>
      </c>
      <c r="I5220">
        <v>0</v>
      </c>
      <c r="J5220">
        <v>0</v>
      </c>
      <c r="K5220">
        <v>0</v>
      </c>
    </row>
    <row r="5221" spans="1:11">
      <c r="A5221">
        <v>2018</v>
      </c>
      <c r="B5221" t="s">
        <v>79</v>
      </c>
      <c r="C5221" t="s">
        <v>86</v>
      </c>
      <c r="D5221" t="s">
        <v>18</v>
      </c>
      <c r="E5221" t="s">
        <v>36</v>
      </c>
      <c r="F5221">
        <v>12</v>
      </c>
      <c r="G5221">
        <v>24.8</v>
      </c>
      <c r="H5221">
        <v>4</v>
      </c>
      <c r="I5221">
        <v>33.3</v>
      </c>
      <c r="J5221">
        <v>7</v>
      </c>
      <c r="K5221">
        <v>14.5</v>
      </c>
    </row>
    <row r="5222" spans="1:11">
      <c r="A5222">
        <v>2018</v>
      </c>
      <c r="B5222" t="s">
        <v>79</v>
      </c>
      <c r="C5222" t="s">
        <v>86</v>
      </c>
      <c r="D5222" t="s">
        <v>15</v>
      </c>
      <c r="E5222" t="s">
        <v>18</v>
      </c>
      <c r="F5222">
        <v>11</v>
      </c>
      <c r="G5222">
        <v>9.1</v>
      </c>
      <c r="H5222">
        <v>0</v>
      </c>
      <c r="I5222">
        <v>0</v>
      </c>
      <c r="J5222">
        <v>5</v>
      </c>
      <c r="K5222">
        <v>4.1</v>
      </c>
    </row>
    <row r="5223" spans="1:11">
      <c r="A5223">
        <v>2018</v>
      </c>
      <c r="B5223" t="s">
        <v>79</v>
      </c>
      <c r="C5223" t="s">
        <v>86</v>
      </c>
      <c r="D5223" t="s">
        <v>15</v>
      </c>
      <c r="E5223" t="s">
        <v>63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</row>
    <row r="5224" spans="1:11">
      <c r="A5224">
        <v>2018</v>
      </c>
      <c r="B5224" t="s">
        <v>79</v>
      </c>
      <c r="C5224" t="s">
        <v>86</v>
      </c>
      <c r="D5224" t="s">
        <v>15</v>
      </c>
      <c r="E5224" t="s">
        <v>13</v>
      </c>
      <c r="F5224">
        <v>1</v>
      </c>
      <c r="G5224">
        <v>7.3</v>
      </c>
      <c r="H5224">
        <v>0</v>
      </c>
      <c r="I5224">
        <v>0</v>
      </c>
      <c r="J5224">
        <v>0</v>
      </c>
      <c r="K5224">
        <v>0</v>
      </c>
    </row>
    <row r="5225" spans="1:11">
      <c r="A5225">
        <v>2018</v>
      </c>
      <c r="B5225" t="s">
        <v>79</v>
      </c>
      <c r="C5225" t="s">
        <v>86</v>
      </c>
      <c r="D5225" t="s">
        <v>15</v>
      </c>
      <c r="E5225" t="s">
        <v>64</v>
      </c>
      <c r="F5225">
        <v>9</v>
      </c>
      <c r="G5225">
        <v>11.8</v>
      </c>
      <c r="H5225">
        <v>0</v>
      </c>
      <c r="I5225">
        <v>0</v>
      </c>
      <c r="J5225">
        <v>5</v>
      </c>
      <c r="K5225">
        <v>6.5</v>
      </c>
    </row>
    <row r="5226" spans="1:11">
      <c r="A5226">
        <v>2018</v>
      </c>
      <c r="B5226" t="s">
        <v>79</v>
      </c>
      <c r="C5226" t="s">
        <v>86</v>
      </c>
      <c r="D5226" t="s">
        <v>15</v>
      </c>
      <c r="E5226" t="s">
        <v>65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</row>
    <row r="5227" spans="1:11">
      <c r="A5227">
        <v>2018</v>
      </c>
      <c r="B5227" t="s">
        <v>79</v>
      </c>
      <c r="C5227" t="s">
        <v>86</v>
      </c>
      <c r="D5227" t="s">
        <v>15</v>
      </c>
      <c r="E5227" t="s">
        <v>36</v>
      </c>
      <c r="F5227">
        <v>1</v>
      </c>
      <c r="G5227">
        <v>4.2</v>
      </c>
      <c r="H5227">
        <v>0</v>
      </c>
      <c r="I5227">
        <v>0</v>
      </c>
      <c r="J5227">
        <v>0</v>
      </c>
      <c r="K5227">
        <v>0</v>
      </c>
    </row>
    <row r="5228" spans="1:11">
      <c r="A5228">
        <v>2018</v>
      </c>
      <c r="B5228" t="s">
        <v>79</v>
      </c>
      <c r="C5228" t="s">
        <v>86</v>
      </c>
      <c r="D5228" t="s">
        <v>12</v>
      </c>
      <c r="E5228" t="s">
        <v>18</v>
      </c>
      <c r="F5228">
        <v>79</v>
      </c>
      <c r="G5228">
        <v>70.8</v>
      </c>
      <c r="H5228">
        <v>14</v>
      </c>
      <c r="I5228">
        <v>17.7</v>
      </c>
      <c r="J5228">
        <v>35</v>
      </c>
      <c r="K5228">
        <v>31.4</v>
      </c>
    </row>
    <row r="5229" spans="1:11">
      <c r="A5229">
        <v>2018</v>
      </c>
      <c r="B5229" t="s">
        <v>79</v>
      </c>
      <c r="C5229" t="s">
        <v>86</v>
      </c>
      <c r="D5229" t="s">
        <v>12</v>
      </c>
      <c r="E5229" t="s">
        <v>63</v>
      </c>
      <c r="F5229">
        <v>2</v>
      </c>
      <c r="G5229">
        <v>52</v>
      </c>
      <c r="H5229">
        <v>0</v>
      </c>
      <c r="I5229">
        <v>0</v>
      </c>
      <c r="J5229">
        <v>0</v>
      </c>
      <c r="K5229">
        <v>0</v>
      </c>
    </row>
    <row r="5230" spans="1:11">
      <c r="A5230">
        <v>2018</v>
      </c>
      <c r="B5230" t="s">
        <v>79</v>
      </c>
      <c r="C5230" t="s">
        <v>86</v>
      </c>
      <c r="D5230" t="s">
        <v>12</v>
      </c>
      <c r="E5230" t="s">
        <v>13</v>
      </c>
      <c r="F5230">
        <v>21</v>
      </c>
      <c r="G5230">
        <v>175.4</v>
      </c>
      <c r="H5230">
        <v>5</v>
      </c>
      <c r="I5230">
        <v>23.8</v>
      </c>
      <c r="J5230">
        <v>13</v>
      </c>
      <c r="K5230">
        <v>108.6</v>
      </c>
    </row>
    <row r="5231" spans="1:11">
      <c r="A5231">
        <v>2018</v>
      </c>
      <c r="B5231" t="s">
        <v>79</v>
      </c>
      <c r="C5231" t="s">
        <v>86</v>
      </c>
      <c r="D5231" t="s">
        <v>12</v>
      </c>
      <c r="E5231" t="s">
        <v>64</v>
      </c>
      <c r="F5231">
        <v>44</v>
      </c>
      <c r="G5231">
        <v>63</v>
      </c>
      <c r="H5231">
        <v>5</v>
      </c>
      <c r="I5231">
        <v>11.4</v>
      </c>
      <c r="J5231">
        <v>15</v>
      </c>
      <c r="K5231">
        <v>21.5</v>
      </c>
    </row>
    <row r="5232" spans="1:11">
      <c r="A5232">
        <v>2018</v>
      </c>
      <c r="B5232" t="s">
        <v>79</v>
      </c>
      <c r="C5232" t="s">
        <v>86</v>
      </c>
      <c r="D5232" t="s">
        <v>12</v>
      </c>
      <c r="E5232" t="s">
        <v>65</v>
      </c>
      <c r="F5232">
        <v>1</v>
      </c>
      <c r="G5232">
        <v>70.5</v>
      </c>
      <c r="H5232">
        <v>0</v>
      </c>
      <c r="I5232">
        <v>0</v>
      </c>
      <c r="J5232">
        <v>0</v>
      </c>
      <c r="K5232">
        <v>0</v>
      </c>
    </row>
    <row r="5233" spans="1:11">
      <c r="A5233">
        <v>2018</v>
      </c>
      <c r="B5233" t="s">
        <v>79</v>
      </c>
      <c r="C5233" t="s">
        <v>86</v>
      </c>
      <c r="D5233" t="s">
        <v>12</v>
      </c>
      <c r="E5233" t="s">
        <v>36</v>
      </c>
      <c r="F5233">
        <v>11</v>
      </c>
      <c r="G5233">
        <v>44.8</v>
      </c>
      <c r="H5233">
        <v>4</v>
      </c>
      <c r="I5233">
        <v>36.4</v>
      </c>
      <c r="J5233">
        <v>7</v>
      </c>
      <c r="K5233">
        <v>28.5</v>
      </c>
    </row>
    <row r="5234" spans="1:11">
      <c r="A5234">
        <v>2018</v>
      </c>
      <c r="B5234" t="s">
        <v>87</v>
      </c>
      <c r="C5234" t="s">
        <v>18</v>
      </c>
      <c r="D5234" t="s">
        <v>18</v>
      </c>
      <c r="E5234" t="s">
        <v>18</v>
      </c>
      <c r="F5234">
        <v>352</v>
      </c>
      <c r="G5234">
        <v>18.1</v>
      </c>
      <c r="H5234">
        <v>84</v>
      </c>
      <c r="I5234">
        <v>23.9</v>
      </c>
      <c r="J5234">
        <v>201</v>
      </c>
      <c r="K5234">
        <v>10.3</v>
      </c>
    </row>
    <row r="5235" spans="1:11">
      <c r="A5235">
        <v>2018</v>
      </c>
      <c r="B5235" t="s">
        <v>87</v>
      </c>
      <c r="C5235" t="s">
        <v>18</v>
      </c>
      <c r="D5235" t="s">
        <v>18</v>
      </c>
      <c r="E5235" t="s">
        <v>63</v>
      </c>
      <c r="F5235">
        <v>47</v>
      </c>
      <c r="G5235">
        <v>9</v>
      </c>
      <c r="H5235">
        <v>19</v>
      </c>
      <c r="I5235">
        <v>40.4</v>
      </c>
      <c r="J5235">
        <v>29</v>
      </c>
      <c r="K5235">
        <v>5.6</v>
      </c>
    </row>
    <row r="5236" spans="1:11">
      <c r="A5236">
        <v>2018</v>
      </c>
      <c r="B5236" t="s">
        <v>87</v>
      </c>
      <c r="C5236" t="s">
        <v>18</v>
      </c>
      <c r="D5236" t="s">
        <v>18</v>
      </c>
      <c r="E5236" t="s">
        <v>13</v>
      </c>
      <c r="F5236">
        <v>98</v>
      </c>
      <c r="G5236">
        <v>27.5</v>
      </c>
      <c r="H5236">
        <v>26</v>
      </c>
      <c r="I5236">
        <v>26.5</v>
      </c>
      <c r="J5236">
        <v>74</v>
      </c>
      <c r="K5236">
        <v>20.8</v>
      </c>
    </row>
    <row r="5237" spans="1:11">
      <c r="A5237">
        <v>2018</v>
      </c>
      <c r="B5237" t="s">
        <v>87</v>
      </c>
      <c r="C5237" t="s">
        <v>18</v>
      </c>
      <c r="D5237" t="s">
        <v>18</v>
      </c>
      <c r="E5237" t="s">
        <v>64</v>
      </c>
      <c r="F5237">
        <v>178</v>
      </c>
      <c r="G5237">
        <v>34</v>
      </c>
      <c r="H5237">
        <v>34</v>
      </c>
      <c r="I5237">
        <v>19.1</v>
      </c>
      <c r="J5237">
        <v>80</v>
      </c>
      <c r="K5237">
        <v>15.3</v>
      </c>
    </row>
    <row r="5238" spans="1:11">
      <c r="A5238">
        <v>2018</v>
      </c>
      <c r="B5238" t="s">
        <v>87</v>
      </c>
      <c r="C5238" t="s">
        <v>18</v>
      </c>
      <c r="D5238" t="s">
        <v>18</v>
      </c>
      <c r="E5238" t="s">
        <v>65</v>
      </c>
      <c r="F5238">
        <v>2</v>
      </c>
      <c r="G5238">
        <v>5</v>
      </c>
      <c r="H5238">
        <v>0</v>
      </c>
      <c r="I5238">
        <v>0</v>
      </c>
      <c r="J5238">
        <v>1</v>
      </c>
      <c r="K5238">
        <v>2.5</v>
      </c>
    </row>
    <row r="5239" spans="1:11">
      <c r="A5239">
        <v>2018</v>
      </c>
      <c r="B5239" t="s">
        <v>87</v>
      </c>
      <c r="C5239" t="s">
        <v>18</v>
      </c>
      <c r="D5239" t="s">
        <v>18</v>
      </c>
      <c r="E5239" t="s">
        <v>36</v>
      </c>
      <c r="F5239">
        <v>27</v>
      </c>
      <c r="G5239">
        <v>5.3</v>
      </c>
      <c r="H5239">
        <v>5</v>
      </c>
      <c r="I5239">
        <v>18.5</v>
      </c>
      <c r="J5239">
        <v>17</v>
      </c>
      <c r="K5239">
        <v>3.3</v>
      </c>
    </row>
    <row r="5240" spans="1:11">
      <c r="A5240">
        <v>2018</v>
      </c>
      <c r="B5240" t="s">
        <v>87</v>
      </c>
      <c r="C5240" t="s">
        <v>18</v>
      </c>
      <c r="D5240" t="s">
        <v>15</v>
      </c>
      <c r="E5240" t="s">
        <v>18</v>
      </c>
      <c r="F5240">
        <v>53</v>
      </c>
      <c r="G5240">
        <v>5.2</v>
      </c>
      <c r="H5240">
        <v>17</v>
      </c>
      <c r="I5240">
        <v>32.1</v>
      </c>
      <c r="J5240">
        <v>51</v>
      </c>
      <c r="K5240">
        <v>5.1</v>
      </c>
    </row>
    <row r="5241" spans="1:11">
      <c r="A5241">
        <v>2018</v>
      </c>
      <c r="B5241" t="s">
        <v>87</v>
      </c>
      <c r="C5241" t="s">
        <v>18</v>
      </c>
      <c r="D5241" t="s">
        <v>15</v>
      </c>
      <c r="E5241" t="s">
        <v>63</v>
      </c>
      <c r="F5241">
        <v>7</v>
      </c>
      <c r="G5241">
        <v>2.6</v>
      </c>
      <c r="H5241">
        <v>2</v>
      </c>
      <c r="I5241">
        <v>28.6</v>
      </c>
      <c r="J5241">
        <v>4</v>
      </c>
      <c r="K5241">
        <v>1.5</v>
      </c>
    </row>
    <row r="5242" spans="1:11">
      <c r="A5242">
        <v>2018</v>
      </c>
      <c r="B5242" t="s">
        <v>87</v>
      </c>
      <c r="C5242" t="s">
        <v>18</v>
      </c>
      <c r="D5242" t="s">
        <v>15</v>
      </c>
      <c r="E5242" t="s">
        <v>13</v>
      </c>
      <c r="F5242">
        <v>26</v>
      </c>
      <c r="G5242">
        <v>13.3</v>
      </c>
      <c r="H5242">
        <v>10</v>
      </c>
      <c r="I5242">
        <v>38.5</v>
      </c>
      <c r="J5242">
        <v>30</v>
      </c>
      <c r="K5242">
        <v>15.4</v>
      </c>
    </row>
    <row r="5243" spans="1:11">
      <c r="A5243">
        <v>2018</v>
      </c>
      <c r="B5243" t="s">
        <v>87</v>
      </c>
      <c r="C5243" t="s">
        <v>18</v>
      </c>
      <c r="D5243" t="s">
        <v>15</v>
      </c>
      <c r="E5243" t="s">
        <v>64</v>
      </c>
      <c r="F5243">
        <v>16</v>
      </c>
      <c r="G5243">
        <v>6.1</v>
      </c>
      <c r="H5243">
        <v>5</v>
      </c>
      <c r="I5243">
        <v>31.3</v>
      </c>
      <c r="J5243">
        <v>15</v>
      </c>
      <c r="K5243">
        <v>5.7</v>
      </c>
    </row>
    <row r="5244" spans="1:11">
      <c r="A5244">
        <v>2018</v>
      </c>
      <c r="B5244" t="s">
        <v>87</v>
      </c>
      <c r="C5244" t="s">
        <v>18</v>
      </c>
      <c r="D5244" t="s">
        <v>15</v>
      </c>
      <c r="E5244" t="s">
        <v>65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</row>
    <row r="5245" spans="1:11">
      <c r="A5245">
        <v>2018</v>
      </c>
      <c r="B5245" t="s">
        <v>87</v>
      </c>
      <c r="C5245" t="s">
        <v>18</v>
      </c>
      <c r="D5245" t="s">
        <v>15</v>
      </c>
      <c r="E5245" t="s">
        <v>36</v>
      </c>
      <c r="F5245">
        <v>4</v>
      </c>
      <c r="G5245">
        <v>1.5</v>
      </c>
      <c r="H5245">
        <v>0</v>
      </c>
      <c r="I5245">
        <v>0</v>
      </c>
      <c r="J5245">
        <v>2</v>
      </c>
      <c r="K5245">
        <v>0.8</v>
      </c>
    </row>
    <row r="5246" spans="1:11">
      <c r="A5246">
        <v>2018</v>
      </c>
      <c r="B5246" t="s">
        <v>87</v>
      </c>
      <c r="C5246" t="s">
        <v>18</v>
      </c>
      <c r="D5246" t="s">
        <v>12</v>
      </c>
      <c r="E5246" t="s">
        <v>18</v>
      </c>
      <c r="F5246">
        <v>299</v>
      </c>
      <c r="G5246">
        <v>31.8</v>
      </c>
      <c r="H5246">
        <v>67</v>
      </c>
      <c r="I5246">
        <v>22.4</v>
      </c>
      <c r="J5246">
        <v>150</v>
      </c>
      <c r="K5246">
        <v>15.9</v>
      </c>
    </row>
    <row r="5247" spans="1:11">
      <c r="A5247">
        <v>2018</v>
      </c>
      <c r="B5247" t="s">
        <v>87</v>
      </c>
      <c r="C5247" t="s">
        <v>18</v>
      </c>
      <c r="D5247" t="s">
        <v>12</v>
      </c>
      <c r="E5247" t="s">
        <v>63</v>
      </c>
      <c r="F5247">
        <v>40</v>
      </c>
      <c r="G5247">
        <v>16.1</v>
      </c>
      <c r="H5247">
        <v>17</v>
      </c>
      <c r="I5247">
        <v>42.5</v>
      </c>
      <c r="J5247">
        <v>25</v>
      </c>
      <c r="K5247">
        <v>10.1</v>
      </c>
    </row>
    <row r="5248" spans="1:11">
      <c r="A5248">
        <v>2018</v>
      </c>
      <c r="B5248" t="s">
        <v>87</v>
      </c>
      <c r="C5248" t="s">
        <v>18</v>
      </c>
      <c r="D5248" t="s">
        <v>12</v>
      </c>
      <c r="E5248" t="s">
        <v>13</v>
      </c>
      <c r="F5248">
        <v>72</v>
      </c>
      <c r="G5248">
        <v>44.6</v>
      </c>
      <c r="H5248">
        <v>16</v>
      </c>
      <c r="I5248">
        <v>22.2</v>
      </c>
      <c r="J5248">
        <v>44</v>
      </c>
      <c r="K5248">
        <v>27.3</v>
      </c>
    </row>
    <row r="5249" spans="1:11">
      <c r="A5249">
        <v>2018</v>
      </c>
      <c r="B5249" t="s">
        <v>87</v>
      </c>
      <c r="C5249" t="s">
        <v>18</v>
      </c>
      <c r="D5249" t="s">
        <v>12</v>
      </c>
      <c r="E5249" t="s">
        <v>64</v>
      </c>
      <c r="F5249">
        <v>162</v>
      </c>
      <c r="G5249">
        <v>61.7</v>
      </c>
      <c r="H5249">
        <v>29</v>
      </c>
      <c r="I5249">
        <v>17.9</v>
      </c>
      <c r="J5249">
        <v>65</v>
      </c>
      <c r="K5249">
        <v>24.8</v>
      </c>
    </row>
    <row r="5250" spans="1:11">
      <c r="A5250">
        <v>2018</v>
      </c>
      <c r="B5250" t="s">
        <v>87</v>
      </c>
      <c r="C5250" t="s">
        <v>18</v>
      </c>
      <c r="D5250" t="s">
        <v>12</v>
      </c>
      <c r="E5250" t="s">
        <v>65</v>
      </c>
      <c r="F5250">
        <v>2</v>
      </c>
      <c r="G5250">
        <v>10.4</v>
      </c>
      <c r="H5250">
        <v>0</v>
      </c>
      <c r="I5250">
        <v>0</v>
      </c>
      <c r="J5250">
        <v>1</v>
      </c>
      <c r="K5250">
        <v>5.2</v>
      </c>
    </row>
    <row r="5251" spans="1:11">
      <c r="A5251">
        <v>2018</v>
      </c>
      <c r="B5251" t="s">
        <v>87</v>
      </c>
      <c r="C5251" t="s">
        <v>18</v>
      </c>
      <c r="D5251" t="s">
        <v>12</v>
      </c>
      <c r="E5251" t="s">
        <v>36</v>
      </c>
      <c r="F5251">
        <v>23</v>
      </c>
      <c r="G5251">
        <v>9.2</v>
      </c>
      <c r="H5251">
        <v>5</v>
      </c>
      <c r="I5251">
        <v>21.7</v>
      </c>
      <c r="J5251">
        <v>15</v>
      </c>
      <c r="K5251">
        <v>6</v>
      </c>
    </row>
    <row r="5252" spans="1:11">
      <c r="A5252">
        <v>2018</v>
      </c>
      <c r="B5252" t="s">
        <v>87</v>
      </c>
      <c r="C5252" t="s">
        <v>48</v>
      </c>
      <c r="D5252" t="s">
        <v>18</v>
      </c>
      <c r="E5252" t="s">
        <v>18</v>
      </c>
      <c r="F5252">
        <v>1</v>
      </c>
      <c r="G5252">
        <v>1.3</v>
      </c>
      <c r="H5252">
        <v>0</v>
      </c>
      <c r="I5252">
        <v>0</v>
      </c>
      <c r="J5252">
        <v>0</v>
      </c>
      <c r="K5252">
        <v>0</v>
      </c>
    </row>
    <row r="5253" spans="1:11">
      <c r="A5253">
        <v>2018</v>
      </c>
      <c r="B5253" t="s">
        <v>87</v>
      </c>
      <c r="C5253" t="s">
        <v>48</v>
      </c>
      <c r="D5253" t="s">
        <v>18</v>
      </c>
      <c r="E5253" t="s">
        <v>63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</row>
    <row r="5254" spans="1:11">
      <c r="A5254">
        <v>2018</v>
      </c>
      <c r="B5254" t="s">
        <v>87</v>
      </c>
      <c r="C5254" t="s">
        <v>48</v>
      </c>
      <c r="D5254" t="s">
        <v>18</v>
      </c>
      <c r="E5254" t="s">
        <v>13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</row>
    <row r="5255" spans="1:11">
      <c r="A5255">
        <v>2018</v>
      </c>
      <c r="B5255" t="s">
        <v>87</v>
      </c>
      <c r="C5255" t="s">
        <v>48</v>
      </c>
      <c r="D5255" t="s">
        <v>18</v>
      </c>
      <c r="E5255" t="s">
        <v>64</v>
      </c>
      <c r="F5255">
        <v>1</v>
      </c>
      <c r="G5255">
        <v>11.5</v>
      </c>
      <c r="H5255">
        <v>0</v>
      </c>
      <c r="I5255">
        <v>0</v>
      </c>
      <c r="J5255">
        <v>0</v>
      </c>
      <c r="K5255">
        <v>0</v>
      </c>
    </row>
    <row r="5256" spans="1:11">
      <c r="A5256">
        <v>2018</v>
      </c>
      <c r="B5256" t="s">
        <v>87</v>
      </c>
      <c r="C5256" t="s">
        <v>48</v>
      </c>
      <c r="D5256" t="s">
        <v>18</v>
      </c>
      <c r="E5256" t="s">
        <v>65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</row>
    <row r="5257" spans="1:11">
      <c r="A5257">
        <v>2018</v>
      </c>
      <c r="B5257" t="s">
        <v>87</v>
      </c>
      <c r="C5257" t="s">
        <v>48</v>
      </c>
      <c r="D5257" t="s">
        <v>18</v>
      </c>
      <c r="E5257" t="s">
        <v>36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</row>
    <row r="5258" spans="1:11">
      <c r="A5258">
        <v>2018</v>
      </c>
      <c r="B5258" t="s">
        <v>87</v>
      </c>
      <c r="C5258" t="s">
        <v>48</v>
      </c>
      <c r="D5258" t="s">
        <v>15</v>
      </c>
      <c r="E5258" t="s">
        <v>18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</row>
    <row r="5259" spans="1:11">
      <c r="A5259">
        <v>2018</v>
      </c>
      <c r="B5259" t="s">
        <v>87</v>
      </c>
      <c r="C5259" t="s">
        <v>48</v>
      </c>
      <c r="D5259" t="s">
        <v>15</v>
      </c>
      <c r="E5259" t="s">
        <v>63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</row>
    <row r="5260" spans="1:11">
      <c r="A5260">
        <v>2018</v>
      </c>
      <c r="B5260" t="s">
        <v>87</v>
      </c>
      <c r="C5260" t="s">
        <v>48</v>
      </c>
      <c r="D5260" t="s">
        <v>15</v>
      </c>
      <c r="E5260" t="s">
        <v>13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</row>
    <row r="5261" spans="1:11">
      <c r="A5261">
        <v>2018</v>
      </c>
      <c r="B5261" t="s">
        <v>87</v>
      </c>
      <c r="C5261" t="s">
        <v>48</v>
      </c>
      <c r="D5261" t="s">
        <v>15</v>
      </c>
      <c r="E5261" t="s">
        <v>64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</row>
    <row r="5262" spans="1:11">
      <c r="A5262">
        <v>2018</v>
      </c>
      <c r="B5262" t="s">
        <v>87</v>
      </c>
      <c r="C5262" t="s">
        <v>48</v>
      </c>
      <c r="D5262" t="s">
        <v>15</v>
      </c>
      <c r="E5262" t="s">
        <v>65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</row>
    <row r="5263" spans="1:11">
      <c r="A5263">
        <v>2018</v>
      </c>
      <c r="B5263" t="s">
        <v>87</v>
      </c>
      <c r="C5263" t="s">
        <v>48</v>
      </c>
      <c r="D5263" t="s">
        <v>15</v>
      </c>
      <c r="E5263" t="s">
        <v>36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</row>
    <row r="5264" spans="1:11">
      <c r="A5264">
        <v>2018</v>
      </c>
      <c r="B5264" t="s">
        <v>87</v>
      </c>
      <c r="C5264" t="s">
        <v>48</v>
      </c>
      <c r="D5264" t="s">
        <v>12</v>
      </c>
      <c r="E5264" t="s">
        <v>18</v>
      </c>
      <c r="F5264">
        <v>1</v>
      </c>
      <c r="G5264">
        <v>2.8</v>
      </c>
      <c r="H5264">
        <v>0</v>
      </c>
      <c r="I5264">
        <v>0</v>
      </c>
      <c r="J5264">
        <v>0</v>
      </c>
      <c r="K5264">
        <v>0</v>
      </c>
    </row>
    <row r="5265" spans="1:11">
      <c r="A5265">
        <v>2018</v>
      </c>
      <c r="B5265" t="s">
        <v>87</v>
      </c>
      <c r="C5265" t="s">
        <v>48</v>
      </c>
      <c r="D5265" t="s">
        <v>12</v>
      </c>
      <c r="E5265" t="s">
        <v>63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</row>
    <row r="5266" spans="1:11">
      <c r="A5266">
        <v>2018</v>
      </c>
      <c r="B5266" t="s">
        <v>87</v>
      </c>
      <c r="C5266" t="s">
        <v>48</v>
      </c>
      <c r="D5266" t="s">
        <v>12</v>
      </c>
      <c r="E5266" t="s">
        <v>13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</row>
    <row r="5267" spans="1:11">
      <c r="A5267">
        <v>2018</v>
      </c>
      <c r="B5267" t="s">
        <v>87</v>
      </c>
      <c r="C5267" t="s">
        <v>48</v>
      </c>
      <c r="D5267" t="s">
        <v>12</v>
      </c>
      <c r="E5267" t="s">
        <v>64</v>
      </c>
      <c r="F5267">
        <v>1</v>
      </c>
      <c r="G5267">
        <v>25.1</v>
      </c>
      <c r="H5267">
        <v>0</v>
      </c>
      <c r="I5267">
        <v>0</v>
      </c>
      <c r="J5267">
        <v>0</v>
      </c>
      <c r="K5267">
        <v>0</v>
      </c>
    </row>
    <row r="5268" spans="1:11">
      <c r="A5268">
        <v>2018</v>
      </c>
      <c r="B5268" t="s">
        <v>87</v>
      </c>
      <c r="C5268" t="s">
        <v>48</v>
      </c>
      <c r="D5268" t="s">
        <v>12</v>
      </c>
      <c r="E5268" t="s">
        <v>65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</row>
    <row r="5269" spans="1:11">
      <c r="A5269">
        <v>2018</v>
      </c>
      <c r="B5269" t="s">
        <v>87</v>
      </c>
      <c r="C5269" t="s">
        <v>48</v>
      </c>
      <c r="D5269" t="s">
        <v>12</v>
      </c>
      <c r="E5269" t="s">
        <v>36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</row>
    <row r="5270" spans="1:11">
      <c r="A5270">
        <v>2018</v>
      </c>
      <c r="B5270" t="s">
        <v>87</v>
      </c>
      <c r="C5270" t="s">
        <v>25</v>
      </c>
      <c r="D5270" t="s">
        <v>18</v>
      </c>
      <c r="E5270" t="s">
        <v>18</v>
      </c>
      <c r="F5270">
        <v>22</v>
      </c>
      <c r="G5270">
        <v>10.1</v>
      </c>
      <c r="H5270">
        <v>5</v>
      </c>
      <c r="I5270">
        <v>22.7</v>
      </c>
      <c r="J5270">
        <v>10</v>
      </c>
      <c r="K5270">
        <v>4.6</v>
      </c>
    </row>
    <row r="5271" spans="1:11">
      <c r="A5271">
        <v>2018</v>
      </c>
      <c r="B5271" t="s">
        <v>87</v>
      </c>
      <c r="C5271" t="s">
        <v>25</v>
      </c>
      <c r="D5271" t="s">
        <v>18</v>
      </c>
      <c r="E5271" t="s">
        <v>63</v>
      </c>
      <c r="F5271">
        <v>8</v>
      </c>
      <c r="G5271">
        <v>6.9</v>
      </c>
      <c r="H5271">
        <v>2</v>
      </c>
      <c r="I5271">
        <v>25</v>
      </c>
      <c r="J5271">
        <v>3</v>
      </c>
      <c r="K5271">
        <v>2.6</v>
      </c>
    </row>
    <row r="5272" spans="1:11">
      <c r="A5272">
        <v>2018</v>
      </c>
      <c r="B5272" t="s">
        <v>87</v>
      </c>
      <c r="C5272" t="s">
        <v>25</v>
      </c>
      <c r="D5272" t="s">
        <v>18</v>
      </c>
      <c r="E5272" t="s">
        <v>13</v>
      </c>
      <c r="F5272">
        <v>1</v>
      </c>
      <c r="G5272">
        <v>22.7</v>
      </c>
      <c r="H5272">
        <v>0</v>
      </c>
      <c r="I5272">
        <v>0</v>
      </c>
      <c r="J5272">
        <v>0</v>
      </c>
      <c r="K5272">
        <v>0</v>
      </c>
    </row>
    <row r="5273" spans="1:11">
      <c r="A5273">
        <v>2018</v>
      </c>
      <c r="B5273" t="s">
        <v>87</v>
      </c>
      <c r="C5273" t="s">
        <v>25</v>
      </c>
      <c r="D5273" t="s">
        <v>18</v>
      </c>
      <c r="E5273" t="s">
        <v>64</v>
      </c>
      <c r="F5273">
        <v>11</v>
      </c>
      <c r="G5273">
        <v>30.1</v>
      </c>
      <c r="H5273">
        <v>3</v>
      </c>
      <c r="I5273">
        <v>27.3</v>
      </c>
      <c r="J5273">
        <v>7</v>
      </c>
      <c r="K5273">
        <v>19.1</v>
      </c>
    </row>
    <row r="5274" spans="1:11">
      <c r="A5274">
        <v>2018</v>
      </c>
      <c r="B5274" t="s">
        <v>87</v>
      </c>
      <c r="C5274" t="s">
        <v>25</v>
      </c>
      <c r="D5274" t="s">
        <v>18</v>
      </c>
      <c r="E5274" t="s">
        <v>65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</row>
    <row r="5275" spans="1:11">
      <c r="A5275">
        <v>2018</v>
      </c>
      <c r="B5275" t="s">
        <v>87</v>
      </c>
      <c r="C5275" t="s">
        <v>25</v>
      </c>
      <c r="D5275" t="s">
        <v>18</v>
      </c>
      <c r="E5275" t="s">
        <v>36</v>
      </c>
      <c r="F5275">
        <v>2</v>
      </c>
      <c r="G5275">
        <v>3.5</v>
      </c>
      <c r="H5275">
        <v>0</v>
      </c>
      <c r="I5275">
        <v>0</v>
      </c>
      <c r="J5275">
        <v>0</v>
      </c>
      <c r="K5275">
        <v>0</v>
      </c>
    </row>
    <row r="5276" spans="1:11">
      <c r="A5276">
        <v>2018</v>
      </c>
      <c r="B5276" t="s">
        <v>87</v>
      </c>
      <c r="C5276" t="s">
        <v>25</v>
      </c>
      <c r="D5276" t="s">
        <v>15</v>
      </c>
      <c r="E5276" t="s">
        <v>18</v>
      </c>
      <c r="F5276">
        <v>1</v>
      </c>
      <c r="G5276">
        <v>0.9</v>
      </c>
      <c r="H5276">
        <v>0</v>
      </c>
      <c r="I5276">
        <v>0</v>
      </c>
      <c r="J5276">
        <v>0</v>
      </c>
      <c r="K5276">
        <v>0</v>
      </c>
    </row>
    <row r="5277" spans="1:11">
      <c r="A5277">
        <v>2018</v>
      </c>
      <c r="B5277" t="s">
        <v>87</v>
      </c>
      <c r="C5277" t="s">
        <v>25</v>
      </c>
      <c r="D5277" t="s">
        <v>15</v>
      </c>
      <c r="E5277" t="s">
        <v>63</v>
      </c>
      <c r="F5277">
        <v>1</v>
      </c>
      <c r="G5277">
        <v>1.6</v>
      </c>
      <c r="H5277">
        <v>0</v>
      </c>
      <c r="I5277">
        <v>0</v>
      </c>
      <c r="J5277">
        <v>0</v>
      </c>
      <c r="K5277">
        <v>0</v>
      </c>
    </row>
    <row r="5278" spans="1:11">
      <c r="A5278">
        <v>2018</v>
      </c>
      <c r="B5278" t="s">
        <v>87</v>
      </c>
      <c r="C5278" t="s">
        <v>25</v>
      </c>
      <c r="D5278" t="s">
        <v>15</v>
      </c>
      <c r="E5278" t="s">
        <v>13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</row>
    <row r="5279" spans="1:11">
      <c r="A5279">
        <v>2018</v>
      </c>
      <c r="B5279" t="s">
        <v>87</v>
      </c>
      <c r="C5279" t="s">
        <v>25</v>
      </c>
      <c r="D5279" t="s">
        <v>15</v>
      </c>
      <c r="E5279" t="s">
        <v>64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</row>
    <row r="5280" spans="1:11">
      <c r="A5280">
        <v>2018</v>
      </c>
      <c r="B5280" t="s">
        <v>87</v>
      </c>
      <c r="C5280" t="s">
        <v>25</v>
      </c>
      <c r="D5280" t="s">
        <v>15</v>
      </c>
      <c r="E5280" t="s">
        <v>65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</row>
    <row r="5281" spans="1:11">
      <c r="A5281">
        <v>2018</v>
      </c>
      <c r="B5281" t="s">
        <v>87</v>
      </c>
      <c r="C5281" t="s">
        <v>25</v>
      </c>
      <c r="D5281" t="s">
        <v>15</v>
      </c>
      <c r="E5281" t="s">
        <v>36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</row>
    <row r="5282" spans="1:11">
      <c r="A5282">
        <v>2018</v>
      </c>
      <c r="B5282" t="s">
        <v>87</v>
      </c>
      <c r="C5282" t="s">
        <v>25</v>
      </c>
      <c r="D5282" t="s">
        <v>12</v>
      </c>
      <c r="E5282" t="s">
        <v>18</v>
      </c>
      <c r="F5282">
        <v>21</v>
      </c>
      <c r="G5282">
        <v>20.5</v>
      </c>
      <c r="H5282">
        <v>5</v>
      </c>
      <c r="I5282">
        <v>23.8</v>
      </c>
      <c r="J5282">
        <v>10</v>
      </c>
      <c r="K5282">
        <v>9.8</v>
      </c>
    </row>
    <row r="5283" spans="1:11">
      <c r="A5283">
        <v>2018</v>
      </c>
      <c r="B5283" t="s">
        <v>87</v>
      </c>
      <c r="C5283" t="s">
        <v>25</v>
      </c>
      <c r="D5283" t="s">
        <v>12</v>
      </c>
      <c r="E5283" t="s">
        <v>63</v>
      </c>
      <c r="F5283">
        <v>7</v>
      </c>
      <c r="G5283">
        <v>13</v>
      </c>
      <c r="H5283">
        <v>2</v>
      </c>
      <c r="I5283">
        <v>28.6</v>
      </c>
      <c r="J5283">
        <v>3</v>
      </c>
      <c r="K5283">
        <v>5.6</v>
      </c>
    </row>
    <row r="5284" spans="1:11">
      <c r="A5284">
        <v>2018</v>
      </c>
      <c r="B5284" t="s">
        <v>87</v>
      </c>
      <c r="C5284" t="s">
        <v>25</v>
      </c>
      <c r="D5284" t="s">
        <v>12</v>
      </c>
      <c r="E5284" t="s">
        <v>13</v>
      </c>
      <c r="F5284">
        <v>1</v>
      </c>
      <c r="G5284">
        <v>53.7</v>
      </c>
      <c r="H5284">
        <v>0</v>
      </c>
      <c r="I5284">
        <v>0</v>
      </c>
      <c r="J5284">
        <v>0</v>
      </c>
      <c r="K5284">
        <v>0</v>
      </c>
    </row>
    <row r="5285" spans="1:11">
      <c r="A5285">
        <v>2018</v>
      </c>
      <c r="B5285" t="s">
        <v>87</v>
      </c>
      <c r="C5285" t="s">
        <v>25</v>
      </c>
      <c r="D5285" t="s">
        <v>12</v>
      </c>
      <c r="E5285" t="s">
        <v>64</v>
      </c>
      <c r="F5285">
        <v>11</v>
      </c>
      <c r="G5285">
        <v>63.7</v>
      </c>
      <c r="H5285">
        <v>3</v>
      </c>
      <c r="I5285">
        <v>27.3</v>
      </c>
      <c r="J5285">
        <v>7</v>
      </c>
      <c r="K5285">
        <v>40.5</v>
      </c>
    </row>
    <row r="5286" spans="1:11">
      <c r="A5286">
        <v>2018</v>
      </c>
      <c r="B5286" t="s">
        <v>87</v>
      </c>
      <c r="C5286" t="s">
        <v>25</v>
      </c>
      <c r="D5286" t="s">
        <v>12</v>
      </c>
      <c r="E5286" t="s">
        <v>65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</row>
    <row r="5287" spans="1:11">
      <c r="A5287">
        <v>2018</v>
      </c>
      <c r="B5287" t="s">
        <v>87</v>
      </c>
      <c r="C5287" t="s">
        <v>25</v>
      </c>
      <c r="D5287" t="s">
        <v>12</v>
      </c>
      <c r="E5287" t="s">
        <v>36</v>
      </c>
      <c r="F5287">
        <v>2</v>
      </c>
      <c r="G5287">
        <v>7.2</v>
      </c>
      <c r="H5287">
        <v>0</v>
      </c>
      <c r="I5287">
        <v>0</v>
      </c>
      <c r="J5287">
        <v>0</v>
      </c>
      <c r="K5287">
        <v>0</v>
      </c>
    </row>
    <row r="5288" spans="1:11">
      <c r="A5288">
        <v>2018</v>
      </c>
      <c r="B5288" t="s">
        <v>87</v>
      </c>
      <c r="C5288" t="s">
        <v>47</v>
      </c>
      <c r="D5288" t="s">
        <v>18</v>
      </c>
      <c r="E5288" t="s">
        <v>18</v>
      </c>
      <c r="F5288">
        <v>7</v>
      </c>
      <c r="G5288">
        <v>8.4</v>
      </c>
      <c r="H5288">
        <v>0</v>
      </c>
      <c r="I5288">
        <v>0</v>
      </c>
      <c r="J5288">
        <v>1</v>
      </c>
      <c r="K5288">
        <v>1.2</v>
      </c>
    </row>
    <row r="5289" spans="1:11">
      <c r="A5289">
        <v>2018</v>
      </c>
      <c r="B5289" t="s">
        <v>87</v>
      </c>
      <c r="C5289" t="s">
        <v>47</v>
      </c>
      <c r="D5289" t="s">
        <v>18</v>
      </c>
      <c r="E5289" t="s">
        <v>63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</row>
    <row r="5290" spans="1:11">
      <c r="A5290">
        <v>2018</v>
      </c>
      <c r="B5290" t="s">
        <v>87</v>
      </c>
      <c r="C5290" t="s">
        <v>47</v>
      </c>
      <c r="D5290" t="s">
        <v>18</v>
      </c>
      <c r="E5290" t="s">
        <v>13</v>
      </c>
      <c r="F5290">
        <v>2</v>
      </c>
      <c r="G5290">
        <v>31.5</v>
      </c>
      <c r="H5290">
        <v>0</v>
      </c>
      <c r="I5290">
        <v>0</v>
      </c>
      <c r="J5290">
        <v>0</v>
      </c>
      <c r="K5290">
        <v>0</v>
      </c>
    </row>
    <row r="5291" spans="1:11">
      <c r="A5291">
        <v>2018</v>
      </c>
      <c r="B5291" t="s">
        <v>87</v>
      </c>
      <c r="C5291" t="s">
        <v>47</v>
      </c>
      <c r="D5291" t="s">
        <v>18</v>
      </c>
      <c r="E5291" t="s">
        <v>64</v>
      </c>
      <c r="F5291">
        <v>4</v>
      </c>
      <c r="G5291">
        <v>27.3</v>
      </c>
      <c r="H5291">
        <v>0</v>
      </c>
      <c r="I5291">
        <v>0</v>
      </c>
      <c r="J5291">
        <v>1</v>
      </c>
      <c r="K5291">
        <v>6.8</v>
      </c>
    </row>
    <row r="5292" spans="1:11">
      <c r="A5292">
        <v>2018</v>
      </c>
      <c r="B5292" t="s">
        <v>87</v>
      </c>
      <c r="C5292" t="s">
        <v>47</v>
      </c>
      <c r="D5292" t="s">
        <v>18</v>
      </c>
      <c r="E5292" t="s">
        <v>65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</row>
    <row r="5293" spans="1:11">
      <c r="A5293">
        <v>2018</v>
      </c>
      <c r="B5293" t="s">
        <v>87</v>
      </c>
      <c r="C5293" t="s">
        <v>47</v>
      </c>
      <c r="D5293" t="s">
        <v>18</v>
      </c>
      <c r="E5293" t="s">
        <v>36</v>
      </c>
      <c r="F5293">
        <v>1</v>
      </c>
      <c r="G5293">
        <v>3.4</v>
      </c>
      <c r="H5293">
        <v>0</v>
      </c>
      <c r="I5293">
        <v>0</v>
      </c>
      <c r="J5293">
        <v>0</v>
      </c>
      <c r="K5293">
        <v>0</v>
      </c>
    </row>
    <row r="5294" spans="1:11">
      <c r="A5294">
        <v>2018</v>
      </c>
      <c r="B5294" t="s">
        <v>87</v>
      </c>
      <c r="C5294" t="s">
        <v>47</v>
      </c>
      <c r="D5294" t="s">
        <v>15</v>
      </c>
      <c r="E5294" t="s">
        <v>18</v>
      </c>
      <c r="F5294">
        <v>4</v>
      </c>
      <c r="G5294">
        <v>9</v>
      </c>
      <c r="H5294">
        <v>0</v>
      </c>
      <c r="I5294">
        <v>0</v>
      </c>
      <c r="J5294">
        <v>0</v>
      </c>
      <c r="K5294">
        <v>0</v>
      </c>
    </row>
    <row r="5295" spans="1:11">
      <c r="A5295">
        <v>2018</v>
      </c>
      <c r="B5295" t="s">
        <v>87</v>
      </c>
      <c r="C5295" t="s">
        <v>47</v>
      </c>
      <c r="D5295" t="s">
        <v>15</v>
      </c>
      <c r="E5295" t="s">
        <v>63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</row>
    <row r="5296" spans="1:11">
      <c r="A5296">
        <v>2018</v>
      </c>
      <c r="B5296" t="s">
        <v>87</v>
      </c>
      <c r="C5296" t="s">
        <v>47</v>
      </c>
      <c r="D5296" t="s">
        <v>15</v>
      </c>
      <c r="E5296" t="s">
        <v>13</v>
      </c>
      <c r="F5296">
        <v>2</v>
      </c>
      <c r="G5296">
        <v>53.1</v>
      </c>
      <c r="H5296">
        <v>0</v>
      </c>
      <c r="I5296">
        <v>0</v>
      </c>
      <c r="J5296">
        <v>0</v>
      </c>
      <c r="K5296">
        <v>0</v>
      </c>
    </row>
    <row r="5297" spans="1:11">
      <c r="A5297">
        <v>2018</v>
      </c>
      <c r="B5297" t="s">
        <v>87</v>
      </c>
      <c r="C5297" t="s">
        <v>47</v>
      </c>
      <c r="D5297" t="s">
        <v>15</v>
      </c>
      <c r="E5297" t="s">
        <v>64</v>
      </c>
      <c r="F5297">
        <v>1</v>
      </c>
      <c r="G5297">
        <v>12.3</v>
      </c>
      <c r="H5297">
        <v>0</v>
      </c>
      <c r="I5297">
        <v>0</v>
      </c>
      <c r="J5297">
        <v>0</v>
      </c>
      <c r="K5297">
        <v>0</v>
      </c>
    </row>
    <row r="5298" spans="1:11">
      <c r="A5298">
        <v>2018</v>
      </c>
      <c r="B5298" t="s">
        <v>87</v>
      </c>
      <c r="C5298" t="s">
        <v>47</v>
      </c>
      <c r="D5298" t="s">
        <v>15</v>
      </c>
      <c r="E5298" t="s">
        <v>65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</row>
    <row r="5299" spans="1:11">
      <c r="A5299">
        <v>2018</v>
      </c>
      <c r="B5299" t="s">
        <v>87</v>
      </c>
      <c r="C5299" t="s">
        <v>47</v>
      </c>
      <c r="D5299" t="s">
        <v>15</v>
      </c>
      <c r="E5299" t="s">
        <v>36</v>
      </c>
      <c r="F5299">
        <v>1</v>
      </c>
      <c r="G5299">
        <v>6.8</v>
      </c>
      <c r="H5299">
        <v>0</v>
      </c>
      <c r="I5299">
        <v>0</v>
      </c>
      <c r="J5299">
        <v>0</v>
      </c>
      <c r="K5299">
        <v>0</v>
      </c>
    </row>
    <row r="5300" spans="1:11">
      <c r="A5300">
        <v>2018</v>
      </c>
      <c r="B5300" t="s">
        <v>87</v>
      </c>
      <c r="C5300" t="s">
        <v>47</v>
      </c>
      <c r="D5300" t="s">
        <v>12</v>
      </c>
      <c r="E5300" t="s">
        <v>18</v>
      </c>
      <c r="F5300">
        <v>3</v>
      </c>
      <c r="G5300">
        <v>7.7</v>
      </c>
      <c r="H5300">
        <v>0</v>
      </c>
      <c r="I5300">
        <v>0</v>
      </c>
      <c r="J5300">
        <v>1</v>
      </c>
      <c r="K5300">
        <v>2.6</v>
      </c>
    </row>
    <row r="5301" spans="1:11">
      <c r="A5301">
        <v>2018</v>
      </c>
      <c r="B5301" t="s">
        <v>87</v>
      </c>
      <c r="C5301" t="s">
        <v>47</v>
      </c>
      <c r="D5301" t="s">
        <v>12</v>
      </c>
      <c r="E5301" t="s">
        <v>63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</row>
    <row r="5302" spans="1:11">
      <c r="A5302">
        <v>2018</v>
      </c>
      <c r="B5302" t="s">
        <v>87</v>
      </c>
      <c r="C5302" t="s">
        <v>47</v>
      </c>
      <c r="D5302" t="s">
        <v>12</v>
      </c>
      <c r="E5302" t="s">
        <v>13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</row>
    <row r="5303" spans="1:11">
      <c r="A5303">
        <v>2018</v>
      </c>
      <c r="B5303" t="s">
        <v>87</v>
      </c>
      <c r="C5303" t="s">
        <v>47</v>
      </c>
      <c r="D5303" t="s">
        <v>12</v>
      </c>
      <c r="E5303" t="s">
        <v>64</v>
      </c>
      <c r="F5303">
        <v>3</v>
      </c>
      <c r="G5303">
        <v>46.3</v>
      </c>
      <c r="H5303">
        <v>0</v>
      </c>
      <c r="I5303">
        <v>0</v>
      </c>
      <c r="J5303">
        <v>1</v>
      </c>
      <c r="K5303">
        <v>15.4</v>
      </c>
    </row>
    <row r="5304" spans="1:11">
      <c r="A5304">
        <v>2018</v>
      </c>
      <c r="B5304" t="s">
        <v>87</v>
      </c>
      <c r="C5304" t="s">
        <v>47</v>
      </c>
      <c r="D5304" t="s">
        <v>12</v>
      </c>
      <c r="E5304" t="s">
        <v>65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</row>
    <row r="5305" spans="1:11">
      <c r="A5305">
        <v>2018</v>
      </c>
      <c r="B5305" t="s">
        <v>87</v>
      </c>
      <c r="C5305" t="s">
        <v>47</v>
      </c>
      <c r="D5305" t="s">
        <v>12</v>
      </c>
      <c r="E5305" t="s">
        <v>36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</row>
    <row r="5306" spans="1:11">
      <c r="A5306">
        <v>2018</v>
      </c>
      <c r="B5306" t="s">
        <v>87</v>
      </c>
      <c r="C5306" t="s">
        <v>32</v>
      </c>
      <c r="D5306" t="s">
        <v>18</v>
      </c>
      <c r="E5306" t="s">
        <v>18</v>
      </c>
      <c r="F5306">
        <v>55</v>
      </c>
      <c r="G5306">
        <v>20.5</v>
      </c>
      <c r="H5306">
        <v>16</v>
      </c>
      <c r="I5306">
        <v>29.1</v>
      </c>
      <c r="J5306">
        <v>42</v>
      </c>
      <c r="K5306">
        <v>15.6</v>
      </c>
    </row>
    <row r="5307" spans="1:11">
      <c r="A5307">
        <v>2018</v>
      </c>
      <c r="B5307" t="s">
        <v>87</v>
      </c>
      <c r="C5307" t="s">
        <v>32</v>
      </c>
      <c r="D5307" t="s">
        <v>18</v>
      </c>
      <c r="E5307" t="s">
        <v>63</v>
      </c>
      <c r="F5307">
        <v>3</v>
      </c>
      <c r="G5307">
        <v>5.1</v>
      </c>
      <c r="H5307">
        <v>1</v>
      </c>
      <c r="I5307">
        <v>33.3</v>
      </c>
      <c r="J5307">
        <v>2</v>
      </c>
      <c r="K5307">
        <v>3.4</v>
      </c>
    </row>
    <row r="5308" spans="1:11">
      <c r="A5308">
        <v>2018</v>
      </c>
      <c r="B5308" t="s">
        <v>87</v>
      </c>
      <c r="C5308" t="s">
        <v>32</v>
      </c>
      <c r="D5308" t="s">
        <v>18</v>
      </c>
      <c r="E5308" t="s">
        <v>13</v>
      </c>
      <c r="F5308">
        <v>37</v>
      </c>
      <c r="G5308">
        <v>26.4</v>
      </c>
      <c r="H5308">
        <v>11</v>
      </c>
      <c r="I5308">
        <v>29.7</v>
      </c>
      <c r="J5308">
        <v>31</v>
      </c>
      <c r="K5308">
        <v>22.1</v>
      </c>
    </row>
    <row r="5309" spans="1:11">
      <c r="A5309">
        <v>2018</v>
      </c>
      <c r="B5309" t="s">
        <v>87</v>
      </c>
      <c r="C5309" t="s">
        <v>32</v>
      </c>
      <c r="D5309" t="s">
        <v>18</v>
      </c>
      <c r="E5309" t="s">
        <v>64</v>
      </c>
      <c r="F5309">
        <v>13</v>
      </c>
      <c r="G5309">
        <v>29.5</v>
      </c>
      <c r="H5309">
        <v>4</v>
      </c>
      <c r="I5309">
        <v>30.8</v>
      </c>
      <c r="J5309">
        <v>8</v>
      </c>
      <c r="K5309">
        <v>18.2</v>
      </c>
    </row>
    <row r="5310" spans="1:11">
      <c r="A5310">
        <v>2018</v>
      </c>
      <c r="B5310" t="s">
        <v>87</v>
      </c>
      <c r="C5310" t="s">
        <v>32</v>
      </c>
      <c r="D5310" t="s">
        <v>18</v>
      </c>
      <c r="E5310" t="s">
        <v>65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</row>
    <row r="5311" spans="1:11">
      <c r="A5311">
        <v>2018</v>
      </c>
      <c r="B5311" t="s">
        <v>87</v>
      </c>
      <c r="C5311" t="s">
        <v>32</v>
      </c>
      <c r="D5311" t="s">
        <v>18</v>
      </c>
      <c r="E5311" t="s">
        <v>36</v>
      </c>
      <c r="F5311">
        <v>2</v>
      </c>
      <c r="G5311">
        <v>10.9</v>
      </c>
      <c r="H5311">
        <v>0</v>
      </c>
      <c r="I5311">
        <v>0</v>
      </c>
      <c r="J5311">
        <v>1</v>
      </c>
      <c r="K5311">
        <v>5.4</v>
      </c>
    </row>
    <row r="5312" spans="1:11">
      <c r="A5312">
        <v>2018</v>
      </c>
      <c r="B5312" t="s">
        <v>87</v>
      </c>
      <c r="C5312" t="s">
        <v>32</v>
      </c>
      <c r="D5312" t="s">
        <v>15</v>
      </c>
      <c r="E5312" t="s">
        <v>18</v>
      </c>
      <c r="F5312">
        <v>14</v>
      </c>
      <c r="G5312">
        <v>9.8</v>
      </c>
      <c r="H5312">
        <v>5</v>
      </c>
      <c r="I5312">
        <v>35.7</v>
      </c>
      <c r="J5312">
        <v>17</v>
      </c>
      <c r="K5312">
        <v>11.9</v>
      </c>
    </row>
    <row r="5313" spans="1:11">
      <c r="A5313">
        <v>2018</v>
      </c>
      <c r="B5313" t="s">
        <v>87</v>
      </c>
      <c r="C5313" t="s">
        <v>32</v>
      </c>
      <c r="D5313" t="s">
        <v>15</v>
      </c>
      <c r="E5313" t="s">
        <v>63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</row>
    <row r="5314" spans="1:11">
      <c r="A5314">
        <v>2018</v>
      </c>
      <c r="B5314" t="s">
        <v>87</v>
      </c>
      <c r="C5314" t="s">
        <v>32</v>
      </c>
      <c r="D5314" t="s">
        <v>15</v>
      </c>
      <c r="E5314" t="s">
        <v>13</v>
      </c>
      <c r="F5314">
        <v>10</v>
      </c>
      <c r="G5314">
        <v>12.7</v>
      </c>
      <c r="H5314">
        <v>4</v>
      </c>
      <c r="I5314">
        <v>40</v>
      </c>
      <c r="J5314">
        <v>14</v>
      </c>
      <c r="K5314">
        <v>17.8</v>
      </c>
    </row>
    <row r="5315" spans="1:11">
      <c r="A5315">
        <v>2018</v>
      </c>
      <c r="B5315" t="s">
        <v>87</v>
      </c>
      <c r="C5315" t="s">
        <v>32</v>
      </c>
      <c r="D5315" t="s">
        <v>15</v>
      </c>
      <c r="E5315" t="s">
        <v>64</v>
      </c>
      <c r="F5315">
        <v>4</v>
      </c>
      <c r="G5315">
        <v>18.2</v>
      </c>
      <c r="H5315">
        <v>1</v>
      </c>
      <c r="I5315">
        <v>25</v>
      </c>
      <c r="J5315">
        <v>3</v>
      </c>
      <c r="K5315">
        <v>13.6</v>
      </c>
    </row>
    <row r="5316" spans="1:11">
      <c r="A5316">
        <v>2018</v>
      </c>
      <c r="B5316" t="s">
        <v>87</v>
      </c>
      <c r="C5316" t="s">
        <v>32</v>
      </c>
      <c r="D5316" t="s">
        <v>15</v>
      </c>
      <c r="E5316" t="s">
        <v>65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</row>
    <row r="5317" spans="1:11">
      <c r="A5317">
        <v>2018</v>
      </c>
      <c r="B5317" t="s">
        <v>87</v>
      </c>
      <c r="C5317" t="s">
        <v>32</v>
      </c>
      <c r="D5317" t="s">
        <v>15</v>
      </c>
      <c r="E5317" t="s">
        <v>36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</row>
    <row r="5318" spans="1:11">
      <c r="A5318">
        <v>2018</v>
      </c>
      <c r="B5318" t="s">
        <v>87</v>
      </c>
      <c r="C5318" t="s">
        <v>32</v>
      </c>
      <c r="D5318" t="s">
        <v>12</v>
      </c>
      <c r="E5318" t="s">
        <v>18</v>
      </c>
      <c r="F5318">
        <v>41</v>
      </c>
      <c r="G5318">
        <v>32.8</v>
      </c>
      <c r="H5318">
        <v>11</v>
      </c>
      <c r="I5318">
        <v>26.8</v>
      </c>
      <c r="J5318">
        <v>25</v>
      </c>
      <c r="K5318">
        <v>20</v>
      </c>
    </row>
    <row r="5319" spans="1:11">
      <c r="A5319">
        <v>2018</v>
      </c>
      <c r="B5319" t="s">
        <v>87</v>
      </c>
      <c r="C5319" t="s">
        <v>32</v>
      </c>
      <c r="D5319" t="s">
        <v>12</v>
      </c>
      <c r="E5319" t="s">
        <v>63</v>
      </c>
      <c r="F5319">
        <v>3</v>
      </c>
      <c r="G5319">
        <v>10.5</v>
      </c>
      <c r="H5319">
        <v>1</v>
      </c>
      <c r="I5319">
        <v>33.3</v>
      </c>
      <c r="J5319">
        <v>2</v>
      </c>
      <c r="K5319">
        <v>7</v>
      </c>
    </row>
    <row r="5320" spans="1:11">
      <c r="A5320">
        <v>2018</v>
      </c>
      <c r="B5320" t="s">
        <v>87</v>
      </c>
      <c r="C5320" t="s">
        <v>32</v>
      </c>
      <c r="D5320" t="s">
        <v>12</v>
      </c>
      <c r="E5320" t="s">
        <v>13</v>
      </c>
      <c r="F5320">
        <v>27</v>
      </c>
      <c r="G5320">
        <v>43.6</v>
      </c>
      <c r="H5320">
        <v>7</v>
      </c>
      <c r="I5320">
        <v>25.9</v>
      </c>
      <c r="J5320">
        <v>17</v>
      </c>
      <c r="K5320">
        <v>27.4</v>
      </c>
    </row>
    <row r="5321" spans="1:11">
      <c r="A5321">
        <v>2018</v>
      </c>
      <c r="B5321" t="s">
        <v>87</v>
      </c>
      <c r="C5321" t="s">
        <v>32</v>
      </c>
      <c r="D5321" t="s">
        <v>12</v>
      </c>
      <c r="E5321" t="s">
        <v>64</v>
      </c>
      <c r="F5321">
        <v>9</v>
      </c>
      <c r="G5321">
        <v>40.8</v>
      </c>
      <c r="H5321">
        <v>3</v>
      </c>
      <c r="I5321">
        <v>33.3</v>
      </c>
      <c r="J5321">
        <v>5</v>
      </c>
      <c r="K5321">
        <v>22.7</v>
      </c>
    </row>
    <row r="5322" spans="1:11">
      <c r="A5322">
        <v>2018</v>
      </c>
      <c r="B5322" t="s">
        <v>87</v>
      </c>
      <c r="C5322" t="s">
        <v>32</v>
      </c>
      <c r="D5322" t="s">
        <v>12</v>
      </c>
      <c r="E5322" t="s">
        <v>65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</row>
    <row r="5323" spans="1:11">
      <c r="A5323">
        <v>2018</v>
      </c>
      <c r="B5323" t="s">
        <v>87</v>
      </c>
      <c r="C5323" t="s">
        <v>32</v>
      </c>
      <c r="D5323" t="s">
        <v>12</v>
      </c>
      <c r="E5323" t="s">
        <v>36</v>
      </c>
      <c r="F5323">
        <v>2</v>
      </c>
      <c r="G5323">
        <v>21.4</v>
      </c>
      <c r="H5323">
        <v>0</v>
      </c>
      <c r="I5323">
        <v>0</v>
      </c>
      <c r="J5323">
        <v>1</v>
      </c>
      <c r="K5323">
        <v>10.7</v>
      </c>
    </row>
    <row r="5324" spans="1:11">
      <c r="A5324">
        <v>2018</v>
      </c>
      <c r="B5324" t="s">
        <v>87</v>
      </c>
      <c r="C5324" t="s">
        <v>88</v>
      </c>
      <c r="D5324" t="s">
        <v>18</v>
      </c>
      <c r="E5324" t="s">
        <v>18</v>
      </c>
      <c r="F5324">
        <v>47</v>
      </c>
      <c r="G5324">
        <v>26.2</v>
      </c>
      <c r="H5324">
        <v>10</v>
      </c>
      <c r="I5324">
        <v>21.3</v>
      </c>
      <c r="J5324">
        <v>25</v>
      </c>
      <c r="K5324">
        <v>14</v>
      </c>
    </row>
    <row r="5325" spans="1:11">
      <c r="A5325">
        <v>2018</v>
      </c>
      <c r="B5325" t="s">
        <v>87</v>
      </c>
      <c r="C5325" t="s">
        <v>88</v>
      </c>
      <c r="D5325" t="s">
        <v>18</v>
      </c>
      <c r="E5325" t="s">
        <v>63</v>
      </c>
      <c r="F5325">
        <v>6</v>
      </c>
      <c r="G5325">
        <v>18.2</v>
      </c>
      <c r="H5325">
        <v>1</v>
      </c>
      <c r="I5325">
        <v>16.7</v>
      </c>
      <c r="J5325">
        <v>3</v>
      </c>
      <c r="K5325">
        <v>9.1</v>
      </c>
    </row>
    <row r="5326" spans="1:11">
      <c r="A5326">
        <v>2018</v>
      </c>
      <c r="B5326" t="s">
        <v>87</v>
      </c>
      <c r="C5326" t="s">
        <v>88</v>
      </c>
      <c r="D5326" t="s">
        <v>18</v>
      </c>
      <c r="E5326" t="s">
        <v>13</v>
      </c>
      <c r="F5326">
        <v>10</v>
      </c>
      <c r="G5326">
        <v>100</v>
      </c>
      <c r="H5326">
        <v>2</v>
      </c>
      <c r="I5326">
        <v>20</v>
      </c>
      <c r="J5326">
        <v>7</v>
      </c>
      <c r="K5326">
        <v>70</v>
      </c>
    </row>
    <row r="5327" spans="1:11">
      <c r="A5327">
        <v>2018</v>
      </c>
      <c r="B5327" t="s">
        <v>87</v>
      </c>
      <c r="C5327" t="s">
        <v>88</v>
      </c>
      <c r="D5327" t="s">
        <v>18</v>
      </c>
      <c r="E5327" t="s">
        <v>64</v>
      </c>
      <c r="F5327">
        <v>27</v>
      </c>
      <c r="G5327">
        <v>64.3</v>
      </c>
      <c r="H5327">
        <v>6</v>
      </c>
      <c r="I5327">
        <v>22.2</v>
      </c>
      <c r="J5327">
        <v>13</v>
      </c>
      <c r="K5327">
        <v>31</v>
      </c>
    </row>
    <row r="5328" spans="1:11">
      <c r="A5328">
        <v>2018</v>
      </c>
      <c r="B5328" t="s">
        <v>87</v>
      </c>
      <c r="C5328" t="s">
        <v>88</v>
      </c>
      <c r="D5328" t="s">
        <v>18</v>
      </c>
      <c r="E5328" t="s">
        <v>65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</row>
    <row r="5329" spans="1:11">
      <c r="A5329">
        <v>2018</v>
      </c>
      <c r="B5329" t="s">
        <v>87</v>
      </c>
      <c r="C5329" t="s">
        <v>88</v>
      </c>
      <c r="D5329" t="s">
        <v>18</v>
      </c>
      <c r="E5329" t="s">
        <v>36</v>
      </c>
      <c r="F5329">
        <v>4</v>
      </c>
      <c r="G5329">
        <v>4.4</v>
      </c>
      <c r="H5329">
        <v>1</v>
      </c>
      <c r="I5329">
        <v>25</v>
      </c>
      <c r="J5329">
        <v>2</v>
      </c>
      <c r="K5329">
        <v>2.2</v>
      </c>
    </row>
    <row r="5330" spans="1:11">
      <c r="A5330">
        <v>2018</v>
      </c>
      <c r="B5330" t="s">
        <v>87</v>
      </c>
      <c r="C5330" t="s">
        <v>88</v>
      </c>
      <c r="D5330" t="s">
        <v>15</v>
      </c>
      <c r="E5330" t="s">
        <v>18</v>
      </c>
      <c r="F5330">
        <v>3</v>
      </c>
      <c r="G5330">
        <v>3.3</v>
      </c>
      <c r="H5330">
        <v>2</v>
      </c>
      <c r="I5330">
        <v>66.7</v>
      </c>
      <c r="J5330">
        <v>6</v>
      </c>
      <c r="K5330">
        <v>6.6</v>
      </c>
    </row>
    <row r="5331" spans="1:11">
      <c r="A5331">
        <v>2018</v>
      </c>
      <c r="B5331" t="s">
        <v>87</v>
      </c>
      <c r="C5331" t="s">
        <v>88</v>
      </c>
      <c r="D5331" t="s">
        <v>15</v>
      </c>
      <c r="E5331" t="s">
        <v>63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</row>
    <row r="5332" spans="1:11">
      <c r="A5332">
        <v>2018</v>
      </c>
      <c r="B5332" t="s">
        <v>87</v>
      </c>
      <c r="C5332" t="s">
        <v>88</v>
      </c>
      <c r="D5332" t="s">
        <v>15</v>
      </c>
      <c r="E5332" t="s">
        <v>13</v>
      </c>
      <c r="F5332">
        <v>1</v>
      </c>
      <c r="G5332">
        <v>18</v>
      </c>
      <c r="H5332">
        <v>1</v>
      </c>
      <c r="I5332">
        <v>100</v>
      </c>
      <c r="J5332">
        <v>3</v>
      </c>
      <c r="K5332">
        <v>54.1</v>
      </c>
    </row>
    <row r="5333" spans="1:11">
      <c r="A5333">
        <v>2018</v>
      </c>
      <c r="B5333" t="s">
        <v>87</v>
      </c>
      <c r="C5333" t="s">
        <v>88</v>
      </c>
      <c r="D5333" t="s">
        <v>15</v>
      </c>
      <c r="E5333" t="s">
        <v>64</v>
      </c>
      <c r="F5333">
        <v>1</v>
      </c>
      <c r="G5333">
        <v>4.7</v>
      </c>
      <c r="H5333">
        <v>1</v>
      </c>
      <c r="I5333">
        <v>100</v>
      </c>
      <c r="J5333">
        <v>2</v>
      </c>
      <c r="K5333">
        <v>9.4</v>
      </c>
    </row>
    <row r="5334" spans="1:11">
      <c r="A5334">
        <v>2018</v>
      </c>
      <c r="B5334" t="s">
        <v>87</v>
      </c>
      <c r="C5334" t="s">
        <v>88</v>
      </c>
      <c r="D5334" t="s">
        <v>15</v>
      </c>
      <c r="E5334" t="s">
        <v>65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</row>
    <row r="5335" spans="1:11">
      <c r="A5335">
        <v>2018</v>
      </c>
      <c r="B5335" t="s">
        <v>87</v>
      </c>
      <c r="C5335" t="s">
        <v>88</v>
      </c>
      <c r="D5335" t="s">
        <v>15</v>
      </c>
      <c r="E5335" t="s">
        <v>36</v>
      </c>
      <c r="F5335">
        <v>1</v>
      </c>
      <c r="G5335">
        <v>2.3</v>
      </c>
      <c r="H5335">
        <v>0</v>
      </c>
      <c r="I5335">
        <v>0</v>
      </c>
      <c r="J5335">
        <v>1</v>
      </c>
      <c r="K5335">
        <v>2.3</v>
      </c>
    </row>
    <row r="5336" spans="1:11">
      <c r="A5336">
        <v>2018</v>
      </c>
      <c r="B5336" t="s">
        <v>87</v>
      </c>
      <c r="C5336" t="s">
        <v>88</v>
      </c>
      <c r="D5336" t="s">
        <v>12</v>
      </c>
      <c r="E5336" t="s">
        <v>18</v>
      </c>
      <c r="F5336">
        <v>44</v>
      </c>
      <c r="G5336">
        <v>49.7</v>
      </c>
      <c r="H5336">
        <v>8</v>
      </c>
      <c r="I5336">
        <v>18.2</v>
      </c>
      <c r="J5336">
        <v>19</v>
      </c>
      <c r="K5336">
        <v>21.5</v>
      </c>
    </row>
    <row r="5337" spans="1:11">
      <c r="A5337">
        <v>2018</v>
      </c>
      <c r="B5337" t="s">
        <v>87</v>
      </c>
      <c r="C5337" t="s">
        <v>88</v>
      </c>
      <c r="D5337" t="s">
        <v>12</v>
      </c>
      <c r="E5337" t="s">
        <v>63</v>
      </c>
      <c r="F5337">
        <v>6</v>
      </c>
      <c r="G5337">
        <v>38.7</v>
      </c>
      <c r="H5337">
        <v>1</v>
      </c>
      <c r="I5337">
        <v>16.7</v>
      </c>
      <c r="J5337">
        <v>3</v>
      </c>
      <c r="K5337">
        <v>19.3</v>
      </c>
    </row>
    <row r="5338" spans="1:11">
      <c r="A5338">
        <v>2018</v>
      </c>
      <c r="B5338" t="s">
        <v>87</v>
      </c>
      <c r="C5338" t="s">
        <v>88</v>
      </c>
      <c r="D5338" t="s">
        <v>12</v>
      </c>
      <c r="E5338" t="s">
        <v>13</v>
      </c>
      <c r="F5338">
        <v>9</v>
      </c>
      <c r="G5338">
        <v>201.9</v>
      </c>
      <c r="H5338">
        <v>1</v>
      </c>
      <c r="I5338">
        <v>11.1</v>
      </c>
      <c r="J5338">
        <v>4</v>
      </c>
      <c r="K5338">
        <v>89.7</v>
      </c>
    </row>
    <row r="5339" spans="1:11">
      <c r="A5339">
        <v>2018</v>
      </c>
      <c r="B5339" t="s">
        <v>87</v>
      </c>
      <c r="C5339" t="s">
        <v>88</v>
      </c>
      <c r="D5339" t="s">
        <v>12</v>
      </c>
      <c r="E5339" t="s">
        <v>64</v>
      </c>
      <c r="F5339">
        <v>26</v>
      </c>
      <c r="G5339">
        <v>126</v>
      </c>
      <c r="H5339">
        <v>5</v>
      </c>
      <c r="I5339">
        <v>19.2</v>
      </c>
      <c r="J5339">
        <v>11</v>
      </c>
      <c r="K5339">
        <v>53.3</v>
      </c>
    </row>
    <row r="5340" spans="1:11">
      <c r="A5340">
        <v>2018</v>
      </c>
      <c r="B5340" t="s">
        <v>87</v>
      </c>
      <c r="C5340" t="s">
        <v>88</v>
      </c>
      <c r="D5340" t="s">
        <v>12</v>
      </c>
      <c r="E5340" t="s">
        <v>65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</row>
    <row r="5341" spans="1:11">
      <c r="A5341">
        <v>2018</v>
      </c>
      <c r="B5341" t="s">
        <v>87</v>
      </c>
      <c r="C5341" t="s">
        <v>88</v>
      </c>
      <c r="D5341" t="s">
        <v>12</v>
      </c>
      <c r="E5341" t="s">
        <v>36</v>
      </c>
      <c r="F5341">
        <v>3</v>
      </c>
      <c r="G5341">
        <v>6.5</v>
      </c>
      <c r="H5341">
        <v>1</v>
      </c>
      <c r="I5341">
        <v>33.3</v>
      </c>
      <c r="J5341">
        <v>1</v>
      </c>
      <c r="K5341">
        <v>2.2</v>
      </c>
    </row>
    <row r="5342" spans="1:11">
      <c r="A5342">
        <v>2018</v>
      </c>
      <c r="B5342" t="s">
        <v>87</v>
      </c>
      <c r="C5342" t="s">
        <v>89</v>
      </c>
      <c r="D5342" t="s">
        <v>18</v>
      </c>
      <c r="E5342" t="s">
        <v>18</v>
      </c>
      <c r="F5342">
        <v>36</v>
      </c>
      <c r="G5342">
        <v>16.2</v>
      </c>
      <c r="H5342">
        <v>4</v>
      </c>
      <c r="I5342">
        <v>11.1</v>
      </c>
      <c r="J5342">
        <v>13</v>
      </c>
      <c r="K5342">
        <v>5.9</v>
      </c>
    </row>
    <row r="5343" spans="1:11">
      <c r="A5343">
        <v>2018</v>
      </c>
      <c r="B5343" t="s">
        <v>87</v>
      </c>
      <c r="C5343" t="s">
        <v>89</v>
      </c>
      <c r="D5343" t="s">
        <v>18</v>
      </c>
      <c r="E5343" t="s">
        <v>63</v>
      </c>
      <c r="F5343">
        <v>2</v>
      </c>
      <c r="G5343">
        <v>5.1</v>
      </c>
      <c r="H5343">
        <v>0</v>
      </c>
      <c r="I5343">
        <v>0</v>
      </c>
      <c r="J5343">
        <v>0</v>
      </c>
      <c r="K5343">
        <v>0</v>
      </c>
    </row>
    <row r="5344" spans="1:11">
      <c r="A5344">
        <v>2018</v>
      </c>
      <c r="B5344" t="s">
        <v>87</v>
      </c>
      <c r="C5344" t="s">
        <v>89</v>
      </c>
      <c r="D5344" t="s">
        <v>18</v>
      </c>
      <c r="E5344" t="s">
        <v>13</v>
      </c>
      <c r="F5344">
        <v>5</v>
      </c>
      <c r="G5344">
        <v>95.7</v>
      </c>
      <c r="H5344">
        <v>0</v>
      </c>
      <c r="I5344">
        <v>0</v>
      </c>
      <c r="J5344">
        <v>1</v>
      </c>
      <c r="K5344">
        <v>19.1</v>
      </c>
    </row>
    <row r="5345" spans="1:11">
      <c r="A5345">
        <v>2018</v>
      </c>
      <c r="B5345" t="s">
        <v>87</v>
      </c>
      <c r="C5345" t="s">
        <v>89</v>
      </c>
      <c r="D5345" t="s">
        <v>18</v>
      </c>
      <c r="E5345" t="s">
        <v>64</v>
      </c>
      <c r="F5345">
        <v>17</v>
      </c>
      <c r="G5345">
        <v>28.4</v>
      </c>
      <c r="H5345">
        <v>1</v>
      </c>
      <c r="I5345">
        <v>5.9</v>
      </c>
      <c r="J5345">
        <v>4</v>
      </c>
      <c r="K5345">
        <v>6.7</v>
      </c>
    </row>
    <row r="5346" spans="1:11">
      <c r="A5346">
        <v>2018</v>
      </c>
      <c r="B5346" t="s">
        <v>87</v>
      </c>
      <c r="C5346" t="s">
        <v>89</v>
      </c>
      <c r="D5346" t="s">
        <v>18</v>
      </c>
      <c r="E5346" t="s">
        <v>65</v>
      </c>
      <c r="F5346">
        <v>1</v>
      </c>
      <c r="G5346">
        <v>26.4</v>
      </c>
      <c r="H5346">
        <v>0</v>
      </c>
      <c r="I5346">
        <v>0</v>
      </c>
      <c r="J5346">
        <v>0</v>
      </c>
      <c r="K5346">
        <v>0</v>
      </c>
    </row>
    <row r="5347" spans="1:11">
      <c r="A5347">
        <v>2018</v>
      </c>
      <c r="B5347" t="s">
        <v>87</v>
      </c>
      <c r="C5347" t="s">
        <v>89</v>
      </c>
      <c r="D5347" t="s">
        <v>18</v>
      </c>
      <c r="E5347" t="s">
        <v>36</v>
      </c>
      <c r="F5347">
        <v>11</v>
      </c>
      <c r="G5347">
        <v>9.7</v>
      </c>
      <c r="H5347">
        <v>3</v>
      </c>
      <c r="I5347">
        <v>27.3</v>
      </c>
      <c r="J5347">
        <v>8</v>
      </c>
      <c r="K5347">
        <v>7</v>
      </c>
    </row>
    <row r="5348" spans="1:11">
      <c r="A5348">
        <v>2018</v>
      </c>
      <c r="B5348" t="s">
        <v>87</v>
      </c>
      <c r="C5348" t="s">
        <v>89</v>
      </c>
      <c r="D5348" t="s">
        <v>15</v>
      </c>
      <c r="E5348" t="s">
        <v>18</v>
      </c>
      <c r="F5348">
        <v>3</v>
      </c>
      <c r="G5348">
        <v>2.6</v>
      </c>
      <c r="H5348">
        <v>0</v>
      </c>
      <c r="I5348">
        <v>0</v>
      </c>
      <c r="J5348">
        <v>2</v>
      </c>
      <c r="K5348">
        <v>1.7</v>
      </c>
    </row>
    <row r="5349" spans="1:11">
      <c r="A5349">
        <v>2018</v>
      </c>
      <c r="B5349" t="s">
        <v>87</v>
      </c>
      <c r="C5349" t="s">
        <v>89</v>
      </c>
      <c r="D5349" t="s">
        <v>15</v>
      </c>
      <c r="E5349" t="s">
        <v>63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</row>
    <row r="5350" spans="1:11">
      <c r="A5350">
        <v>2018</v>
      </c>
      <c r="B5350" t="s">
        <v>87</v>
      </c>
      <c r="C5350" t="s">
        <v>89</v>
      </c>
      <c r="D5350" t="s">
        <v>15</v>
      </c>
      <c r="E5350" t="s">
        <v>13</v>
      </c>
      <c r="F5350">
        <v>2</v>
      </c>
      <c r="G5350">
        <v>72.2</v>
      </c>
      <c r="H5350">
        <v>0</v>
      </c>
      <c r="I5350">
        <v>0</v>
      </c>
      <c r="J5350">
        <v>1</v>
      </c>
      <c r="K5350">
        <v>36.1</v>
      </c>
    </row>
    <row r="5351" spans="1:11">
      <c r="A5351">
        <v>2018</v>
      </c>
      <c r="B5351" t="s">
        <v>87</v>
      </c>
      <c r="C5351" t="s">
        <v>89</v>
      </c>
      <c r="D5351" t="s">
        <v>15</v>
      </c>
      <c r="E5351" t="s">
        <v>64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</row>
    <row r="5352" spans="1:11">
      <c r="A5352">
        <v>2018</v>
      </c>
      <c r="B5352" t="s">
        <v>87</v>
      </c>
      <c r="C5352" t="s">
        <v>89</v>
      </c>
      <c r="D5352" t="s">
        <v>15</v>
      </c>
      <c r="E5352" t="s">
        <v>65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</row>
    <row r="5353" spans="1:11">
      <c r="A5353">
        <v>2018</v>
      </c>
      <c r="B5353" t="s">
        <v>87</v>
      </c>
      <c r="C5353" t="s">
        <v>89</v>
      </c>
      <c r="D5353" t="s">
        <v>15</v>
      </c>
      <c r="E5353" t="s">
        <v>36</v>
      </c>
      <c r="F5353">
        <v>1</v>
      </c>
      <c r="G5353">
        <v>1.7</v>
      </c>
      <c r="H5353">
        <v>0</v>
      </c>
      <c r="I5353">
        <v>0</v>
      </c>
      <c r="J5353">
        <v>1</v>
      </c>
      <c r="K5353">
        <v>1.7</v>
      </c>
    </row>
    <row r="5354" spans="1:11">
      <c r="A5354">
        <v>2018</v>
      </c>
      <c r="B5354" t="s">
        <v>87</v>
      </c>
      <c r="C5354" t="s">
        <v>89</v>
      </c>
      <c r="D5354" t="s">
        <v>12</v>
      </c>
      <c r="E5354" t="s">
        <v>18</v>
      </c>
      <c r="F5354">
        <v>33</v>
      </c>
      <c r="G5354">
        <v>31.4</v>
      </c>
      <c r="H5354">
        <v>4</v>
      </c>
      <c r="I5354">
        <v>12.1</v>
      </c>
      <c r="J5354">
        <v>11</v>
      </c>
      <c r="K5354">
        <v>10.5</v>
      </c>
    </row>
    <row r="5355" spans="1:11">
      <c r="A5355">
        <v>2018</v>
      </c>
      <c r="B5355" t="s">
        <v>87</v>
      </c>
      <c r="C5355" t="s">
        <v>89</v>
      </c>
      <c r="D5355" t="s">
        <v>12</v>
      </c>
      <c r="E5355" t="s">
        <v>63</v>
      </c>
      <c r="F5355">
        <v>2</v>
      </c>
      <c r="G5355">
        <v>11.2</v>
      </c>
      <c r="H5355">
        <v>0</v>
      </c>
      <c r="I5355">
        <v>0</v>
      </c>
      <c r="J5355">
        <v>0</v>
      </c>
      <c r="K5355">
        <v>0</v>
      </c>
    </row>
    <row r="5356" spans="1:11">
      <c r="A5356">
        <v>2018</v>
      </c>
      <c r="B5356" t="s">
        <v>87</v>
      </c>
      <c r="C5356" t="s">
        <v>89</v>
      </c>
      <c r="D5356" t="s">
        <v>12</v>
      </c>
      <c r="E5356" t="s">
        <v>13</v>
      </c>
      <c r="F5356">
        <v>3</v>
      </c>
      <c r="G5356">
        <v>122.4</v>
      </c>
      <c r="H5356">
        <v>0</v>
      </c>
      <c r="I5356">
        <v>0</v>
      </c>
      <c r="J5356">
        <v>0</v>
      </c>
      <c r="K5356">
        <v>0</v>
      </c>
    </row>
    <row r="5357" spans="1:11">
      <c r="A5357">
        <v>2018</v>
      </c>
      <c r="B5357" t="s">
        <v>87</v>
      </c>
      <c r="C5357" t="s">
        <v>89</v>
      </c>
      <c r="D5357" t="s">
        <v>12</v>
      </c>
      <c r="E5357" t="s">
        <v>64</v>
      </c>
      <c r="F5357">
        <v>17</v>
      </c>
      <c r="G5357">
        <v>60</v>
      </c>
      <c r="H5357">
        <v>1</v>
      </c>
      <c r="I5357">
        <v>5.9</v>
      </c>
      <c r="J5357">
        <v>4</v>
      </c>
      <c r="K5357">
        <v>14.1</v>
      </c>
    </row>
    <row r="5358" spans="1:11">
      <c r="A5358">
        <v>2018</v>
      </c>
      <c r="B5358" t="s">
        <v>87</v>
      </c>
      <c r="C5358" t="s">
        <v>89</v>
      </c>
      <c r="D5358" t="s">
        <v>12</v>
      </c>
      <c r="E5358" t="s">
        <v>65</v>
      </c>
      <c r="F5358">
        <v>1</v>
      </c>
      <c r="G5358">
        <v>55.1</v>
      </c>
      <c r="H5358">
        <v>0</v>
      </c>
      <c r="I5358">
        <v>0</v>
      </c>
      <c r="J5358">
        <v>0</v>
      </c>
      <c r="K5358">
        <v>0</v>
      </c>
    </row>
    <row r="5359" spans="1:11">
      <c r="A5359">
        <v>2018</v>
      </c>
      <c r="B5359" t="s">
        <v>87</v>
      </c>
      <c r="C5359" t="s">
        <v>89</v>
      </c>
      <c r="D5359" t="s">
        <v>12</v>
      </c>
      <c r="E5359" t="s">
        <v>36</v>
      </c>
      <c r="F5359">
        <v>10</v>
      </c>
      <c r="G5359">
        <v>18.4</v>
      </c>
      <c r="H5359">
        <v>3</v>
      </c>
      <c r="I5359">
        <v>30</v>
      </c>
      <c r="J5359">
        <v>7</v>
      </c>
      <c r="K5359">
        <v>12.8</v>
      </c>
    </row>
    <row r="5360" spans="1:11">
      <c r="A5360">
        <v>2018</v>
      </c>
      <c r="B5360" t="s">
        <v>87</v>
      </c>
      <c r="C5360" t="s">
        <v>61</v>
      </c>
      <c r="D5360" t="s">
        <v>18</v>
      </c>
      <c r="E5360" t="s">
        <v>18</v>
      </c>
      <c r="F5360">
        <v>18</v>
      </c>
      <c r="G5360">
        <v>17.1</v>
      </c>
      <c r="H5360">
        <v>5</v>
      </c>
      <c r="I5360">
        <v>27.8</v>
      </c>
      <c r="J5360">
        <v>12</v>
      </c>
      <c r="K5360">
        <v>11.4</v>
      </c>
    </row>
    <row r="5361" spans="1:11">
      <c r="A5361">
        <v>2018</v>
      </c>
      <c r="B5361" t="s">
        <v>87</v>
      </c>
      <c r="C5361" t="s">
        <v>61</v>
      </c>
      <c r="D5361" t="s">
        <v>18</v>
      </c>
      <c r="E5361" t="s">
        <v>63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</row>
    <row r="5362" spans="1:11">
      <c r="A5362">
        <v>2018</v>
      </c>
      <c r="B5362" t="s">
        <v>87</v>
      </c>
      <c r="C5362" t="s">
        <v>61</v>
      </c>
      <c r="D5362" t="s">
        <v>18</v>
      </c>
      <c r="E5362" t="s">
        <v>13</v>
      </c>
      <c r="F5362">
        <v>11</v>
      </c>
      <c r="G5362">
        <v>27.6</v>
      </c>
      <c r="H5362">
        <v>4</v>
      </c>
      <c r="I5362">
        <v>36.4</v>
      </c>
      <c r="J5362">
        <v>9</v>
      </c>
      <c r="K5362">
        <v>22.5</v>
      </c>
    </row>
    <row r="5363" spans="1:11">
      <c r="A5363">
        <v>2018</v>
      </c>
      <c r="B5363" t="s">
        <v>87</v>
      </c>
      <c r="C5363" t="s">
        <v>61</v>
      </c>
      <c r="D5363" t="s">
        <v>18</v>
      </c>
      <c r="E5363" t="s">
        <v>64</v>
      </c>
      <c r="F5363">
        <v>6</v>
      </c>
      <c r="G5363">
        <v>25.1</v>
      </c>
      <c r="H5363">
        <v>1</v>
      </c>
      <c r="I5363">
        <v>16.7</v>
      </c>
      <c r="J5363">
        <v>3</v>
      </c>
      <c r="K5363">
        <v>12.5</v>
      </c>
    </row>
    <row r="5364" spans="1:11">
      <c r="A5364">
        <v>2018</v>
      </c>
      <c r="B5364" t="s">
        <v>87</v>
      </c>
      <c r="C5364" t="s">
        <v>61</v>
      </c>
      <c r="D5364" t="s">
        <v>18</v>
      </c>
      <c r="E5364" t="s">
        <v>65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</row>
    <row r="5365" spans="1:11">
      <c r="A5365">
        <v>2018</v>
      </c>
      <c r="B5365" t="s">
        <v>87</v>
      </c>
      <c r="C5365" t="s">
        <v>61</v>
      </c>
      <c r="D5365" t="s">
        <v>18</v>
      </c>
      <c r="E5365" t="s">
        <v>36</v>
      </c>
      <c r="F5365">
        <v>1</v>
      </c>
      <c r="G5365">
        <v>2.8</v>
      </c>
      <c r="H5365">
        <v>0</v>
      </c>
      <c r="I5365">
        <v>0</v>
      </c>
      <c r="J5365">
        <v>0</v>
      </c>
      <c r="K5365">
        <v>0</v>
      </c>
    </row>
    <row r="5366" spans="1:11">
      <c r="A5366">
        <v>2018</v>
      </c>
      <c r="B5366" t="s">
        <v>87</v>
      </c>
      <c r="C5366" t="s">
        <v>61</v>
      </c>
      <c r="D5366" t="s">
        <v>15</v>
      </c>
      <c r="E5366" t="s">
        <v>18</v>
      </c>
      <c r="F5366">
        <v>5</v>
      </c>
      <c r="G5366">
        <v>8.9</v>
      </c>
      <c r="H5366">
        <v>1</v>
      </c>
      <c r="I5366">
        <v>20</v>
      </c>
      <c r="J5366">
        <v>5</v>
      </c>
      <c r="K5366">
        <v>8.9</v>
      </c>
    </row>
    <row r="5367" spans="1:11">
      <c r="A5367">
        <v>2018</v>
      </c>
      <c r="B5367" t="s">
        <v>87</v>
      </c>
      <c r="C5367" t="s">
        <v>61</v>
      </c>
      <c r="D5367" t="s">
        <v>15</v>
      </c>
      <c r="E5367" t="s">
        <v>63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</row>
    <row r="5368" spans="1:11">
      <c r="A5368">
        <v>2018</v>
      </c>
      <c r="B5368" t="s">
        <v>87</v>
      </c>
      <c r="C5368" t="s">
        <v>61</v>
      </c>
      <c r="D5368" t="s">
        <v>15</v>
      </c>
      <c r="E5368" t="s">
        <v>13</v>
      </c>
      <c r="F5368">
        <v>4</v>
      </c>
      <c r="G5368">
        <v>17.9</v>
      </c>
      <c r="H5368">
        <v>1</v>
      </c>
      <c r="I5368">
        <v>25</v>
      </c>
      <c r="J5368">
        <v>3</v>
      </c>
      <c r="K5368">
        <v>13.4</v>
      </c>
    </row>
    <row r="5369" spans="1:11">
      <c r="A5369">
        <v>2018</v>
      </c>
      <c r="B5369" t="s">
        <v>87</v>
      </c>
      <c r="C5369" t="s">
        <v>61</v>
      </c>
      <c r="D5369" t="s">
        <v>15</v>
      </c>
      <c r="E5369" t="s">
        <v>64</v>
      </c>
      <c r="F5369">
        <v>1</v>
      </c>
      <c r="G5369">
        <v>8</v>
      </c>
      <c r="H5369">
        <v>0</v>
      </c>
      <c r="I5369">
        <v>0</v>
      </c>
      <c r="J5369">
        <v>2</v>
      </c>
      <c r="K5369">
        <v>16</v>
      </c>
    </row>
    <row r="5370" spans="1:11">
      <c r="A5370">
        <v>2018</v>
      </c>
      <c r="B5370" t="s">
        <v>87</v>
      </c>
      <c r="C5370" t="s">
        <v>61</v>
      </c>
      <c r="D5370" t="s">
        <v>15</v>
      </c>
      <c r="E5370" t="s">
        <v>65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</row>
    <row r="5371" spans="1:11">
      <c r="A5371">
        <v>2018</v>
      </c>
      <c r="B5371" t="s">
        <v>87</v>
      </c>
      <c r="C5371" t="s">
        <v>61</v>
      </c>
      <c r="D5371" t="s">
        <v>15</v>
      </c>
      <c r="E5371" t="s">
        <v>36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</row>
    <row r="5372" spans="1:11">
      <c r="A5372">
        <v>2018</v>
      </c>
      <c r="B5372" t="s">
        <v>87</v>
      </c>
      <c r="C5372" t="s">
        <v>61</v>
      </c>
      <c r="D5372" t="s">
        <v>12</v>
      </c>
      <c r="E5372" t="s">
        <v>18</v>
      </c>
      <c r="F5372">
        <v>13</v>
      </c>
      <c r="G5372">
        <v>26.4</v>
      </c>
      <c r="H5372">
        <v>4</v>
      </c>
      <c r="I5372">
        <v>30.8</v>
      </c>
      <c r="J5372">
        <v>7</v>
      </c>
      <c r="K5372">
        <v>14.2</v>
      </c>
    </row>
    <row r="5373" spans="1:11">
      <c r="A5373">
        <v>2018</v>
      </c>
      <c r="B5373" t="s">
        <v>87</v>
      </c>
      <c r="C5373" t="s">
        <v>61</v>
      </c>
      <c r="D5373" t="s">
        <v>12</v>
      </c>
      <c r="E5373" t="s">
        <v>63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</row>
    <row r="5374" spans="1:11">
      <c r="A5374">
        <v>2018</v>
      </c>
      <c r="B5374" t="s">
        <v>87</v>
      </c>
      <c r="C5374" t="s">
        <v>61</v>
      </c>
      <c r="D5374" t="s">
        <v>12</v>
      </c>
      <c r="E5374" t="s">
        <v>13</v>
      </c>
      <c r="F5374">
        <v>7</v>
      </c>
      <c r="G5374">
        <v>39.9</v>
      </c>
      <c r="H5374">
        <v>3</v>
      </c>
      <c r="I5374">
        <v>42.9</v>
      </c>
      <c r="J5374">
        <v>6</v>
      </c>
      <c r="K5374">
        <v>34.2</v>
      </c>
    </row>
    <row r="5375" spans="1:11">
      <c r="A5375">
        <v>2018</v>
      </c>
      <c r="B5375" t="s">
        <v>87</v>
      </c>
      <c r="C5375" t="s">
        <v>61</v>
      </c>
      <c r="D5375" t="s">
        <v>12</v>
      </c>
      <c r="E5375" t="s">
        <v>64</v>
      </c>
      <c r="F5375">
        <v>5</v>
      </c>
      <c r="G5375">
        <v>43.7</v>
      </c>
      <c r="H5375">
        <v>1</v>
      </c>
      <c r="I5375">
        <v>20</v>
      </c>
      <c r="J5375">
        <v>1</v>
      </c>
      <c r="K5375">
        <v>8.7</v>
      </c>
    </row>
    <row r="5376" spans="1:11">
      <c r="A5376">
        <v>2018</v>
      </c>
      <c r="B5376" t="s">
        <v>87</v>
      </c>
      <c r="C5376" t="s">
        <v>61</v>
      </c>
      <c r="D5376" t="s">
        <v>12</v>
      </c>
      <c r="E5376" t="s">
        <v>65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</row>
    <row r="5377" spans="1:11">
      <c r="A5377">
        <v>2018</v>
      </c>
      <c r="B5377" t="s">
        <v>87</v>
      </c>
      <c r="C5377" t="s">
        <v>61</v>
      </c>
      <c r="D5377" t="s">
        <v>12</v>
      </c>
      <c r="E5377" t="s">
        <v>36</v>
      </c>
      <c r="F5377">
        <v>1</v>
      </c>
      <c r="G5377">
        <v>5.8</v>
      </c>
      <c r="H5377">
        <v>0</v>
      </c>
      <c r="I5377">
        <v>0</v>
      </c>
      <c r="J5377">
        <v>0</v>
      </c>
      <c r="K5377">
        <v>0</v>
      </c>
    </row>
    <row r="5378" spans="1:11">
      <c r="A5378">
        <v>2018</v>
      </c>
      <c r="B5378" t="s">
        <v>87</v>
      </c>
      <c r="C5378" t="s">
        <v>17</v>
      </c>
      <c r="D5378" t="s">
        <v>18</v>
      </c>
      <c r="E5378" t="s">
        <v>18</v>
      </c>
      <c r="F5378">
        <v>22</v>
      </c>
      <c r="G5378">
        <v>11.9</v>
      </c>
      <c r="H5378">
        <v>4</v>
      </c>
      <c r="I5378">
        <v>18.2</v>
      </c>
      <c r="J5378">
        <v>13</v>
      </c>
      <c r="K5378">
        <v>7.1</v>
      </c>
    </row>
    <row r="5379" spans="1:11">
      <c r="A5379">
        <v>2018</v>
      </c>
      <c r="B5379" t="s">
        <v>87</v>
      </c>
      <c r="C5379" t="s">
        <v>17</v>
      </c>
      <c r="D5379" t="s">
        <v>18</v>
      </c>
      <c r="E5379" t="s">
        <v>63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</row>
    <row r="5380" spans="1:11">
      <c r="A5380">
        <v>2018</v>
      </c>
      <c r="B5380" t="s">
        <v>87</v>
      </c>
      <c r="C5380" t="s">
        <v>17</v>
      </c>
      <c r="D5380" t="s">
        <v>18</v>
      </c>
      <c r="E5380" t="s">
        <v>13</v>
      </c>
      <c r="F5380">
        <v>17</v>
      </c>
      <c r="G5380">
        <v>16.7</v>
      </c>
      <c r="H5380">
        <v>4</v>
      </c>
      <c r="I5380">
        <v>23.5</v>
      </c>
      <c r="J5380">
        <v>12</v>
      </c>
      <c r="K5380">
        <v>11.8</v>
      </c>
    </row>
    <row r="5381" spans="1:11">
      <c r="A5381">
        <v>2018</v>
      </c>
      <c r="B5381" t="s">
        <v>87</v>
      </c>
      <c r="C5381" t="s">
        <v>17</v>
      </c>
      <c r="D5381" t="s">
        <v>18</v>
      </c>
      <c r="E5381" t="s">
        <v>64</v>
      </c>
      <c r="F5381">
        <v>5</v>
      </c>
      <c r="G5381">
        <v>22.3</v>
      </c>
      <c r="H5381">
        <v>0</v>
      </c>
      <c r="I5381">
        <v>0</v>
      </c>
      <c r="J5381">
        <v>1</v>
      </c>
      <c r="K5381">
        <v>4.5</v>
      </c>
    </row>
    <row r="5382" spans="1:11">
      <c r="A5382">
        <v>2018</v>
      </c>
      <c r="B5382" t="s">
        <v>87</v>
      </c>
      <c r="C5382" t="s">
        <v>17</v>
      </c>
      <c r="D5382" t="s">
        <v>18</v>
      </c>
      <c r="E5382" t="s">
        <v>65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</row>
    <row r="5383" spans="1:11">
      <c r="A5383">
        <v>2018</v>
      </c>
      <c r="B5383" t="s">
        <v>87</v>
      </c>
      <c r="C5383" t="s">
        <v>17</v>
      </c>
      <c r="D5383" t="s">
        <v>18</v>
      </c>
      <c r="E5383" t="s">
        <v>36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</row>
    <row r="5384" spans="1:11">
      <c r="A5384">
        <v>2018</v>
      </c>
      <c r="B5384" t="s">
        <v>87</v>
      </c>
      <c r="C5384" t="s">
        <v>17</v>
      </c>
      <c r="D5384" t="s">
        <v>15</v>
      </c>
      <c r="E5384" t="s">
        <v>18</v>
      </c>
      <c r="F5384">
        <v>5</v>
      </c>
      <c r="G5384">
        <v>5</v>
      </c>
      <c r="H5384">
        <v>2</v>
      </c>
      <c r="I5384">
        <v>40</v>
      </c>
      <c r="J5384">
        <v>4</v>
      </c>
      <c r="K5384">
        <v>4</v>
      </c>
    </row>
    <row r="5385" spans="1:11">
      <c r="A5385">
        <v>2018</v>
      </c>
      <c r="B5385" t="s">
        <v>87</v>
      </c>
      <c r="C5385" t="s">
        <v>17</v>
      </c>
      <c r="D5385" t="s">
        <v>15</v>
      </c>
      <c r="E5385" t="s">
        <v>63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</row>
    <row r="5386" spans="1:11">
      <c r="A5386">
        <v>2018</v>
      </c>
      <c r="B5386" t="s">
        <v>87</v>
      </c>
      <c r="C5386" t="s">
        <v>17</v>
      </c>
      <c r="D5386" t="s">
        <v>15</v>
      </c>
      <c r="E5386" t="s">
        <v>13</v>
      </c>
      <c r="F5386">
        <v>4</v>
      </c>
      <c r="G5386">
        <v>7.2</v>
      </c>
      <c r="H5386">
        <v>2</v>
      </c>
      <c r="I5386">
        <v>50</v>
      </c>
      <c r="J5386">
        <v>4</v>
      </c>
      <c r="K5386">
        <v>7.2</v>
      </c>
    </row>
    <row r="5387" spans="1:11">
      <c r="A5387">
        <v>2018</v>
      </c>
      <c r="B5387" t="s">
        <v>87</v>
      </c>
      <c r="C5387" t="s">
        <v>17</v>
      </c>
      <c r="D5387" t="s">
        <v>15</v>
      </c>
      <c r="E5387" t="s">
        <v>64</v>
      </c>
      <c r="F5387">
        <v>1</v>
      </c>
      <c r="G5387">
        <v>8.4</v>
      </c>
      <c r="H5387">
        <v>0</v>
      </c>
      <c r="I5387">
        <v>0</v>
      </c>
      <c r="J5387">
        <v>0</v>
      </c>
      <c r="K5387">
        <v>0</v>
      </c>
    </row>
    <row r="5388" spans="1:11">
      <c r="A5388">
        <v>2018</v>
      </c>
      <c r="B5388" t="s">
        <v>87</v>
      </c>
      <c r="C5388" t="s">
        <v>17</v>
      </c>
      <c r="D5388" t="s">
        <v>15</v>
      </c>
      <c r="E5388" t="s">
        <v>65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</row>
    <row r="5389" spans="1:11">
      <c r="A5389">
        <v>2018</v>
      </c>
      <c r="B5389" t="s">
        <v>87</v>
      </c>
      <c r="C5389" t="s">
        <v>17</v>
      </c>
      <c r="D5389" t="s">
        <v>15</v>
      </c>
      <c r="E5389" t="s">
        <v>36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</row>
    <row r="5390" spans="1:11">
      <c r="A5390">
        <v>2018</v>
      </c>
      <c r="B5390" t="s">
        <v>87</v>
      </c>
      <c r="C5390" t="s">
        <v>17</v>
      </c>
      <c r="D5390" t="s">
        <v>12</v>
      </c>
      <c r="E5390" t="s">
        <v>18</v>
      </c>
      <c r="F5390">
        <v>17</v>
      </c>
      <c r="G5390">
        <v>20</v>
      </c>
      <c r="H5390">
        <v>2</v>
      </c>
      <c r="I5390">
        <v>11.8</v>
      </c>
      <c r="J5390">
        <v>9</v>
      </c>
      <c r="K5390">
        <v>10.6</v>
      </c>
    </row>
    <row r="5391" spans="1:11">
      <c r="A5391">
        <v>2018</v>
      </c>
      <c r="B5391" t="s">
        <v>87</v>
      </c>
      <c r="C5391" t="s">
        <v>17</v>
      </c>
      <c r="D5391" t="s">
        <v>12</v>
      </c>
      <c r="E5391" t="s">
        <v>63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</row>
    <row r="5392" spans="1:11">
      <c r="A5392">
        <v>2018</v>
      </c>
      <c r="B5392" t="s">
        <v>87</v>
      </c>
      <c r="C5392" t="s">
        <v>17</v>
      </c>
      <c r="D5392" t="s">
        <v>12</v>
      </c>
      <c r="E5392" t="s">
        <v>13</v>
      </c>
      <c r="F5392">
        <v>13</v>
      </c>
      <c r="G5392">
        <v>28.3</v>
      </c>
      <c r="H5392">
        <v>2</v>
      </c>
      <c r="I5392">
        <v>15.4</v>
      </c>
      <c r="J5392">
        <v>8</v>
      </c>
      <c r="K5392">
        <v>17.4</v>
      </c>
    </row>
    <row r="5393" spans="1:11">
      <c r="A5393">
        <v>2018</v>
      </c>
      <c r="B5393" t="s">
        <v>87</v>
      </c>
      <c r="C5393" t="s">
        <v>17</v>
      </c>
      <c r="D5393" t="s">
        <v>12</v>
      </c>
      <c r="E5393" t="s">
        <v>64</v>
      </c>
      <c r="F5393">
        <v>4</v>
      </c>
      <c r="G5393">
        <v>37.8</v>
      </c>
      <c r="H5393">
        <v>0</v>
      </c>
      <c r="I5393">
        <v>0</v>
      </c>
      <c r="J5393">
        <v>1</v>
      </c>
      <c r="K5393">
        <v>9.4</v>
      </c>
    </row>
    <row r="5394" spans="1:11">
      <c r="A5394">
        <v>2018</v>
      </c>
      <c r="B5394" t="s">
        <v>87</v>
      </c>
      <c r="C5394" t="s">
        <v>17</v>
      </c>
      <c r="D5394" t="s">
        <v>12</v>
      </c>
      <c r="E5394" t="s">
        <v>65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</row>
    <row r="5395" spans="1:11">
      <c r="A5395">
        <v>2018</v>
      </c>
      <c r="B5395" t="s">
        <v>87</v>
      </c>
      <c r="C5395" t="s">
        <v>17</v>
      </c>
      <c r="D5395" t="s">
        <v>12</v>
      </c>
      <c r="E5395" t="s">
        <v>36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</row>
    <row r="5396" spans="1:11">
      <c r="A5396">
        <v>2018</v>
      </c>
      <c r="B5396" t="s">
        <v>87</v>
      </c>
      <c r="C5396" t="s">
        <v>23</v>
      </c>
      <c r="D5396" t="s">
        <v>18</v>
      </c>
      <c r="E5396" t="s">
        <v>18</v>
      </c>
      <c r="F5396">
        <v>51</v>
      </c>
      <c r="G5396">
        <v>21.8</v>
      </c>
      <c r="H5396">
        <v>14</v>
      </c>
      <c r="I5396">
        <v>27.5</v>
      </c>
      <c r="J5396">
        <v>22</v>
      </c>
      <c r="K5396">
        <v>9.4</v>
      </c>
    </row>
    <row r="5397" spans="1:11">
      <c r="A5397">
        <v>2018</v>
      </c>
      <c r="B5397" t="s">
        <v>87</v>
      </c>
      <c r="C5397" t="s">
        <v>23</v>
      </c>
      <c r="D5397" t="s">
        <v>18</v>
      </c>
      <c r="E5397" t="s">
        <v>63</v>
      </c>
      <c r="F5397">
        <v>13</v>
      </c>
      <c r="G5397">
        <v>17.7</v>
      </c>
      <c r="H5397">
        <v>6</v>
      </c>
      <c r="I5397">
        <v>46.2</v>
      </c>
      <c r="J5397">
        <v>7</v>
      </c>
      <c r="K5397">
        <v>9.5</v>
      </c>
    </row>
    <row r="5398" spans="1:11">
      <c r="A5398">
        <v>2018</v>
      </c>
      <c r="B5398" t="s">
        <v>87</v>
      </c>
      <c r="C5398" t="s">
        <v>23</v>
      </c>
      <c r="D5398" t="s">
        <v>18</v>
      </c>
      <c r="E5398" t="s">
        <v>13</v>
      </c>
      <c r="F5398">
        <v>8</v>
      </c>
      <c r="G5398">
        <v>32.8</v>
      </c>
      <c r="H5398">
        <v>2</v>
      </c>
      <c r="I5398">
        <v>25</v>
      </c>
      <c r="J5398">
        <v>5</v>
      </c>
      <c r="K5398">
        <v>20.5</v>
      </c>
    </row>
    <row r="5399" spans="1:11">
      <c r="A5399">
        <v>2018</v>
      </c>
      <c r="B5399" t="s">
        <v>87</v>
      </c>
      <c r="C5399" t="s">
        <v>23</v>
      </c>
      <c r="D5399" t="s">
        <v>18</v>
      </c>
      <c r="E5399" t="s">
        <v>64</v>
      </c>
      <c r="F5399">
        <v>24</v>
      </c>
      <c r="G5399">
        <v>30.5</v>
      </c>
      <c r="H5399">
        <v>5</v>
      </c>
      <c r="I5399">
        <v>20.8</v>
      </c>
      <c r="J5399">
        <v>9</v>
      </c>
      <c r="K5399">
        <v>11.4</v>
      </c>
    </row>
    <row r="5400" spans="1:11">
      <c r="A5400">
        <v>2018</v>
      </c>
      <c r="B5400" t="s">
        <v>87</v>
      </c>
      <c r="C5400" t="s">
        <v>23</v>
      </c>
      <c r="D5400" t="s">
        <v>18</v>
      </c>
      <c r="E5400" t="s">
        <v>65</v>
      </c>
      <c r="F5400">
        <v>1</v>
      </c>
      <c r="G5400">
        <v>11.6</v>
      </c>
      <c r="H5400">
        <v>0</v>
      </c>
      <c r="I5400">
        <v>0</v>
      </c>
      <c r="J5400">
        <v>0</v>
      </c>
      <c r="K5400">
        <v>0</v>
      </c>
    </row>
    <row r="5401" spans="1:11">
      <c r="A5401">
        <v>2018</v>
      </c>
      <c r="B5401" t="s">
        <v>87</v>
      </c>
      <c r="C5401" t="s">
        <v>23</v>
      </c>
      <c r="D5401" t="s">
        <v>18</v>
      </c>
      <c r="E5401" t="s">
        <v>36</v>
      </c>
      <c r="F5401">
        <v>5</v>
      </c>
      <c r="G5401">
        <v>10.3</v>
      </c>
      <c r="H5401">
        <v>1</v>
      </c>
      <c r="I5401">
        <v>20</v>
      </c>
      <c r="J5401">
        <v>1</v>
      </c>
      <c r="K5401">
        <v>2.1</v>
      </c>
    </row>
    <row r="5402" spans="1:11">
      <c r="A5402">
        <v>2018</v>
      </c>
      <c r="B5402" t="s">
        <v>87</v>
      </c>
      <c r="C5402" t="s">
        <v>23</v>
      </c>
      <c r="D5402" t="s">
        <v>15</v>
      </c>
      <c r="E5402" t="s">
        <v>18</v>
      </c>
      <c r="F5402">
        <v>7</v>
      </c>
      <c r="G5402">
        <v>5.9</v>
      </c>
      <c r="H5402">
        <v>3</v>
      </c>
      <c r="I5402">
        <v>42.9</v>
      </c>
      <c r="J5402">
        <v>8</v>
      </c>
      <c r="K5402">
        <v>6.7</v>
      </c>
    </row>
    <row r="5403" spans="1:11">
      <c r="A5403">
        <v>2018</v>
      </c>
      <c r="B5403" t="s">
        <v>87</v>
      </c>
      <c r="C5403" t="s">
        <v>23</v>
      </c>
      <c r="D5403" t="s">
        <v>15</v>
      </c>
      <c r="E5403" t="s">
        <v>63</v>
      </c>
      <c r="F5403">
        <v>4</v>
      </c>
      <c r="G5403">
        <v>10.8</v>
      </c>
      <c r="H5403">
        <v>2</v>
      </c>
      <c r="I5403">
        <v>50</v>
      </c>
      <c r="J5403">
        <v>2</v>
      </c>
      <c r="K5403">
        <v>5.4</v>
      </c>
    </row>
    <row r="5404" spans="1:11">
      <c r="A5404">
        <v>2018</v>
      </c>
      <c r="B5404" t="s">
        <v>87</v>
      </c>
      <c r="C5404" t="s">
        <v>23</v>
      </c>
      <c r="D5404" t="s">
        <v>15</v>
      </c>
      <c r="E5404" t="s">
        <v>13</v>
      </c>
      <c r="F5404">
        <v>0</v>
      </c>
      <c r="G5404">
        <v>0</v>
      </c>
      <c r="H5404">
        <v>0</v>
      </c>
      <c r="I5404">
        <v>0</v>
      </c>
      <c r="J5404">
        <v>2</v>
      </c>
      <c r="K5404">
        <v>15.6</v>
      </c>
    </row>
    <row r="5405" spans="1:11">
      <c r="A5405">
        <v>2018</v>
      </c>
      <c r="B5405" t="s">
        <v>87</v>
      </c>
      <c r="C5405" t="s">
        <v>23</v>
      </c>
      <c r="D5405" t="s">
        <v>15</v>
      </c>
      <c r="E5405" t="s">
        <v>64</v>
      </c>
      <c r="F5405">
        <v>3</v>
      </c>
      <c r="G5405">
        <v>7.5</v>
      </c>
      <c r="H5405">
        <v>1</v>
      </c>
      <c r="I5405">
        <v>33.3</v>
      </c>
      <c r="J5405">
        <v>4</v>
      </c>
      <c r="K5405">
        <v>9.9</v>
      </c>
    </row>
    <row r="5406" spans="1:11">
      <c r="A5406">
        <v>2018</v>
      </c>
      <c r="B5406" t="s">
        <v>87</v>
      </c>
      <c r="C5406" t="s">
        <v>23</v>
      </c>
      <c r="D5406" t="s">
        <v>15</v>
      </c>
      <c r="E5406" t="s">
        <v>65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</row>
    <row r="5407" spans="1:11">
      <c r="A5407">
        <v>2018</v>
      </c>
      <c r="B5407" t="s">
        <v>87</v>
      </c>
      <c r="C5407" t="s">
        <v>23</v>
      </c>
      <c r="D5407" t="s">
        <v>15</v>
      </c>
      <c r="E5407" t="s">
        <v>36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</row>
    <row r="5408" spans="1:11">
      <c r="A5408">
        <v>2018</v>
      </c>
      <c r="B5408" t="s">
        <v>87</v>
      </c>
      <c r="C5408" t="s">
        <v>23</v>
      </c>
      <c r="D5408" t="s">
        <v>12</v>
      </c>
      <c r="E5408" t="s">
        <v>18</v>
      </c>
      <c r="F5408">
        <v>44</v>
      </c>
      <c r="G5408">
        <v>38.5</v>
      </c>
      <c r="H5408">
        <v>11</v>
      </c>
      <c r="I5408">
        <v>25</v>
      </c>
      <c r="J5408">
        <v>14</v>
      </c>
      <c r="K5408">
        <v>12.2</v>
      </c>
    </row>
    <row r="5409" spans="1:11">
      <c r="A5409">
        <v>2018</v>
      </c>
      <c r="B5409" t="s">
        <v>87</v>
      </c>
      <c r="C5409" t="s">
        <v>23</v>
      </c>
      <c r="D5409" t="s">
        <v>12</v>
      </c>
      <c r="E5409" t="s">
        <v>63</v>
      </c>
      <c r="F5409">
        <v>9</v>
      </c>
      <c r="G5409">
        <v>24.6</v>
      </c>
      <c r="H5409">
        <v>4</v>
      </c>
      <c r="I5409">
        <v>44.4</v>
      </c>
      <c r="J5409">
        <v>5</v>
      </c>
      <c r="K5409">
        <v>13.7</v>
      </c>
    </row>
    <row r="5410" spans="1:11">
      <c r="A5410">
        <v>2018</v>
      </c>
      <c r="B5410" t="s">
        <v>87</v>
      </c>
      <c r="C5410" t="s">
        <v>23</v>
      </c>
      <c r="D5410" t="s">
        <v>12</v>
      </c>
      <c r="E5410" t="s">
        <v>13</v>
      </c>
      <c r="F5410">
        <v>8</v>
      </c>
      <c r="G5410">
        <v>69.1</v>
      </c>
      <c r="H5410">
        <v>2</v>
      </c>
      <c r="I5410">
        <v>25</v>
      </c>
      <c r="J5410">
        <v>3</v>
      </c>
      <c r="K5410">
        <v>25.9</v>
      </c>
    </row>
    <row r="5411" spans="1:11">
      <c r="A5411">
        <v>2018</v>
      </c>
      <c r="B5411" t="s">
        <v>87</v>
      </c>
      <c r="C5411" t="s">
        <v>23</v>
      </c>
      <c r="D5411" t="s">
        <v>12</v>
      </c>
      <c r="E5411" t="s">
        <v>64</v>
      </c>
      <c r="F5411">
        <v>21</v>
      </c>
      <c r="G5411">
        <v>54.5</v>
      </c>
      <c r="H5411">
        <v>4</v>
      </c>
      <c r="I5411">
        <v>19</v>
      </c>
      <c r="J5411">
        <v>5</v>
      </c>
      <c r="K5411">
        <v>13</v>
      </c>
    </row>
    <row r="5412" spans="1:11">
      <c r="A5412">
        <v>2018</v>
      </c>
      <c r="B5412" t="s">
        <v>87</v>
      </c>
      <c r="C5412" t="s">
        <v>23</v>
      </c>
      <c r="D5412" t="s">
        <v>12</v>
      </c>
      <c r="E5412" t="s">
        <v>65</v>
      </c>
      <c r="F5412">
        <v>1</v>
      </c>
      <c r="G5412">
        <v>23.7</v>
      </c>
      <c r="H5412">
        <v>0</v>
      </c>
      <c r="I5412">
        <v>0</v>
      </c>
      <c r="J5412">
        <v>0</v>
      </c>
      <c r="K5412">
        <v>0</v>
      </c>
    </row>
    <row r="5413" spans="1:11">
      <c r="A5413">
        <v>2018</v>
      </c>
      <c r="B5413" t="s">
        <v>87</v>
      </c>
      <c r="C5413" t="s">
        <v>23</v>
      </c>
      <c r="D5413" t="s">
        <v>12</v>
      </c>
      <c r="E5413" t="s">
        <v>36</v>
      </c>
      <c r="F5413">
        <v>5</v>
      </c>
      <c r="G5413">
        <v>21.3</v>
      </c>
      <c r="H5413">
        <v>1</v>
      </c>
      <c r="I5413">
        <v>20</v>
      </c>
      <c r="J5413">
        <v>1</v>
      </c>
      <c r="K5413">
        <v>4.3</v>
      </c>
    </row>
    <row r="5414" spans="1:11">
      <c r="A5414">
        <v>2018</v>
      </c>
      <c r="B5414" t="s">
        <v>87</v>
      </c>
      <c r="C5414" t="s">
        <v>45</v>
      </c>
      <c r="D5414" t="s">
        <v>18</v>
      </c>
      <c r="E5414" t="s">
        <v>18</v>
      </c>
      <c r="F5414">
        <v>93</v>
      </c>
      <c r="G5414">
        <v>24.5</v>
      </c>
      <c r="H5414">
        <v>26</v>
      </c>
      <c r="I5414">
        <v>28</v>
      </c>
      <c r="J5414">
        <v>63</v>
      </c>
      <c r="K5414">
        <v>16.6</v>
      </c>
    </row>
    <row r="5415" spans="1:11">
      <c r="A5415">
        <v>2018</v>
      </c>
      <c r="B5415" t="s">
        <v>87</v>
      </c>
      <c r="C5415" t="s">
        <v>45</v>
      </c>
      <c r="D5415" t="s">
        <v>18</v>
      </c>
      <c r="E5415" t="s">
        <v>63</v>
      </c>
      <c r="F5415">
        <v>15</v>
      </c>
      <c r="G5415">
        <v>15</v>
      </c>
      <c r="H5415">
        <v>9</v>
      </c>
      <c r="I5415">
        <v>60</v>
      </c>
      <c r="J5415">
        <v>14</v>
      </c>
      <c r="K5415">
        <v>14</v>
      </c>
    </row>
    <row r="5416" spans="1:11">
      <c r="A5416">
        <v>2018</v>
      </c>
      <c r="B5416" t="s">
        <v>87</v>
      </c>
      <c r="C5416" t="s">
        <v>45</v>
      </c>
      <c r="D5416" t="s">
        <v>18</v>
      </c>
      <c r="E5416" t="s">
        <v>13</v>
      </c>
      <c r="F5416">
        <v>7</v>
      </c>
      <c r="G5416">
        <v>32.8</v>
      </c>
      <c r="H5416">
        <v>3</v>
      </c>
      <c r="I5416">
        <v>42.9</v>
      </c>
      <c r="J5416">
        <v>9</v>
      </c>
      <c r="K5416">
        <v>42.2</v>
      </c>
    </row>
    <row r="5417" spans="1:11">
      <c r="A5417">
        <v>2018</v>
      </c>
      <c r="B5417" t="s">
        <v>87</v>
      </c>
      <c r="C5417" t="s">
        <v>45</v>
      </c>
      <c r="D5417" t="s">
        <v>18</v>
      </c>
      <c r="E5417" t="s">
        <v>64</v>
      </c>
      <c r="F5417">
        <v>70</v>
      </c>
      <c r="G5417">
        <v>36.3</v>
      </c>
      <c r="H5417">
        <v>14</v>
      </c>
      <c r="I5417">
        <v>20</v>
      </c>
      <c r="J5417">
        <v>34</v>
      </c>
      <c r="K5417">
        <v>17.6</v>
      </c>
    </row>
    <row r="5418" spans="1:11">
      <c r="A5418">
        <v>2018</v>
      </c>
      <c r="B5418" t="s">
        <v>87</v>
      </c>
      <c r="C5418" t="s">
        <v>45</v>
      </c>
      <c r="D5418" t="s">
        <v>18</v>
      </c>
      <c r="E5418" t="s">
        <v>65</v>
      </c>
      <c r="F5418">
        <v>0</v>
      </c>
      <c r="G5418">
        <v>0</v>
      </c>
      <c r="H5418">
        <v>0</v>
      </c>
      <c r="I5418">
        <v>0</v>
      </c>
      <c r="J5418">
        <v>1</v>
      </c>
      <c r="K5418">
        <v>21.1</v>
      </c>
    </row>
    <row r="5419" spans="1:11">
      <c r="A5419">
        <v>2018</v>
      </c>
      <c r="B5419" t="s">
        <v>87</v>
      </c>
      <c r="C5419" t="s">
        <v>45</v>
      </c>
      <c r="D5419" t="s">
        <v>18</v>
      </c>
      <c r="E5419" t="s">
        <v>36</v>
      </c>
      <c r="F5419">
        <v>1</v>
      </c>
      <c r="G5419">
        <v>1.6</v>
      </c>
      <c r="H5419">
        <v>0</v>
      </c>
      <c r="I5419">
        <v>0</v>
      </c>
      <c r="J5419">
        <v>5</v>
      </c>
      <c r="K5419">
        <v>8.1</v>
      </c>
    </row>
    <row r="5420" spans="1:11">
      <c r="A5420">
        <v>2018</v>
      </c>
      <c r="B5420" t="s">
        <v>87</v>
      </c>
      <c r="C5420" t="s">
        <v>45</v>
      </c>
      <c r="D5420" t="s">
        <v>15</v>
      </c>
      <c r="E5420" t="s">
        <v>18</v>
      </c>
      <c r="F5420">
        <v>11</v>
      </c>
      <c r="G5420">
        <v>6</v>
      </c>
      <c r="H5420">
        <v>4</v>
      </c>
      <c r="I5420">
        <v>36.4</v>
      </c>
      <c r="J5420">
        <v>9</v>
      </c>
      <c r="K5420">
        <v>4.9</v>
      </c>
    </row>
    <row r="5421" spans="1:11">
      <c r="A5421">
        <v>2018</v>
      </c>
      <c r="B5421" t="s">
        <v>87</v>
      </c>
      <c r="C5421" t="s">
        <v>45</v>
      </c>
      <c r="D5421" t="s">
        <v>15</v>
      </c>
      <c r="E5421" t="s">
        <v>63</v>
      </c>
      <c r="F5421">
        <v>2</v>
      </c>
      <c r="G5421">
        <v>3.9</v>
      </c>
      <c r="H5421">
        <v>0</v>
      </c>
      <c r="I5421">
        <v>0</v>
      </c>
      <c r="J5421">
        <v>2</v>
      </c>
      <c r="K5421">
        <v>3.9</v>
      </c>
    </row>
    <row r="5422" spans="1:11">
      <c r="A5422">
        <v>2018</v>
      </c>
      <c r="B5422" t="s">
        <v>87</v>
      </c>
      <c r="C5422" t="s">
        <v>45</v>
      </c>
      <c r="D5422" t="s">
        <v>15</v>
      </c>
      <c r="E5422" t="s">
        <v>13</v>
      </c>
      <c r="F5422">
        <v>3</v>
      </c>
      <c r="G5422">
        <v>31.1</v>
      </c>
      <c r="H5422">
        <v>2</v>
      </c>
      <c r="I5422">
        <v>66.7</v>
      </c>
      <c r="J5422">
        <v>3</v>
      </c>
      <c r="K5422">
        <v>31.1</v>
      </c>
    </row>
    <row r="5423" spans="1:11">
      <c r="A5423">
        <v>2018</v>
      </c>
      <c r="B5423" t="s">
        <v>87</v>
      </c>
      <c r="C5423" t="s">
        <v>45</v>
      </c>
      <c r="D5423" t="s">
        <v>15</v>
      </c>
      <c r="E5423" t="s">
        <v>64</v>
      </c>
      <c r="F5423">
        <v>5</v>
      </c>
      <c r="G5423">
        <v>5.6</v>
      </c>
      <c r="H5423">
        <v>2</v>
      </c>
      <c r="I5423">
        <v>40</v>
      </c>
      <c r="J5423">
        <v>4</v>
      </c>
      <c r="K5423">
        <v>4.5</v>
      </c>
    </row>
    <row r="5424" spans="1:11">
      <c r="A5424">
        <v>2018</v>
      </c>
      <c r="B5424" t="s">
        <v>87</v>
      </c>
      <c r="C5424" t="s">
        <v>45</v>
      </c>
      <c r="D5424" t="s">
        <v>15</v>
      </c>
      <c r="E5424" t="s">
        <v>65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</row>
    <row r="5425" spans="1:11">
      <c r="A5425">
        <v>2018</v>
      </c>
      <c r="B5425" t="s">
        <v>87</v>
      </c>
      <c r="C5425" t="s">
        <v>45</v>
      </c>
      <c r="D5425" t="s">
        <v>15</v>
      </c>
      <c r="E5425" t="s">
        <v>36</v>
      </c>
      <c r="F5425">
        <v>1</v>
      </c>
      <c r="G5425">
        <v>3.2</v>
      </c>
      <c r="H5425">
        <v>0</v>
      </c>
      <c r="I5425">
        <v>0</v>
      </c>
      <c r="J5425">
        <v>0</v>
      </c>
      <c r="K5425">
        <v>0</v>
      </c>
    </row>
    <row r="5426" spans="1:11">
      <c r="A5426">
        <v>2018</v>
      </c>
      <c r="B5426" t="s">
        <v>87</v>
      </c>
      <c r="C5426" t="s">
        <v>45</v>
      </c>
      <c r="D5426" t="s">
        <v>12</v>
      </c>
      <c r="E5426" t="s">
        <v>18</v>
      </c>
      <c r="F5426">
        <v>82</v>
      </c>
      <c r="G5426">
        <v>41.8</v>
      </c>
      <c r="H5426">
        <v>22</v>
      </c>
      <c r="I5426">
        <v>26.8</v>
      </c>
      <c r="J5426">
        <v>54</v>
      </c>
      <c r="K5426">
        <v>27.5</v>
      </c>
    </row>
    <row r="5427" spans="1:11">
      <c r="A5427">
        <v>2018</v>
      </c>
      <c r="B5427" t="s">
        <v>87</v>
      </c>
      <c r="C5427" t="s">
        <v>45</v>
      </c>
      <c r="D5427" t="s">
        <v>12</v>
      </c>
      <c r="E5427" t="s">
        <v>63</v>
      </c>
      <c r="F5427">
        <v>13</v>
      </c>
      <c r="G5427">
        <v>26.9</v>
      </c>
      <c r="H5427">
        <v>9</v>
      </c>
      <c r="I5427">
        <v>69.2</v>
      </c>
      <c r="J5427">
        <v>12</v>
      </c>
      <c r="K5427">
        <v>24.8</v>
      </c>
    </row>
    <row r="5428" spans="1:11">
      <c r="A5428">
        <v>2018</v>
      </c>
      <c r="B5428" t="s">
        <v>87</v>
      </c>
      <c r="C5428" t="s">
        <v>45</v>
      </c>
      <c r="D5428" t="s">
        <v>12</v>
      </c>
      <c r="E5428" t="s">
        <v>13</v>
      </c>
      <c r="F5428">
        <v>4</v>
      </c>
      <c r="G5428">
        <v>34.2</v>
      </c>
      <c r="H5428">
        <v>1</v>
      </c>
      <c r="I5428">
        <v>25</v>
      </c>
      <c r="J5428">
        <v>6</v>
      </c>
      <c r="K5428">
        <v>51.3</v>
      </c>
    </row>
    <row r="5429" spans="1:11">
      <c r="A5429">
        <v>2018</v>
      </c>
      <c r="B5429" t="s">
        <v>87</v>
      </c>
      <c r="C5429" t="s">
        <v>45</v>
      </c>
      <c r="D5429" t="s">
        <v>12</v>
      </c>
      <c r="E5429" t="s">
        <v>64</v>
      </c>
      <c r="F5429">
        <v>65</v>
      </c>
      <c r="G5429">
        <v>62.9</v>
      </c>
      <c r="H5429">
        <v>12</v>
      </c>
      <c r="I5429">
        <v>18.5</v>
      </c>
      <c r="J5429">
        <v>30</v>
      </c>
      <c r="K5429">
        <v>29.1</v>
      </c>
    </row>
    <row r="5430" spans="1:11">
      <c r="A5430">
        <v>2018</v>
      </c>
      <c r="B5430" t="s">
        <v>87</v>
      </c>
      <c r="C5430" t="s">
        <v>45</v>
      </c>
      <c r="D5430" t="s">
        <v>12</v>
      </c>
      <c r="E5430" t="s">
        <v>65</v>
      </c>
      <c r="F5430">
        <v>0</v>
      </c>
      <c r="G5430">
        <v>0</v>
      </c>
      <c r="H5430">
        <v>0</v>
      </c>
      <c r="I5430">
        <v>0</v>
      </c>
      <c r="J5430">
        <v>1</v>
      </c>
      <c r="K5430">
        <v>42.4</v>
      </c>
    </row>
    <row r="5431" spans="1:11">
      <c r="A5431">
        <v>2018</v>
      </c>
      <c r="B5431" t="s">
        <v>87</v>
      </c>
      <c r="C5431" t="s">
        <v>45</v>
      </c>
      <c r="D5431" t="s">
        <v>12</v>
      </c>
      <c r="E5431" t="s">
        <v>36</v>
      </c>
      <c r="F5431">
        <v>0</v>
      </c>
      <c r="G5431">
        <v>0</v>
      </c>
      <c r="H5431">
        <v>0</v>
      </c>
      <c r="I5431">
        <v>0</v>
      </c>
      <c r="J5431">
        <v>5</v>
      </c>
      <c r="K5431">
        <v>16.3</v>
      </c>
    </row>
    <row r="5432" spans="1:11">
      <c r="A5432">
        <v>2018</v>
      </c>
      <c r="B5432" t="s">
        <v>90</v>
      </c>
      <c r="C5432" t="s">
        <v>18</v>
      </c>
      <c r="D5432" t="s">
        <v>18</v>
      </c>
      <c r="E5432" t="s">
        <v>18</v>
      </c>
      <c r="F5432">
        <v>29</v>
      </c>
      <c r="G5432">
        <v>7.2</v>
      </c>
      <c r="H5432">
        <v>4</v>
      </c>
      <c r="I5432">
        <v>13.8</v>
      </c>
      <c r="J5432">
        <v>19</v>
      </c>
      <c r="K5432">
        <v>4.7</v>
      </c>
    </row>
    <row r="5433" spans="1:11">
      <c r="A5433">
        <v>2018</v>
      </c>
      <c r="B5433" t="s">
        <v>90</v>
      </c>
      <c r="C5433" t="s">
        <v>18</v>
      </c>
      <c r="D5433" t="s">
        <v>18</v>
      </c>
      <c r="E5433" t="s">
        <v>63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</row>
    <row r="5434" spans="1:11">
      <c r="A5434">
        <v>2018</v>
      </c>
      <c r="B5434" t="s">
        <v>90</v>
      </c>
      <c r="C5434" t="s">
        <v>18</v>
      </c>
      <c r="D5434" t="s">
        <v>18</v>
      </c>
      <c r="E5434" t="s">
        <v>13</v>
      </c>
      <c r="F5434">
        <v>17</v>
      </c>
      <c r="G5434">
        <v>46</v>
      </c>
      <c r="H5434">
        <v>2</v>
      </c>
      <c r="I5434">
        <v>11.8</v>
      </c>
      <c r="J5434">
        <v>10</v>
      </c>
      <c r="K5434">
        <v>27.1</v>
      </c>
    </row>
    <row r="5435" spans="1:11">
      <c r="A5435">
        <v>2018</v>
      </c>
      <c r="B5435" t="s">
        <v>90</v>
      </c>
      <c r="C5435" t="s">
        <v>18</v>
      </c>
      <c r="D5435" t="s">
        <v>18</v>
      </c>
      <c r="E5435" t="s">
        <v>64</v>
      </c>
      <c r="F5435">
        <v>6</v>
      </c>
      <c r="G5435">
        <v>8.7</v>
      </c>
      <c r="H5435">
        <v>1</v>
      </c>
      <c r="I5435">
        <v>16.7</v>
      </c>
      <c r="J5435">
        <v>5</v>
      </c>
      <c r="K5435">
        <v>7.2</v>
      </c>
    </row>
    <row r="5436" spans="1:11">
      <c r="A5436">
        <v>2018</v>
      </c>
      <c r="B5436" t="s">
        <v>90</v>
      </c>
      <c r="C5436" t="s">
        <v>18</v>
      </c>
      <c r="D5436" t="s">
        <v>18</v>
      </c>
      <c r="E5436" t="s">
        <v>65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</row>
    <row r="5437" spans="1:11">
      <c r="A5437">
        <v>2018</v>
      </c>
      <c r="B5437" t="s">
        <v>90</v>
      </c>
      <c r="C5437" t="s">
        <v>18</v>
      </c>
      <c r="D5437" t="s">
        <v>18</v>
      </c>
      <c r="E5437" t="s">
        <v>36</v>
      </c>
      <c r="F5437">
        <v>6</v>
      </c>
      <c r="G5437">
        <v>2.4</v>
      </c>
      <c r="H5437">
        <v>1</v>
      </c>
      <c r="I5437">
        <v>16.7</v>
      </c>
      <c r="J5437">
        <v>4</v>
      </c>
      <c r="K5437">
        <v>1.6</v>
      </c>
    </row>
    <row r="5438" spans="1:11">
      <c r="A5438">
        <v>2018</v>
      </c>
      <c r="B5438" t="s">
        <v>90</v>
      </c>
      <c r="C5438" t="s">
        <v>18</v>
      </c>
      <c r="D5438" t="s">
        <v>15</v>
      </c>
      <c r="E5438" t="s">
        <v>18</v>
      </c>
      <c r="F5438">
        <v>6</v>
      </c>
      <c r="G5438">
        <v>2.9</v>
      </c>
      <c r="H5438">
        <v>0</v>
      </c>
      <c r="I5438">
        <v>0</v>
      </c>
      <c r="J5438">
        <v>7</v>
      </c>
      <c r="K5438">
        <v>3.3</v>
      </c>
    </row>
    <row r="5439" spans="1:11">
      <c r="A5439">
        <v>2018</v>
      </c>
      <c r="B5439" t="s">
        <v>90</v>
      </c>
      <c r="C5439" t="s">
        <v>18</v>
      </c>
      <c r="D5439" t="s">
        <v>15</v>
      </c>
      <c r="E5439" t="s">
        <v>63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</row>
    <row r="5440" spans="1:11">
      <c r="A5440">
        <v>2018</v>
      </c>
      <c r="B5440" t="s">
        <v>90</v>
      </c>
      <c r="C5440" t="s">
        <v>18</v>
      </c>
      <c r="D5440" t="s">
        <v>15</v>
      </c>
      <c r="E5440" t="s">
        <v>13</v>
      </c>
      <c r="F5440">
        <v>6</v>
      </c>
      <c r="G5440">
        <v>29.9</v>
      </c>
      <c r="H5440">
        <v>0</v>
      </c>
      <c r="I5440">
        <v>0</v>
      </c>
      <c r="J5440">
        <v>5</v>
      </c>
      <c r="K5440">
        <v>24.9</v>
      </c>
    </row>
    <row r="5441" spans="1:11">
      <c r="A5441">
        <v>2018</v>
      </c>
      <c r="B5441" t="s">
        <v>90</v>
      </c>
      <c r="C5441" t="s">
        <v>18</v>
      </c>
      <c r="D5441" t="s">
        <v>15</v>
      </c>
      <c r="E5441" t="s">
        <v>64</v>
      </c>
      <c r="F5441">
        <v>0</v>
      </c>
      <c r="G5441">
        <v>0</v>
      </c>
      <c r="H5441">
        <v>0</v>
      </c>
      <c r="I5441">
        <v>0</v>
      </c>
      <c r="J5441">
        <v>1</v>
      </c>
      <c r="K5441">
        <v>2.8</v>
      </c>
    </row>
    <row r="5442" spans="1:11">
      <c r="A5442">
        <v>2018</v>
      </c>
      <c r="B5442" t="s">
        <v>90</v>
      </c>
      <c r="C5442" t="s">
        <v>18</v>
      </c>
      <c r="D5442" t="s">
        <v>15</v>
      </c>
      <c r="E5442" t="s">
        <v>65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</row>
    <row r="5443" spans="1:11">
      <c r="A5443">
        <v>2018</v>
      </c>
      <c r="B5443" t="s">
        <v>90</v>
      </c>
      <c r="C5443" t="s">
        <v>18</v>
      </c>
      <c r="D5443" t="s">
        <v>15</v>
      </c>
      <c r="E5443" t="s">
        <v>36</v>
      </c>
      <c r="F5443">
        <v>0</v>
      </c>
      <c r="G5443">
        <v>0</v>
      </c>
      <c r="H5443">
        <v>0</v>
      </c>
      <c r="I5443">
        <v>0</v>
      </c>
      <c r="J5443">
        <v>1</v>
      </c>
      <c r="K5443">
        <v>0.8</v>
      </c>
    </row>
    <row r="5444" spans="1:11">
      <c r="A5444">
        <v>2018</v>
      </c>
      <c r="B5444" t="s">
        <v>90</v>
      </c>
      <c r="C5444" t="s">
        <v>18</v>
      </c>
      <c r="D5444" t="s">
        <v>12</v>
      </c>
      <c r="E5444" t="s">
        <v>18</v>
      </c>
      <c r="F5444">
        <v>23</v>
      </c>
      <c r="G5444">
        <v>11.9</v>
      </c>
      <c r="H5444">
        <v>4</v>
      </c>
      <c r="I5444">
        <v>17.4</v>
      </c>
      <c r="J5444">
        <v>12</v>
      </c>
      <c r="K5444">
        <v>6.2</v>
      </c>
    </row>
    <row r="5445" spans="1:11">
      <c r="A5445">
        <v>2018</v>
      </c>
      <c r="B5445" t="s">
        <v>90</v>
      </c>
      <c r="C5445" t="s">
        <v>18</v>
      </c>
      <c r="D5445" t="s">
        <v>12</v>
      </c>
      <c r="E5445" t="s">
        <v>63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</row>
    <row r="5446" spans="1:11">
      <c r="A5446">
        <v>2018</v>
      </c>
      <c r="B5446" t="s">
        <v>90</v>
      </c>
      <c r="C5446" t="s">
        <v>18</v>
      </c>
      <c r="D5446" t="s">
        <v>12</v>
      </c>
      <c r="E5446" t="s">
        <v>13</v>
      </c>
      <c r="F5446">
        <v>11</v>
      </c>
      <c r="G5446">
        <v>65.3</v>
      </c>
      <c r="H5446">
        <v>2</v>
      </c>
      <c r="I5446">
        <v>18.2</v>
      </c>
      <c r="J5446">
        <v>5</v>
      </c>
      <c r="K5446">
        <v>29.7</v>
      </c>
    </row>
    <row r="5447" spans="1:11">
      <c r="A5447">
        <v>2018</v>
      </c>
      <c r="B5447" t="s">
        <v>90</v>
      </c>
      <c r="C5447" t="s">
        <v>18</v>
      </c>
      <c r="D5447" t="s">
        <v>12</v>
      </c>
      <c r="E5447" t="s">
        <v>64</v>
      </c>
      <c r="F5447">
        <v>6</v>
      </c>
      <c r="G5447">
        <v>17.8</v>
      </c>
      <c r="H5447">
        <v>1</v>
      </c>
      <c r="I5447">
        <v>16.7</v>
      </c>
      <c r="J5447">
        <v>4</v>
      </c>
      <c r="K5447">
        <v>11.9</v>
      </c>
    </row>
    <row r="5448" spans="1:11">
      <c r="A5448">
        <v>2018</v>
      </c>
      <c r="B5448" t="s">
        <v>90</v>
      </c>
      <c r="C5448" t="s">
        <v>18</v>
      </c>
      <c r="D5448" t="s">
        <v>12</v>
      </c>
      <c r="E5448" t="s">
        <v>65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</row>
    <row r="5449" spans="1:11">
      <c r="A5449">
        <v>2018</v>
      </c>
      <c r="B5449" t="s">
        <v>90</v>
      </c>
      <c r="C5449" t="s">
        <v>18</v>
      </c>
      <c r="D5449" t="s">
        <v>12</v>
      </c>
      <c r="E5449" t="s">
        <v>36</v>
      </c>
      <c r="F5449">
        <v>6</v>
      </c>
      <c r="G5449">
        <v>5</v>
      </c>
      <c r="H5449">
        <v>1</v>
      </c>
      <c r="I5449">
        <v>16.7</v>
      </c>
      <c r="J5449">
        <v>3</v>
      </c>
      <c r="K5449">
        <v>2.5</v>
      </c>
    </row>
    <row r="5450" spans="1:11">
      <c r="A5450">
        <v>2018</v>
      </c>
      <c r="B5450" t="s">
        <v>90</v>
      </c>
      <c r="C5450" t="s">
        <v>37</v>
      </c>
      <c r="D5450" t="s">
        <v>18</v>
      </c>
      <c r="E5450" t="s">
        <v>18</v>
      </c>
      <c r="F5450">
        <v>12</v>
      </c>
      <c r="G5450">
        <v>21.2</v>
      </c>
      <c r="H5450">
        <v>2</v>
      </c>
      <c r="I5450">
        <v>16.7</v>
      </c>
      <c r="J5450">
        <v>4</v>
      </c>
      <c r="K5450">
        <v>7.1</v>
      </c>
    </row>
    <row r="5451" spans="1:11">
      <c r="A5451">
        <v>2018</v>
      </c>
      <c r="B5451" t="s">
        <v>90</v>
      </c>
      <c r="C5451" t="s">
        <v>37</v>
      </c>
      <c r="D5451" t="s">
        <v>18</v>
      </c>
      <c r="E5451" t="s">
        <v>63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</row>
    <row r="5452" spans="1:11">
      <c r="A5452">
        <v>2018</v>
      </c>
      <c r="B5452" t="s">
        <v>90</v>
      </c>
      <c r="C5452" t="s">
        <v>37</v>
      </c>
      <c r="D5452" t="s">
        <v>18</v>
      </c>
      <c r="E5452" t="s">
        <v>13</v>
      </c>
      <c r="F5452">
        <v>10</v>
      </c>
      <c r="G5452">
        <v>70.5</v>
      </c>
      <c r="H5452">
        <v>2</v>
      </c>
      <c r="I5452">
        <v>20</v>
      </c>
      <c r="J5452">
        <v>3</v>
      </c>
      <c r="K5452">
        <v>21.2</v>
      </c>
    </row>
    <row r="5453" spans="1:11">
      <c r="A5453">
        <v>2018</v>
      </c>
      <c r="B5453" t="s">
        <v>90</v>
      </c>
      <c r="C5453" t="s">
        <v>37</v>
      </c>
      <c r="D5453" t="s">
        <v>18</v>
      </c>
      <c r="E5453" t="s">
        <v>64</v>
      </c>
      <c r="F5453">
        <v>1</v>
      </c>
      <c r="G5453">
        <v>5.2</v>
      </c>
      <c r="H5453">
        <v>0</v>
      </c>
      <c r="I5453">
        <v>0</v>
      </c>
      <c r="J5453">
        <v>1</v>
      </c>
      <c r="K5453">
        <v>5.2</v>
      </c>
    </row>
    <row r="5454" spans="1:11">
      <c r="A5454">
        <v>2018</v>
      </c>
      <c r="B5454" t="s">
        <v>90</v>
      </c>
      <c r="C5454" t="s">
        <v>37</v>
      </c>
      <c r="D5454" t="s">
        <v>18</v>
      </c>
      <c r="E5454" t="s">
        <v>65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</row>
    <row r="5455" spans="1:11">
      <c r="A5455">
        <v>2018</v>
      </c>
      <c r="B5455" t="s">
        <v>90</v>
      </c>
      <c r="C5455" t="s">
        <v>37</v>
      </c>
      <c r="D5455" t="s">
        <v>18</v>
      </c>
      <c r="E5455" t="s">
        <v>36</v>
      </c>
      <c r="F5455">
        <v>1</v>
      </c>
      <c r="G5455">
        <v>5.7</v>
      </c>
      <c r="H5455">
        <v>0</v>
      </c>
      <c r="I5455">
        <v>0</v>
      </c>
      <c r="J5455">
        <v>0</v>
      </c>
      <c r="K5455">
        <v>0</v>
      </c>
    </row>
    <row r="5456" spans="1:11">
      <c r="A5456">
        <v>2018</v>
      </c>
      <c r="B5456" t="s">
        <v>90</v>
      </c>
      <c r="C5456" t="s">
        <v>37</v>
      </c>
      <c r="D5456" t="s">
        <v>15</v>
      </c>
      <c r="E5456" t="s">
        <v>18</v>
      </c>
      <c r="F5456">
        <v>3</v>
      </c>
      <c r="G5456">
        <v>10.2</v>
      </c>
      <c r="H5456">
        <v>0</v>
      </c>
      <c r="I5456">
        <v>0</v>
      </c>
      <c r="J5456">
        <v>0</v>
      </c>
      <c r="K5456">
        <v>0</v>
      </c>
    </row>
    <row r="5457" spans="1:11">
      <c r="A5457">
        <v>2018</v>
      </c>
      <c r="B5457" t="s">
        <v>90</v>
      </c>
      <c r="C5457" t="s">
        <v>37</v>
      </c>
      <c r="D5457" t="s">
        <v>15</v>
      </c>
      <c r="E5457" t="s">
        <v>63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</row>
    <row r="5458" spans="1:11">
      <c r="A5458">
        <v>2018</v>
      </c>
      <c r="B5458" t="s">
        <v>90</v>
      </c>
      <c r="C5458" t="s">
        <v>37</v>
      </c>
      <c r="D5458" t="s">
        <v>15</v>
      </c>
      <c r="E5458" t="s">
        <v>13</v>
      </c>
      <c r="F5458">
        <v>3</v>
      </c>
      <c r="G5458">
        <v>38.8</v>
      </c>
      <c r="H5458">
        <v>0</v>
      </c>
      <c r="I5458">
        <v>0</v>
      </c>
      <c r="J5458">
        <v>0</v>
      </c>
      <c r="K5458">
        <v>0</v>
      </c>
    </row>
    <row r="5459" spans="1:11">
      <c r="A5459">
        <v>2018</v>
      </c>
      <c r="B5459" t="s">
        <v>90</v>
      </c>
      <c r="C5459" t="s">
        <v>37</v>
      </c>
      <c r="D5459" t="s">
        <v>15</v>
      </c>
      <c r="E5459" t="s">
        <v>64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</row>
    <row r="5460" spans="1:11">
      <c r="A5460">
        <v>2018</v>
      </c>
      <c r="B5460" t="s">
        <v>90</v>
      </c>
      <c r="C5460" t="s">
        <v>37</v>
      </c>
      <c r="D5460" t="s">
        <v>15</v>
      </c>
      <c r="E5460" t="s">
        <v>65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</row>
    <row r="5461" spans="1:11">
      <c r="A5461">
        <v>2018</v>
      </c>
      <c r="B5461" t="s">
        <v>90</v>
      </c>
      <c r="C5461" t="s">
        <v>37</v>
      </c>
      <c r="D5461" t="s">
        <v>15</v>
      </c>
      <c r="E5461" t="s">
        <v>36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</row>
    <row r="5462" spans="1:11">
      <c r="A5462">
        <v>2018</v>
      </c>
      <c r="B5462" t="s">
        <v>90</v>
      </c>
      <c r="C5462" t="s">
        <v>37</v>
      </c>
      <c r="D5462" t="s">
        <v>12</v>
      </c>
      <c r="E5462" t="s">
        <v>18</v>
      </c>
      <c r="F5462">
        <v>9</v>
      </c>
      <c r="G5462">
        <v>33</v>
      </c>
      <c r="H5462">
        <v>2</v>
      </c>
      <c r="I5462">
        <v>22.2</v>
      </c>
      <c r="J5462">
        <v>4</v>
      </c>
      <c r="K5462">
        <v>14.7</v>
      </c>
    </row>
    <row r="5463" spans="1:11">
      <c r="A5463">
        <v>2018</v>
      </c>
      <c r="B5463" t="s">
        <v>90</v>
      </c>
      <c r="C5463" t="s">
        <v>37</v>
      </c>
      <c r="D5463" t="s">
        <v>12</v>
      </c>
      <c r="E5463" t="s">
        <v>63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</row>
    <row r="5464" spans="1:11">
      <c r="A5464">
        <v>2018</v>
      </c>
      <c r="B5464" t="s">
        <v>90</v>
      </c>
      <c r="C5464" t="s">
        <v>37</v>
      </c>
      <c r="D5464" t="s">
        <v>12</v>
      </c>
      <c r="E5464" t="s">
        <v>13</v>
      </c>
      <c r="F5464">
        <v>7</v>
      </c>
      <c r="G5464">
        <v>108.7</v>
      </c>
      <c r="H5464">
        <v>2</v>
      </c>
      <c r="I5464">
        <v>28.6</v>
      </c>
      <c r="J5464">
        <v>3</v>
      </c>
      <c r="K5464">
        <v>46.6</v>
      </c>
    </row>
    <row r="5465" spans="1:11">
      <c r="A5465">
        <v>2018</v>
      </c>
      <c r="B5465" t="s">
        <v>90</v>
      </c>
      <c r="C5465" t="s">
        <v>37</v>
      </c>
      <c r="D5465" t="s">
        <v>12</v>
      </c>
      <c r="E5465" t="s">
        <v>64</v>
      </c>
      <c r="F5465">
        <v>1</v>
      </c>
      <c r="G5465">
        <v>10.4</v>
      </c>
      <c r="H5465">
        <v>0</v>
      </c>
      <c r="I5465">
        <v>0</v>
      </c>
      <c r="J5465">
        <v>1</v>
      </c>
      <c r="K5465">
        <v>10.4</v>
      </c>
    </row>
    <row r="5466" spans="1:11">
      <c r="A5466">
        <v>2018</v>
      </c>
      <c r="B5466" t="s">
        <v>90</v>
      </c>
      <c r="C5466" t="s">
        <v>37</v>
      </c>
      <c r="D5466" t="s">
        <v>12</v>
      </c>
      <c r="E5466" t="s">
        <v>65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</row>
    <row r="5467" spans="1:11">
      <c r="A5467">
        <v>2018</v>
      </c>
      <c r="B5467" t="s">
        <v>90</v>
      </c>
      <c r="C5467" t="s">
        <v>37</v>
      </c>
      <c r="D5467" t="s">
        <v>12</v>
      </c>
      <c r="E5467" t="s">
        <v>36</v>
      </c>
      <c r="F5467">
        <v>1</v>
      </c>
      <c r="G5467">
        <v>11.7</v>
      </c>
      <c r="H5467">
        <v>0</v>
      </c>
      <c r="I5467">
        <v>0</v>
      </c>
      <c r="J5467">
        <v>0</v>
      </c>
      <c r="K5467">
        <v>0</v>
      </c>
    </row>
    <row r="5468" spans="1:11">
      <c r="A5468">
        <v>2018</v>
      </c>
      <c r="B5468" t="s">
        <v>90</v>
      </c>
      <c r="C5468" t="s">
        <v>91</v>
      </c>
      <c r="D5468" t="s">
        <v>18</v>
      </c>
      <c r="E5468" t="s">
        <v>18</v>
      </c>
      <c r="F5468">
        <v>7</v>
      </c>
      <c r="G5468">
        <v>4.2</v>
      </c>
      <c r="H5468">
        <v>2</v>
      </c>
      <c r="I5468">
        <v>28.6</v>
      </c>
      <c r="J5468">
        <v>4</v>
      </c>
      <c r="K5468">
        <v>2.4</v>
      </c>
    </row>
    <row r="5469" spans="1:11">
      <c r="A5469">
        <v>2018</v>
      </c>
      <c r="B5469" t="s">
        <v>90</v>
      </c>
      <c r="C5469" t="s">
        <v>91</v>
      </c>
      <c r="D5469" t="s">
        <v>18</v>
      </c>
      <c r="E5469" t="s">
        <v>63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</row>
    <row r="5470" spans="1:11">
      <c r="A5470">
        <v>2018</v>
      </c>
      <c r="B5470" t="s">
        <v>90</v>
      </c>
      <c r="C5470" t="s">
        <v>91</v>
      </c>
      <c r="D5470" t="s">
        <v>18</v>
      </c>
      <c r="E5470" t="s">
        <v>13</v>
      </c>
      <c r="F5470">
        <v>1</v>
      </c>
      <c r="G5470">
        <v>42.6</v>
      </c>
      <c r="H5470">
        <v>0</v>
      </c>
      <c r="I5470">
        <v>0</v>
      </c>
      <c r="J5470">
        <v>0</v>
      </c>
      <c r="K5470">
        <v>0</v>
      </c>
    </row>
    <row r="5471" spans="1:11">
      <c r="A5471">
        <v>2018</v>
      </c>
      <c r="B5471" t="s">
        <v>90</v>
      </c>
      <c r="C5471" t="s">
        <v>91</v>
      </c>
      <c r="D5471" t="s">
        <v>18</v>
      </c>
      <c r="E5471" t="s">
        <v>64</v>
      </c>
      <c r="F5471">
        <v>2</v>
      </c>
      <c r="G5471">
        <v>11</v>
      </c>
      <c r="H5471">
        <v>1</v>
      </c>
      <c r="I5471">
        <v>50</v>
      </c>
      <c r="J5471">
        <v>1</v>
      </c>
      <c r="K5471">
        <v>5.5</v>
      </c>
    </row>
    <row r="5472" spans="1:11">
      <c r="A5472">
        <v>2018</v>
      </c>
      <c r="B5472" t="s">
        <v>90</v>
      </c>
      <c r="C5472" t="s">
        <v>91</v>
      </c>
      <c r="D5472" t="s">
        <v>18</v>
      </c>
      <c r="E5472" t="s">
        <v>65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</row>
    <row r="5473" spans="1:11">
      <c r="A5473">
        <v>2018</v>
      </c>
      <c r="B5473" t="s">
        <v>90</v>
      </c>
      <c r="C5473" t="s">
        <v>91</v>
      </c>
      <c r="D5473" t="s">
        <v>18</v>
      </c>
      <c r="E5473" t="s">
        <v>36</v>
      </c>
      <c r="F5473">
        <v>4</v>
      </c>
      <c r="G5473">
        <v>3</v>
      </c>
      <c r="H5473">
        <v>1</v>
      </c>
      <c r="I5473">
        <v>25</v>
      </c>
      <c r="J5473">
        <v>3</v>
      </c>
      <c r="K5473">
        <v>2.3</v>
      </c>
    </row>
    <row r="5474" spans="1:11">
      <c r="A5474">
        <v>2018</v>
      </c>
      <c r="B5474" t="s">
        <v>90</v>
      </c>
      <c r="C5474" t="s">
        <v>91</v>
      </c>
      <c r="D5474" t="s">
        <v>15</v>
      </c>
      <c r="E5474" t="s">
        <v>18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</row>
    <row r="5475" spans="1:11">
      <c r="A5475">
        <v>2018</v>
      </c>
      <c r="B5475" t="s">
        <v>90</v>
      </c>
      <c r="C5475" t="s">
        <v>91</v>
      </c>
      <c r="D5475" t="s">
        <v>15</v>
      </c>
      <c r="E5475" t="s">
        <v>63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</row>
    <row r="5476" spans="1:11">
      <c r="A5476">
        <v>2018</v>
      </c>
      <c r="B5476" t="s">
        <v>90</v>
      </c>
      <c r="C5476" t="s">
        <v>91</v>
      </c>
      <c r="D5476" t="s">
        <v>15</v>
      </c>
      <c r="E5476" t="s">
        <v>13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</row>
    <row r="5477" spans="1:11">
      <c r="A5477">
        <v>2018</v>
      </c>
      <c r="B5477" t="s">
        <v>90</v>
      </c>
      <c r="C5477" t="s">
        <v>91</v>
      </c>
      <c r="D5477" t="s">
        <v>15</v>
      </c>
      <c r="E5477" t="s">
        <v>64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</row>
    <row r="5478" spans="1:11">
      <c r="A5478">
        <v>2018</v>
      </c>
      <c r="B5478" t="s">
        <v>90</v>
      </c>
      <c r="C5478" t="s">
        <v>91</v>
      </c>
      <c r="D5478" t="s">
        <v>15</v>
      </c>
      <c r="E5478" t="s">
        <v>65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</row>
    <row r="5479" spans="1:11">
      <c r="A5479">
        <v>2018</v>
      </c>
      <c r="B5479" t="s">
        <v>90</v>
      </c>
      <c r="C5479" t="s">
        <v>91</v>
      </c>
      <c r="D5479" t="s">
        <v>15</v>
      </c>
      <c r="E5479" t="s">
        <v>36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</row>
    <row r="5480" spans="1:11">
      <c r="A5480">
        <v>2018</v>
      </c>
      <c r="B5480" t="s">
        <v>90</v>
      </c>
      <c r="C5480" t="s">
        <v>91</v>
      </c>
      <c r="D5480" t="s">
        <v>12</v>
      </c>
      <c r="E5480" t="s">
        <v>18</v>
      </c>
      <c r="F5480">
        <v>7</v>
      </c>
      <c r="G5480">
        <v>8.8</v>
      </c>
      <c r="H5480">
        <v>2</v>
      </c>
      <c r="I5480">
        <v>28.6</v>
      </c>
      <c r="J5480">
        <v>4</v>
      </c>
      <c r="K5480">
        <v>5</v>
      </c>
    </row>
    <row r="5481" spans="1:11">
      <c r="A5481">
        <v>2018</v>
      </c>
      <c r="B5481" t="s">
        <v>90</v>
      </c>
      <c r="C5481" t="s">
        <v>91</v>
      </c>
      <c r="D5481" t="s">
        <v>12</v>
      </c>
      <c r="E5481" t="s">
        <v>63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</row>
    <row r="5482" spans="1:11">
      <c r="A5482">
        <v>2018</v>
      </c>
      <c r="B5482" t="s">
        <v>90</v>
      </c>
      <c r="C5482" t="s">
        <v>91</v>
      </c>
      <c r="D5482" t="s">
        <v>12</v>
      </c>
      <c r="E5482" t="s">
        <v>13</v>
      </c>
      <c r="F5482">
        <v>1</v>
      </c>
      <c r="G5482">
        <v>85</v>
      </c>
      <c r="H5482">
        <v>0</v>
      </c>
      <c r="I5482">
        <v>0</v>
      </c>
      <c r="J5482">
        <v>0</v>
      </c>
      <c r="K5482">
        <v>0</v>
      </c>
    </row>
    <row r="5483" spans="1:11">
      <c r="A5483">
        <v>2018</v>
      </c>
      <c r="B5483" t="s">
        <v>90</v>
      </c>
      <c r="C5483" t="s">
        <v>91</v>
      </c>
      <c r="D5483" t="s">
        <v>12</v>
      </c>
      <c r="E5483" t="s">
        <v>64</v>
      </c>
      <c r="F5483">
        <v>2</v>
      </c>
      <c r="G5483">
        <v>22.7</v>
      </c>
      <c r="H5483">
        <v>1</v>
      </c>
      <c r="I5483">
        <v>50</v>
      </c>
      <c r="J5483">
        <v>1</v>
      </c>
      <c r="K5483">
        <v>11.3</v>
      </c>
    </row>
    <row r="5484" spans="1:11">
      <c r="A5484">
        <v>2018</v>
      </c>
      <c r="B5484" t="s">
        <v>90</v>
      </c>
      <c r="C5484" t="s">
        <v>91</v>
      </c>
      <c r="D5484" t="s">
        <v>12</v>
      </c>
      <c r="E5484" t="s">
        <v>65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</row>
    <row r="5485" spans="1:11">
      <c r="A5485">
        <v>2018</v>
      </c>
      <c r="B5485" t="s">
        <v>90</v>
      </c>
      <c r="C5485" t="s">
        <v>91</v>
      </c>
      <c r="D5485" t="s">
        <v>12</v>
      </c>
      <c r="E5485" t="s">
        <v>36</v>
      </c>
      <c r="F5485">
        <v>4</v>
      </c>
      <c r="G5485">
        <v>6.3</v>
      </c>
      <c r="H5485">
        <v>1</v>
      </c>
      <c r="I5485">
        <v>25</v>
      </c>
      <c r="J5485">
        <v>3</v>
      </c>
      <c r="K5485">
        <v>4.7</v>
      </c>
    </row>
    <row r="5486" spans="1:11">
      <c r="A5486">
        <v>2018</v>
      </c>
      <c r="B5486" t="s">
        <v>90</v>
      </c>
      <c r="C5486" t="s">
        <v>92</v>
      </c>
      <c r="D5486" t="s">
        <v>18</v>
      </c>
      <c r="E5486" t="s">
        <v>18</v>
      </c>
      <c r="F5486">
        <v>8</v>
      </c>
      <c r="G5486">
        <v>7.7</v>
      </c>
      <c r="H5486">
        <v>0</v>
      </c>
      <c r="I5486">
        <v>0</v>
      </c>
      <c r="J5486">
        <v>9</v>
      </c>
      <c r="K5486">
        <v>8.6</v>
      </c>
    </row>
    <row r="5487" spans="1:11">
      <c r="A5487">
        <v>2018</v>
      </c>
      <c r="B5487" t="s">
        <v>90</v>
      </c>
      <c r="C5487" t="s">
        <v>92</v>
      </c>
      <c r="D5487" t="s">
        <v>18</v>
      </c>
      <c r="E5487" t="s">
        <v>63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</row>
    <row r="5488" spans="1:11">
      <c r="A5488">
        <v>2018</v>
      </c>
      <c r="B5488" t="s">
        <v>90</v>
      </c>
      <c r="C5488" t="s">
        <v>92</v>
      </c>
      <c r="D5488" t="s">
        <v>18</v>
      </c>
      <c r="E5488" t="s">
        <v>13</v>
      </c>
      <c r="F5488">
        <v>6</v>
      </c>
      <c r="G5488">
        <v>33.5</v>
      </c>
      <c r="H5488">
        <v>0</v>
      </c>
      <c r="I5488">
        <v>0</v>
      </c>
      <c r="J5488">
        <v>7</v>
      </c>
      <c r="K5488">
        <v>39.1</v>
      </c>
    </row>
    <row r="5489" spans="1:11">
      <c r="A5489">
        <v>2018</v>
      </c>
      <c r="B5489" t="s">
        <v>90</v>
      </c>
      <c r="C5489" t="s">
        <v>92</v>
      </c>
      <c r="D5489" t="s">
        <v>18</v>
      </c>
      <c r="E5489" t="s">
        <v>64</v>
      </c>
      <c r="F5489">
        <v>2</v>
      </c>
      <c r="G5489">
        <v>9.7</v>
      </c>
      <c r="H5489">
        <v>0</v>
      </c>
      <c r="I5489">
        <v>0</v>
      </c>
      <c r="J5489">
        <v>1</v>
      </c>
      <c r="K5489">
        <v>4.9</v>
      </c>
    </row>
    <row r="5490" spans="1:11">
      <c r="A5490">
        <v>2018</v>
      </c>
      <c r="B5490" t="s">
        <v>90</v>
      </c>
      <c r="C5490" t="s">
        <v>92</v>
      </c>
      <c r="D5490" t="s">
        <v>18</v>
      </c>
      <c r="E5490" t="s">
        <v>65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</row>
    <row r="5491" spans="1:11">
      <c r="A5491">
        <v>2018</v>
      </c>
      <c r="B5491" t="s">
        <v>90</v>
      </c>
      <c r="C5491" t="s">
        <v>92</v>
      </c>
      <c r="D5491" t="s">
        <v>18</v>
      </c>
      <c r="E5491" t="s">
        <v>36</v>
      </c>
      <c r="F5491">
        <v>0</v>
      </c>
      <c r="G5491">
        <v>0</v>
      </c>
      <c r="H5491">
        <v>0</v>
      </c>
      <c r="I5491">
        <v>0</v>
      </c>
      <c r="J5491">
        <v>1</v>
      </c>
      <c r="K5491">
        <v>1.9</v>
      </c>
    </row>
    <row r="5492" spans="1:11">
      <c r="A5492">
        <v>2018</v>
      </c>
      <c r="B5492" t="s">
        <v>90</v>
      </c>
      <c r="C5492" t="s">
        <v>92</v>
      </c>
      <c r="D5492" t="s">
        <v>15</v>
      </c>
      <c r="E5492" t="s">
        <v>18</v>
      </c>
      <c r="F5492">
        <v>3</v>
      </c>
      <c r="G5492">
        <v>5.5</v>
      </c>
      <c r="H5492">
        <v>0</v>
      </c>
      <c r="I5492">
        <v>0</v>
      </c>
      <c r="J5492">
        <v>6</v>
      </c>
      <c r="K5492">
        <v>11</v>
      </c>
    </row>
    <row r="5493" spans="1:11">
      <c r="A5493">
        <v>2018</v>
      </c>
      <c r="B5493" t="s">
        <v>90</v>
      </c>
      <c r="C5493" t="s">
        <v>92</v>
      </c>
      <c r="D5493" t="s">
        <v>15</v>
      </c>
      <c r="E5493" t="s">
        <v>63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</row>
    <row r="5494" spans="1:11">
      <c r="A5494">
        <v>2018</v>
      </c>
      <c r="B5494" t="s">
        <v>90</v>
      </c>
      <c r="C5494" t="s">
        <v>92</v>
      </c>
      <c r="D5494" t="s">
        <v>15</v>
      </c>
      <c r="E5494" t="s">
        <v>13</v>
      </c>
      <c r="F5494">
        <v>3</v>
      </c>
      <c r="G5494">
        <v>30.6</v>
      </c>
      <c r="H5494">
        <v>0</v>
      </c>
      <c r="I5494">
        <v>0</v>
      </c>
      <c r="J5494">
        <v>5</v>
      </c>
      <c r="K5494">
        <v>51</v>
      </c>
    </row>
    <row r="5495" spans="1:11">
      <c r="A5495">
        <v>2018</v>
      </c>
      <c r="B5495" t="s">
        <v>90</v>
      </c>
      <c r="C5495" t="s">
        <v>92</v>
      </c>
      <c r="D5495" t="s">
        <v>15</v>
      </c>
      <c r="E5495" t="s">
        <v>64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</row>
    <row r="5496" spans="1:11">
      <c r="A5496">
        <v>2018</v>
      </c>
      <c r="B5496" t="s">
        <v>90</v>
      </c>
      <c r="C5496" t="s">
        <v>92</v>
      </c>
      <c r="D5496" t="s">
        <v>15</v>
      </c>
      <c r="E5496" t="s">
        <v>65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</row>
    <row r="5497" spans="1:11">
      <c r="A5497">
        <v>2018</v>
      </c>
      <c r="B5497" t="s">
        <v>90</v>
      </c>
      <c r="C5497" t="s">
        <v>92</v>
      </c>
      <c r="D5497" t="s">
        <v>15</v>
      </c>
      <c r="E5497" t="s">
        <v>36</v>
      </c>
      <c r="F5497">
        <v>0</v>
      </c>
      <c r="G5497">
        <v>0</v>
      </c>
      <c r="H5497">
        <v>0</v>
      </c>
      <c r="I5497">
        <v>0</v>
      </c>
      <c r="J5497">
        <v>1</v>
      </c>
      <c r="K5497">
        <v>3.7</v>
      </c>
    </row>
    <row r="5498" spans="1:11">
      <c r="A5498">
        <v>2018</v>
      </c>
      <c r="B5498" t="s">
        <v>90</v>
      </c>
      <c r="C5498" t="s">
        <v>92</v>
      </c>
      <c r="D5498" t="s">
        <v>12</v>
      </c>
      <c r="E5498" t="s">
        <v>18</v>
      </c>
      <c r="F5498">
        <v>5</v>
      </c>
      <c r="G5498">
        <v>10</v>
      </c>
      <c r="H5498">
        <v>0</v>
      </c>
      <c r="I5498">
        <v>0</v>
      </c>
      <c r="J5498">
        <v>3</v>
      </c>
      <c r="K5498">
        <v>6</v>
      </c>
    </row>
    <row r="5499" spans="1:11">
      <c r="A5499">
        <v>2018</v>
      </c>
      <c r="B5499" t="s">
        <v>90</v>
      </c>
      <c r="C5499" t="s">
        <v>92</v>
      </c>
      <c r="D5499" t="s">
        <v>12</v>
      </c>
      <c r="E5499" t="s">
        <v>63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</row>
    <row r="5500" spans="1:11">
      <c r="A5500">
        <v>2018</v>
      </c>
      <c r="B5500" t="s">
        <v>90</v>
      </c>
      <c r="C5500" t="s">
        <v>92</v>
      </c>
      <c r="D5500" t="s">
        <v>12</v>
      </c>
      <c r="E5500" t="s">
        <v>13</v>
      </c>
      <c r="F5500">
        <v>3</v>
      </c>
      <c r="G5500">
        <v>37</v>
      </c>
      <c r="H5500">
        <v>0</v>
      </c>
      <c r="I5500">
        <v>0</v>
      </c>
      <c r="J5500">
        <v>2</v>
      </c>
      <c r="K5500">
        <v>24.6</v>
      </c>
    </row>
    <row r="5501" spans="1:11">
      <c r="A5501">
        <v>2018</v>
      </c>
      <c r="B5501" t="s">
        <v>90</v>
      </c>
      <c r="C5501" t="s">
        <v>92</v>
      </c>
      <c r="D5501" t="s">
        <v>12</v>
      </c>
      <c r="E5501" t="s">
        <v>64</v>
      </c>
      <c r="F5501">
        <v>2</v>
      </c>
      <c r="G5501">
        <v>19.9</v>
      </c>
      <c r="H5501">
        <v>0</v>
      </c>
      <c r="I5501">
        <v>0</v>
      </c>
      <c r="J5501">
        <v>1</v>
      </c>
      <c r="K5501">
        <v>9.9</v>
      </c>
    </row>
    <row r="5502" spans="1:11">
      <c r="A5502">
        <v>2018</v>
      </c>
      <c r="B5502" t="s">
        <v>90</v>
      </c>
      <c r="C5502" t="s">
        <v>92</v>
      </c>
      <c r="D5502" t="s">
        <v>12</v>
      </c>
      <c r="E5502" t="s">
        <v>65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</row>
    <row r="5503" spans="1:11">
      <c r="A5503">
        <v>2018</v>
      </c>
      <c r="B5503" t="s">
        <v>90</v>
      </c>
      <c r="C5503" t="s">
        <v>92</v>
      </c>
      <c r="D5503" t="s">
        <v>12</v>
      </c>
      <c r="E5503" t="s">
        <v>36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</row>
    <row r="5504" spans="1:11">
      <c r="A5504">
        <v>2018</v>
      </c>
      <c r="B5504" t="s">
        <v>90</v>
      </c>
      <c r="C5504" t="s">
        <v>21</v>
      </c>
      <c r="D5504" t="s">
        <v>18</v>
      </c>
      <c r="E5504" t="s">
        <v>18</v>
      </c>
      <c r="F5504">
        <v>2</v>
      </c>
      <c r="G5504">
        <v>2.6</v>
      </c>
      <c r="H5504">
        <v>0</v>
      </c>
      <c r="I5504">
        <v>0</v>
      </c>
      <c r="J5504">
        <v>2</v>
      </c>
      <c r="K5504">
        <v>2.6</v>
      </c>
    </row>
    <row r="5505" spans="1:11">
      <c r="A5505">
        <v>2018</v>
      </c>
      <c r="B5505" t="s">
        <v>90</v>
      </c>
      <c r="C5505" t="s">
        <v>21</v>
      </c>
      <c r="D5505" t="s">
        <v>18</v>
      </c>
      <c r="E5505" t="s">
        <v>63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</row>
    <row r="5506" spans="1:11">
      <c r="A5506">
        <v>2018</v>
      </c>
      <c r="B5506" t="s">
        <v>90</v>
      </c>
      <c r="C5506" t="s">
        <v>21</v>
      </c>
      <c r="D5506" t="s">
        <v>18</v>
      </c>
      <c r="E5506" t="s">
        <v>13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</row>
    <row r="5507" spans="1:11">
      <c r="A5507">
        <v>2018</v>
      </c>
      <c r="B5507" t="s">
        <v>90</v>
      </c>
      <c r="C5507" t="s">
        <v>21</v>
      </c>
      <c r="D5507" t="s">
        <v>18</v>
      </c>
      <c r="E5507" t="s">
        <v>64</v>
      </c>
      <c r="F5507">
        <v>1</v>
      </c>
      <c r="G5507">
        <v>9.1</v>
      </c>
      <c r="H5507">
        <v>0</v>
      </c>
      <c r="I5507">
        <v>0</v>
      </c>
      <c r="J5507">
        <v>2</v>
      </c>
      <c r="K5507">
        <v>18.2</v>
      </c>
    </row>
    <row r="5508" spans="1:11">
      <c r="A5508">
        <v>2018</v>
      </c>
      <c r="B5508" t="s">
        <v>90</v>
      </c>
      <c r="C5508" t="s">
        <v>21</v>
      </c>
      <c r="D5508" t="s">
        <v>18</v>
      </c>
      <c r="E5508" t="s">
        <v>65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</row>
    <row r="5509" spans="1:11">
      <c r="A5509">
        <v>2018</v>
      </c>
      <c r="B5509" t="s">
        <v>90</v>
      </c>
      <c r="C5509" t="s">
        <v>21</v>
      </c>
      <c r="D5509" t="s">
        <v>18</v>
      </c>
      <c r="E5509" t="s">
        <v>36</v>
      </c>
      <c r="F5509">
        <v>1</v>
      </c>
      <c r="G5509">
        <v>2</v>
      </c>
      <c r="H5509">
        <v>0</v>
      </c>
      <c r="I5509">
        <v>0</v>
      </c>
      <c r="J5509">
        <v>0</v>
      </c>
      <c r="K5509">
        <v>0</v>
      </c>
    </row>
    <row r="5510" spans="1:11">
      <c r="A5510">
        <v>2018</v>
      </c>
      <c r="B5510" t="s">
        <v>90</v>
      </c>
      <c r="C5510" t="s">
        <v>21</v>
      </c>
      <c r="D5510" t="s">
        <v>15</v>
      </c>
      <c r="E5510" t="s">
        <v>18</v>
      </c>
      <c r="F5510">
        <v>0</v>
      </c>
      <c r="G5510">
        <v>0</v>
      </c>
      <c r="H5510">
        <v>0</v>
      </c>
      <c r="I5510">
        <v>0</v>
      </c>
      <c r="J5510">
        <v>1</v>
      </c>
      <c r="K5510">
        <v>2.5</v>
      </c>
    </row>
    <row r="5511" spans="1:11">
      <c r="A5511">
        <v>2018</v>
      </c>
      <c r="B5511" t="s">
        <v>90</v>
      </c>
      <c r="C5511" t="s">
        <v>21</v>
      </c>
      <c r="D5511" t="s">
        <v>15</v>
      </c>
      <c r="E5511" t="s">
        <v>63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</row>
    <row r="5512" spans="1:11">
      <c r="A5512">
        <v>2018</v>
      </c>
      <c r="B5512" t="s">
        <v>90</v>
      </c>
      <c r="C5512" t="s">
        <v>21</v>
      </c>
      <c r="D5512" t="s">
        <v>15</v>
      </c>
      <c r="E5512" t="s">
        <v>13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</row>
    <row r="5513" spans="1:11">
      <c r="A5513">
        <v>2018</v>
      </c>
      <c r="B5513" t="s">
        <v>90</v>
      </c>
      <c r="C5513" t="s">
        <v>21</v>
      </c>
      <c r="D5513" t="s">
        <v>15</v>
      </c>
      <c r="E5513" t="s">
        <v>64</v>
      </c>
      <c r="F5513">
        <v>0</v>
      </c>
      <c r="G5513">
        <v>0</v>
      </c>
      <c r="H5513">
        <v>0</v>
      </c>
      <c r="I5513">
        <v>0</v>
      </c>
      <c r="J5513">
        <v>1</v>
      </c>
      <c r="K5513">
        <v>17.2</v>
      </c>
    </row>
    <row r="5514" spans="1:11">
      <c r="A5514">
        <v>2018</v>
      </c>
      <c r="B5514" t="s">
        <v>90</v>
      </c>
      <c r="C5514" t="s">
        <v>21</v>
      </c>
      <c r="D5514" t="s">
        <v>15</v>
      </c>
      <c r="E5514" t="s">
        <v>65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</row>
    <row r="5515" spans="1:11">
      <c r="A5515">
        <v>2018</v>
      </c>
      <c r="B5515" t="s">
        <v>90</v>
      </c>
      <c r="C5515" t="s">
        <v>21</v>
      </c>
      <c r="D5515" t="s">
        <v>15</v>
      </c>
      <c r="E5515" t="s">
        <v>36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</row>
    <row r="5516" spans="1:11">
      <c r="A5516">
        <v>2018</v>
      </c>
      <c r="B5516" t="s">
        <v>90</v>
      </c>
      <c r="C5516" t="s">
        <v>21</v>
      </c>
      <c r="D5516" t="s">
        <v>12</v>
      </c>
      <c r="E5516" t="s">
        <v>18</v>
      </c>
      <c r="F5516">
        <v>2</v>
      </c>
      <c r="G5516">
        <v>5.4</v>
      </c>
      <c r="H5516">
        <v>0</v>
      </c>
      <c r="I5516">
        <v>0</v>
      </c>
      <c r="J5516">
        <v>1</v>
      </c>
      <c r="K5516">
        <v>2.7</v>
      </c>
    </row>
    <row r="5517" spans="1:11">
      <c r="A5517">
        <v>2018</v>
      </c>
      <c r="B5517" t="s">
        <v>90</v>
      </c>
      <c r="C5517" t="s">
        <v>21</v>
      </c>
      <c r="D5517" t="s">
        <v>12</v>
      </c>
      <c r="E5517" t="s">
        <v>63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</row>
    <row r="5518" spans="1:11">
      <c r="A5518">
        <v>2018</v>
      </c>
      <c r="B5518" t="s">
        <v>90</v>
      </c>
      <c r="C5518" t="s">
        <v>21</v>
      </c>
      <c r="D5518" t="s">
        <v>12</v>
      </c>
      <c r="E5518" t="s">
        <v>13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</row>
    <row r="5519" spans="1:11">
      <c r="A5519">
        <v>2018</v>
      </c>
      <c r="B5519" t="s">
        <v>90</v>
      </c>
      <c r="C5519" t="s">
        <v>21</v>
      </c>
      <c r="D5519" t="s">
        <v>12</v>
      </c>
      <c r="E5519" t="s">
        <v>64</v>
      </c>
      <c r="F5519">
        <v>1</v>
      </c>
      <c r="G5519">
        <v>19.5</v>
      </c>
      <c r="H5519">
        <v>0</v>
      </c>
      <c r="I5519">
        <v>0</v>
      </c>
      <c r="J5519">
        <v>1</v>
      </c>
      <c r="K5519">
        <v>19.5</v>
      </c>
    </row>
    <row r="5520" spans="1:11">
      <c r="A5520">
        <v>2018</v>
      </c>
      <c r="B5520" t="s">
        <v>90</v>
      </c>
      <c r="C5520" t="s">
        <v>21</v>
      </c>
      <c r="D5520" t="s">
        <v>12</v>
      </c>
      <c r="E5520" t="s">
        <v>65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</row>
    <row r="5521" spans="1:11">
      <c r="A5521">
        <v>2018</v>
      </c>
      <c r="B5521" t="s">
        <v>90</v>
      </c>
      <c r="C5521" t="s">
        <v>21</v>
      </c>
      <c r="D5521" t="s">
        <v>12</v>
      </c>
      <c r="E5521" t="s">
        <v>36</v>
      </c>
      <c r="F5521">
        <v>1</v>
      </c>
      <c r="G5521">
        <v>4.3</v>
      </c>
      <c r="H5521">
        <v>0</v>
      </c>
      <c r="I5521">
        <v>0</v>
      </c>
      <c r="J5521">
        <v>0</v>
      </c>
      <c r="K5521">
        <v>0</v>
      </c>
    </row>
    <row r="5522" spans="1:11">
      <c r="A5522">
        <v>2019</v>
      </c>
      <c r="B5522" t="s">
        <v>18</v>
      </c>
      <c r="C5522" t="s">
        <v>18</v>
      </c>
      <c r="D5522" t="s">
        <v>18</v>
      </c>
      <c r="E5522" t="s">
        <v>18</v>
      </c>
      <c r="F5522">
        <v>1762</v>
      </c>
      <c r="G5522">
        <v>24.9</v>
      </c>
      <c r="H5522">
        <v>293</v>
      </c>
      <c r="I5522">
        <v>16.6</v>
      </c>
      <c r="J5522">
        <v>1078</v>
      </c>
      <c r="K5522">
        <v>15.2</v>
      </c>
    </row>
    <row r="5523" spans="1:11">
      <c r="A5523">
        <v>2019</v>
      </c>
      <c r="B5523" t="s">
        <v>18</v>
      </c>
      <c r="C5523" t="s">
        <v>18</v>
      </c>
      <c r="D5523" t="s">
        <v>18</v>
      </c>
      <c r="E5523" t="s">
        <v>63</v>
      </c>
      <c r="F5523">
        <v>72</v>
      </c>
      <c r="G5523">
        <v>6.7</v>
      </c>
      <c r="H5523">
        <v>17</v>
      </c>
      <c r="I5523">
        <v>23.6</v>
      </c>
      <c r="J5523">
        <v>41</v>
      </c>
      <c r="K5523">
        <v>3.8</v>
      </c>
    </row>
    <row r="5524" spans="1:11">
      <c r="A5524">
        <v>2019</v>
      </c>
      <c r="B5524" t="s">
        <v>18</v>
      </c>
      <c r="C5524" t="s">
        <v>18</v>
      </c>
      <c r="D5524" t="s">
        <v>18</v>
      </c>
      <c r="E5524" t="s">
        <v>13</v>
      </c>
      <c r="F5524">
        <v>799</v>
      </c>
      <c r="G5524">
        <v>51.3</v>
      </c>
      <c r="H5524">
        <v>124</v>
      </c>
      <c r="I5524">
        <v>15.5</v>
      </c>
      <c r="J5524">
        <v>538</v>
      </c>
      <c r="K5524">
        <v>34.6</v>
      </c>
    </row>
    <row r="5525" spans="1:11">
      <c r="A5525">
        <v>2019</v>
      </c>
      <c r="B5525" t="s">
        <v>18</v>
      </c>
      <c r="C5525" t="s">
        <v>18</v>
      </c>
      <c r="D5525" t="s">
        <v>18</v>
      </c>
      <c r="E5525" t="s">
        <v>64</v>
      </c>
      <c r="F5525">
        <v>678</v>
      </c>
      <c r="G5525">
        <v>34.2</v>
      </c>
      <c r="H5525">
        <v>123</v>
      </c>
      <c r="I5525">
        <v>18.1</v>
      </c>
      <c r="J5525">
        <v>387</v>
      </c>
      <c r="K5525">
        <v>19.5</v>
      </c>
    </row>
    <row r="5526" spans="1:11">
      <c r="A5526">
        <v>2019</v>
      </c>
      <c r="B5526" t="s">
        <v>18</v>
      </c>
      <c r="C5526" t="s">
        <v>18</v>
      </c>
      <c r="D5526" t="s">
        <v>18</v>
      </c>
      <c r="E5526" t="s">
        <v>65</v>
      </c>
      <c r="F5526">
        <v>22</v>
      </c>
      <c r="G5526">
        <v>17.8</v>
      </c>
      <c r="H5526">
        <v>5</v>
      </c>
      <c r="I5526">
        <v>22.7</v>
      </c>
      <c r="J5526">
        <v>11</v>
      </c>
      <c r="K5526">
        <v>8.9</v>
      </c>
    </row>
    <row r="5527" spans="1:11">
      <c r="A5527">
        <v>2019</v>
      </c>
      <c r="B5527" t="s">
        <v>18</v>
      </c>
      <c r="C5527" t="s">
        <v>18</v>
      </c>
      <c r="D5527" t="s">
        <v>18</v>
      </c>
      <c r="E5527" t="s">
        <v>36</v>
      </c>
      <c r="F5527">
        <v>191</v>
      </c>
      <c r="G5527">
        <v>8.2</v>
      </c>
      <c r="H5527">
        <v>24</v>
      </c>
      <c r="I5527">
        <v>12.6</v>
      </c>
      <c r="J5527">
        <v>101</v>
      </c>
      <c r="K5527">
        <v>4.3</v>
      </c>
    </row>
    <row r="5528" spans="1:11">
      <c r="A5528">
        <v>2019</v>
      </c>
      <c r="B5528" t="s">
        <v>18</v>
      </c>
      <c r="C5528" t="s">
        <v>18</v>
      </c>
      <c r="D5528" t="s">
        <v>15</v>
      </c>
      <c r="E5528" t="s">
        <v>18</v>
      </c>
      <c r="F5528">
        <v>334</v>
      </c>
      <c r="G5528">
        <v>8.9</v>
      </c>
      <c r="H5528">
        <v>69</v>
      </c>
      <c r="I5528">
        <v>20.7</v>
      </c>
      <c r="J5528">
        <v>296</v>
      </c>
      <c r="K5528">
        <v>7.9</v>
      </c>
    </row>
    <row r="5529" spans="1:11">
      <c r="A5529">
        <v>2019</v>
      </c>
      <c r="B5529" t="s">
        <v>18</v>
      </c>
      <c r="C5529" t="s">
        <v>18</v>
      </c>
      <c r="D5529" t="s">
        <v>15</v>
      </c>
      <c r="E5529" t="s">
        <v>63</v>
      </c>
      <c r="F5529">
        <v>7</v>
      </c>
      <c r="G5529">
        <v>1.2</v>
      </c>
      <c r="H5529">
        <v>2</v>
      </c>
      <c r="I5529">
        <v>28.6</v>
      </c>
      <c r="J5529">
        <v>4</v>
      </c>
      <c r="K5529">
        <v>0.7</v>
      </c>
    </row>
    <row r="5530" spans="1:11">
      <c r="A5530">
        <v>2019</v>
      </c>
      <c r="B5530" t="s">
        <v>18</v>
      </c>
      <c r="C5530" t="s">
        <v>18</v>
      </c>
      <c r="D5530" t="s">
        <v>15</v>
      </c>
      <c r="E5530" t="s">
        <v>13</v>
      </c>
      <c r="F5530">
        <v>218</v>
      </c>
      <c r="G5530">
        <v>25.2</v>
      </c>
      <c r="H5530">
        <v>43</v>
      </c>
      <c r="I5530">
        <v>19.7</v>
      </c>
      <c r="J5530">
        <v>192</v>
      </c>
      <c r="K5530">
        <v>22.2</v>
      </c>
    </row>
    <row r="5531" spans="1:11">
      <c r="A5531">
        <v>2019</v>
      </c>
      <c r="B5531" t="s">
        <v>18</v>
      </c>
      <c r="C5531" t="s">
        <v>18</v>
      </c>
      <c r="D5531" t="s">
        <v>15</v>
      </c>
      <c r="E5531" t="s">
        <v>64</v>
      </c>
      <c r="F5531">
        <v>85</v>
      </c>
      <c r="G5531">
        <v>8.2</v>
      </c>
      <c r="H5531">
        <v>18</v>
      </c>
      <c r="I5531">
        <v>21.2</v>
      </c>
      <c r="J5531">
        <v>75</v>
      </c>
      <c r="K5531">
        <v>7.3</v>
      </c>
    </row>
    <row r="5532" spans="1:11">
      <c r="A5532">
        <v>2019</v>
      </c>
      <c r="B5532" t="s">
        <v>18</v>
      </c>
      <c r="C5532" t="s">
        <v>18</v>
      </c>
      <c r="D5532" t="s">
        <v>15</v>
      </c>
      <c r="E5532" t="s">
        <v>65</v>
      </c>
      <c r="F5532">
        <v>3</v>
      </c>
      <c r="G5532">
        <v>4.5</v>
      </c>
      <c r="H5532">
        <v>2</v>
      </c>
      <c r="I5532">
        <v>66.7</v>
      </c>
      <c r="J5532">
        <v>3</v>
      </c>
      <c r="K5532">
        <v>4.5</v>
      </c>
    </row>
    <row r="5533" spans="1:11">
      <c r="A5533">
        <v>2019</v>
      </c>
      <c r="B5533" t="s">
        <v>18</v>
      </c>
      <c r="C5533" t="s">
        <v>18</v>
      </c>
      <c r="D5533" t="s">
        <v>15</v>
      </c>
      <c r="E5533" t="s">
        <v>36</v>
      </c>
      <c r="F5533">
        <v>21</v>
      </c>
      <c r="G5533">
        <v>1.7</v>
      </c>
      <c r="H5533">
        <v>4</v>
      </c>
      <c r="I5533">
        <v>19</v>
      </c>
      <c r="J5533">
        <v>22</v>
      </c>
      <c r="K5533">
        <v>1.8</v>
      </c>
    </row>
    <row r="5534" spans="1:11">
      <c r="A5534">
        <v>2019</v>
      </c>
      <c r="B5534" t="s">
        <v>18</v>
      </c>
      <c r="C5534" t="s">
        <v>18</v>
      </c>
      <c r="D5534" t="s">
        <v>12</v>
      </c>
      <c r="E5534" t="s">
        <v>18</v>
      </c>
      <c r="F5534">
        <v>1428</v>
      </c>
      <c r="G5534">
        <v>42.9</v>
      </c>
      <c r="H5534">
        <v>224</v>
      </c>
      <c r="I5534">
        <v>15.7</v>
      </c>
      <c r="J5534">
        <v>782</v>
      </c>
      <c r="K5534">
        <v>23.5</v>
      </c>
    </row>
    <row r="5535" spans="1:11">
      <c r="A5535">
        <v>2019</v>
      </c>
      <c r="B5535" t="s">
        <v>18</v>
      </c>
      <c r="C5535" t="s">
        <v>18</v>
      </c>
      <c r="D5535" t="s">
        <v>12</v>
      </c>
      <c r="E5535" t="s">
        <v>63</v>
      </c>
      <c r="F5535">
        <v>65</v>
      </c>
      <c r="G5535">
        <v>13</v>
      </c>
      <c r="H5535">
        <v>15</v>
      </c>
      <c r="I5535">
        <v>23.1</v>
      </c>
      <c r="J5535">
        <v>37</v>
      </c>
      <c r="K5535">
        <v>7.4</v>
      </c>
    </row>
    <row r="5536" spans="1:11">
      <c r="A5536">
        <v>2019</v>
      </c>
      <c r="B5536" t="s">
        <v>18</v>
      </c>
      <c r="C5536" t="s">
        <v>18</v>
      </c>
      <c r="D5536" t="s">
        <v>12</v>
      </c>
      <c r="E5536" t="s">
        <v>13</v>
      </c>
      <c r="F5536">
        <v>581</v>
      </c>
      <c r="G5536">
        <v>83.8</v>
      </c>
      <c r="H5536">
        <v>81</v>
      </c>
      <c r="I5536">
        <v>13.9</v>
      </c>
      <c r="J5536">
        <v>346</v>
      </c>
      <c r="K5536">
        <v>49.9</v>
      </c>
    </row>
    <row r="5537" spans="1:11">
      <c r="A5537">
        <v>2019</v>
      </c>
      <c r="B5537" t="s">
        <v>18</v>
      </c>
      <c r="C5537" t="s">
        <v>18</v>
      </c>
      <c r="D5537" t="s">
        <v>12</v>
      </c>
      <c r="E5537" t="s">
        <v>64</v>
      </c>
      <c r="F5537">
        <v>593</v>
      </c>
      <c r="G5537">
        <v>62.7</v>
      </c>
      <c r="H5537">
        <v>105</v>
      </c>
      <c r="I5537">
        <v>17.7</v>
      </c>
      <c r="J5537">
        <v>312</v>
      </c>
      <c r="K5537">
        <v>33</v>
      </c>
    </row>
    <row r="5538" spans="1:11">
      <c r="A5538">
        <v>2019</v>
      </c>
      <c r="B5538" t="s">
        <v>18</v>
      </c>
      <c r="C5538" t="s">
        <v>18</v>
      </c>
      <c r="D5538" t="s">
        <v>12</v>
      </c>
      <c r="E5538" t="s">
        <v>65</v>
      </c>
      <c r="F5538">
        <v>19</v>
      </c>
      <c r="G5538">
        <v>33.5</v>
      </c>
      <c r="H5538">
        <v>3</v>
      </c>
      <c r="I5538">
        <v>15.8</v>
      </c>
      <c r="J5538">
        <v>8</v>
      </c>
      <c r="K5538">
        <v>14.1</v>
      </c>
    </row>
    <row r="5539" spans="1:11">
      <c r="A5539">
        <v>2019</v>
      </c>
      <c r="B5539" t="s">
        <v>18</v>
      </c>
      <c r="C5539" t="s">
        <v>18</v>
      </c>
      <c r="D5539" t="s">
        <v>12</v>
      </c>
      <c r="E5539" t="s">
        <v>36</v>
      </c>
      <c r="F5539">
        <v>170</v>
      </c>
      <c r="G5539">
        <v>15</v>
      </c>
      <c r="H5539">
        <v>20</v>
      </c>
      <c r="I5539">
        <v>11.8</v>
      </c>
      <c r="J5539">
        <v>79</v>
      </c>
      <c r="K5539">
        <v>7</v>
      </c>
    </row>
    <row r="5540" spans="1:11">
      <c r="A5540">
        <v>2019</v>
      </c>
      <c r="B5540" t="s">
        <v>66</v>
      </c>
      <c r="C5540" t="s">
        <v>18</v>
      </c>
      <c r="D5540" t="s">
        <v>18</v>
      </c>
      <c r="E5540" t="s">
        <v>18</v>
      </c>
      <c r="F5540">
        <v>463</v>
      </c>
      <c r="G5540">
        <v>39.8</v>
      </c>
      <c r="H5540">
        <v>83</v>
      </c>
      <c r="I5540">
        <v>17.9</v>
      </c>
      <c r="J5540">
        <v>322</v>
      </c>
      <c r="K5540">
        <v>27.7</v>
      </c>
    </row>
    <row r="5541" spans="1:11">
      <c r="A5541">
        <v>2019</v>
      </c>
      <c r="B5541" t="s">
        <v>66</v>
      </c>
      <c r="C5541" t="s">
        <v>18</v>
      </c>
      <c r="D5541" t="s">
        <v>18</v>
      </c>
      <c r="E5541" t="s">
        <v>63</v>
      </c>
      <c r="F5541">
        <v>3</v>
      </c>
      <c r="G5541">
        <v>6.1</v>
      </c>
      <c r="H5541">
        <v>0</v>
      </c>
      <c r="I5541">
        <v>0</v>
      </c>
      <c r="J5541">
        <v>2</v>
      </c>
      <c r="K5541">
        <v>4.1</v>
      </c>
    </row>
    <row r="5542" spans="1:11">
      <c r="A5542">
        <v>2019</v>
      </c>
      <c r="B5542" t="s">
        <v>66</v>
      </c>
      <c r="C5542" t="s">
        <v>18</v>
      </c>
      <c r="D5542" t="s">
        <v>18</v>
      </c>
      <c r="E5542" t="s">
        <v>13</v>
      </c>
      <c r="F5542">
        <v>221</v>
      </c>
      <c r="G5542">
        <v>64.4</v>
      </c>
      <c r="H5542">
        <v>37</v>
      </c>
      <c r="I5542">
        <v>16.7</v>
      </c>
      <c r="J5542">
        <v>162</v>
      </c>
      <c r="K5542">
        <v>47.2</v>
      </c>
    </row>
    <row r="5543" spans="1:11">
      <c r="A5543">
        <v>2019</v>
      </c>
      <c r="B5543" t="s">
        <v>66</v>
      </c>
      <c r="C5543" t="s">
        <v>18</v>
      </c>
      <c r="D5543" t="s">
        <v>18</v>
      </c>
      <c r="E5543" t="s">
        <v>64</v>
      </c>
      <c r="F5543">
        <v>228</v>
      </c>
      <c r="G5543">
        <v>35.3</v>
      </c>
      <c r="H5543">
        <v>44</v>
      </c>
      <c r="I5543">
        <v>19.3</v>
      </c>
      <c r="J5543">
        <v>142</v>
      </c>
      <c r="K5543">
        <v>22</v>
      </c>
    </row>
    <row r="5544" spans="1:11">
      <c r="A5544">
        <v>2019</v>
      </c>
      <c r="B5544" t="s">
        <v>66</v>
      </c>
      <c r="C5544" t="s">
        <v>18</v>
      </c>
      <c r="D5544" t="s">
        <v>18</v>
      </c>
      <c r="E5544" t="s">
        <v>65</v>
      </c>
      <c r="F5544">
        <v>2</v>
      </c>
      <c r="G5544">
        <v>15</v>
      </c>
      <c r="H5544">
        <v>1</v>
      </c>
      <c r="I5544">
        <v>50</v>
      </c>
      <c r="J5544">
        <v>2</v>
      </c>
      <c r="K5544">
        <v>15</v>
      </c>
    </row>
    <row r="5545" spans="1:11">
      <c r="A5545">
        <v>2019</v>
      </c>
      <c r="B5545" t="s">
        <v>66</v>
      </c>
      <c r="C5545" t="s">
        <v>18</v>
      </c>
      <c r="D5545" t="s">
        <v>18</v>
      </c>
      <c r="E5545" t="s">
        <v>36</v>
      </c>
      <c r="F5545">
        <v>9</v>
      </c>
      <c r="G5545">
        <v>8</v>
      </c>
      <c r="H5545">
        <v>1</v>
      </c>
      <c r="I5545">
        <v>11.1</v>
      </c>
      <c r="J5545">
        <v>14</v>
      </c>
      <c r="K5545">
        <v>12.4</v>
      </c>
    </row>
    <row r="5546" spans="1:11">
      <c r="A5546">
        <v>2019</v>
      </c>
      <c r="B5546" t="s">
        <v>66</v>
      </c>
      <c r="C5546" t="s">
        <v>18</v>
      </c>
      <c r="D5546" t="s">
        <v>15</v>
      </c>
      <c r="E5546" t="s">
        <v>18</v>
      </c>
      <c r="F5546">
        <v>95</v>
      </c>
      <c r="G5546">
        <v>15.1</v>
      </c>
      <c r="H5546">
        <v>19</v>
      </c>
      <c r="I5546">
        <v>20</v>
      </c>
      <c r="J5546">
        <v>94</v>
      </c>
      <c r="K5546">
        <v>15</v>
      </c>
    </row>
    <row r="5547" spans="1:11">
      <c r="A5547">
        <v>2019</v>
      </c>
      <c r="B5547" t="s">
        <v>66</v>
      </c>
      <c r="C5547" t="s">
        <v>18</v>
      </c>
      <c r="D5547" t="s">
        <v>15</v>
      </c>
      <c r="E5547" t="s">
        <v>63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</row>
    <row r="5548" spans="1:11">
      <c r="A5548">
        <v>2019</v>
      </c>
      <c r="B5548" t="s">
        <v>66</v>
      </c>
      <c r="C5548" t="s">
        <v>18</v>
      </c>
      <c r="D5548" t="s">
        <v>15</v>
      </c>
      <c r="E5548" t="s">
        <v>13</v>
      </c>
      <c r="F5548">
        <v>61</v>
      </c>
      <c r="G5548">
        <v>32.5</v>
      </c>
      <c r="H5548">
        <v>12</v>
      </c>
      <c r="I5548">
        <v>19.7</v>
      </c>
      <c r="J5548">
        <v>59</v>
      </c>
      <c r="K5548">
        <v>31.4</v>
      </c>
    </row>
    <row r="5549" spans="1:11">
      <c r="A5549">
        <v>2019</v>
      </c>
      <c r="B5549" t="s">
        <v>66</v>
      </c>
      <c r="C5549" t="s">
        <v>18</v>
      </c>
      <c r="D5549" t="s">
        <v>15</v>
      </c>
      <c r="E5549" t="s">
        <v>64</v>
      </c>
      <c r="F5549">
        <v>31</v>
      </c>
      <c r="G5549">
        <v>8.9</v>
      </c>
      <c r="H5549">
        <v>6</v>
      </c>
      <c r="I5549">
        <v>19.4</v>
      </c>
      <c r="J5549">
        <v>29</v>
      </c>
      <c r="K5549">
        <v>8.3</v>
      </c>
    </row>
    <row r="5550" spans="1:11">
      <c r="A5550">
        <v>2019</v>
      </c>
      <c r="B5550" t="s">
        <v>66</v>
      </c>
      <c r="C5550" t="s">
        <v>18</v>
      </c>
      <c r="D5550" t="s">
        <v>15</v>
      </c>
      <c r="E5550" t="s">
        <v>65</v>
      </c>
      <c r="F5550">
        <v>1</v>
      </c>
      <c r="G5550">
        <v>13.7</v>
      </c>
      <c r="H5550">
        <v>1</v>
      </c>
      <c r="I5550">
        <v>100</v>
      </c>
      <c r="J5550">
        <v>1</v>
      </c>
      <c r="K5550">
        <v>13.7</v>
      </c>
    </row>
    <row r="5551" spans="1:11">
      <c r="A5551">
        <v>2019</v>
      </c>
      <c r="B5551" t="s">
        <v>66</v>
      </c>
      <c r="C5551" t="s">
        <v>18</v>
      </c>
      <c r="D5551" t="s">
        <v>15</v>
      </c>
      <c r="E5551" t="s">
        <v>36</v>
      </c>
      <c r="F5551">
        <v>2</v>
      </c>
      <c r="G5551">
        <v>3.5</v>
      </c>
      <c r="H5551">
        <v>0</v>
      </c>
      <c r="I5551">
        <v>0</v>
      </c>
      <c r="J5551">
        <v>5</v>
      </c>
      <c r="K5551">
        <v>8.6</v>
      </c>
    </row>
    <row r="5552" spans="1:11">
      <c r="A5552">
        <v>2019</v>
      </c>
      <c r="B5552" t="s">
        <v>66</v>
      </c>
      <c r="C5552" t="s">
        <v>18</v>
      </c>
      <c r="D5552" t="s">
        <v>12</v>
      </c>
      <c r="E5552" t="s">
        <v>18</v>
      </c>
      <c r="F5552">
        <v>368</v>
      </c>
      <c r="G5552">
        <v>68.6</v>
      </c>
      <c r="H5552">
        <v>64</v>
      </c>
      <c r="I5552">
        <v>17.4</v>
      </c>
      <c r="J5552">
        <v>228</v>
      </c>
      <c r="K5552">
        <v>42.5</v>
      </c>
    </row>
    <row r="5553" spans="1:11">
      <c r="A5553">
        <v>2019</v>
      </c>
      <c r="B5553" t="s">
        <v>66</v>
      </c>
      <c r="C5553" t="s">
        <v>18</v>
      </c>
      <c r="D5553" t="s">
        <v>12</v>
      </c>
      <c r="E5553" t="s">
        <v>63</v>
      </c>
      <c r="F5553">
        <v>3</v>
      </c>
      <c r="G5553">
        <v>12.8</v>
      </c>
      <c r="H5553">
        <v>0</v>
      </c>
      <c r="I5553">
        <v>0</v>
      </c>
      <c r="J5553">
        <v>2</v>
      </c>
      <c r="K5553">
        <v>8.5</v>
      </c>
    </row>
    <row r="5554" spans="1:11">
      <c r="A5554">
        <v>2019</v>
      </c>
      <c r="B5554" t="s">
        <v>66</v>
      </c>
      <c r="C5554" t="s">
        <v>18</v>
      </c>
      <c r="D5554" t="s">
        <v>12</v>
      </c>
      <c r="E5554" t="s">
        <v>13</v>
      </c>
      <c r="F5554">
        <v>160</v>
      </c>
      <c r="G5554">
        <v>102.8</v>
      </c>
      <c r="H5554">
        <v>25</v>
      </c>
      <c r="I5554">
        <v>15.6</v>
      </c>
      <c r="J5554">
        <v>103</v>
      </c>
      <c r="K5554">
        <v>66.2</v>
      </c>
    </row>
    <row r="5555" spans="1:11">
      <c r="A5555">
        <v>2019</v>
      </c>
      <c r="B5555" t="s">
        <v>66</v>
      </c>
      <c r="C5555" t="s">
        <v>18</v>
      </c>
      <c r="D5555" t="s">
        <v>12</v>
      </c>
      <c r="E5555" t="s">
        <v>64</v>
      </c>
      <c r="F5555">
        <v>197</v>
      </c>
      <c r="G5555">
        <v>66.4</v>
      </c>
      <c r="H5555">
        <v>38</v>
      </c>
      <c r="I5555">
        <v>19.3</v>
      </c>
      <c r="J5555">
        <v>113</v>
      </c>
      <c r="K5555">
        <v>38.1</v>
      </c>
    </row>
    <row r="5556" spans="1:11">
      <c r="A5556">
        <v>2019</v>
      </c>
      <c r="B5556" t="s">
        <v>66</v>
      </c>
      <c r="C5556" t="s">
        <v>18</v>
      </c>
      <c r="D5556" t="s">
        <v>12</v>
      </c>
      <c r="E5556" t="s">
        <v>65</v>
      </c>
      <c r="F5556">
        <v>1</v>
      </c>
      <c r="G5556">
        <v>16.5</v>
      </c>
      <c r="H5556">
        <v>0</v>
      </c>
      <c r="I5556">
        <v>0</v>
      </c>
      <c r="J5556">
        <v>1</v>
      </c>
      <c r="K5556">
        <v>16.5</v>
      </c>
    </row>
    <row r="5557" spans="1:11">
      <c r="A5557">
        <v>2019</v>
      </c>
      <c r="B5557" t="s">
        <v>66</v>
      </c>
      <c r="C5557" t="s">
        <v>18</v>
      </c>
      <c r="D5557" t="s">
        <v>12</v>
      </c>
      <c r="E5557" t="s">
        <v>36</v>
      </c>
      <c r="F5557">
        <v>7</v>
      </c>
      <c r="G5557">
        <v>12.8</v>
      </c>
      <c r="H5557">
        <v>1</v>
      </c>
      <c r="I5557">
        <v>14.3</v>
      </c>
      <c r="J5557">
        <v>9</v>
      </c>
      <c r="K5557">
        <v>16.5</v>
      </c>
    </row>
    <row r="5558" spans="1:11">
      <c r="A5558">
        <v>2019</v>
      </c>
      <c r="B5558" t="s">
        <v>66</v>
      </c>
      <c r="C5558" t="s">
        <v>31</v>
      </c>
      <c r="D5558" t="s">
        <v>18</v>
      </c>
      <c r="E5558" t="s">
        <v>18</v>
      </c>
      <c r="F5558">
        <v>96</v>
      </c>
      <c r="G5558">
        <v>56.3</v>
      </c>
      <c r="H5558">
        <v>12</v>
      </c>
      <c r="I5558">
        <v>12.5</v>
      </c>
      <c r="J5558">
        <v>63</v>
      </c>
      <c r="K5558">
        <v>37</v>
      </c>
    </row>
    <row r="5559" spans="1:11">
      <c r="A5559">
        <v>2019</v>
      </c>
      <c r="B5559" t="s">
        <v>66</v>
      </c>
      <c r="C5559" t="s">
        <v>31</v>
      </c>
      <c r="D5559" t="s">
        <v>18</v>
      </c>
      <c r="E5559" t="s">
        <v>63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</row>
    <row r="5560" spans="1:11">
      <c r="A5560">
        <v>2019</v>
      </c>
      <c r="B5560" t="s">
        <v>66</v>
      </c>
      <c r="C5560" t="s">
        <v>31</v>
      </c>
      <c r="D5560" t="s">
        <v>18</v>
      </c>
      <c r="E5560" t="s">
        <v>13</v>
      </c>
      <c r="F5560">
        <v>52</v>
      </c>
      <c r="G5560">
        <v>110.8</v>
      </c>
      <c r="H5560">
        <v>6</v>
      </c>
      <c r="I5560">
        <v>11.5</v>
      </c>
      <c r="J5560">
        <v>28</v>
      </c>
      <c r="K5560">
        <v>59.7</v>
      </c>
    </row>
    <row r="5561" spans="1:11">
      <c r="A5561">
        <v>2019</v>
      </c>
      <c r="B5561" t="s">
        <v>66</v>
      </c>
      <c r="C5561" t="s">
        <v>31</v>
      </c>
      <c r="D5561" t="s">
        <v>18</v>
      </c>
      <c r="E5561" t="s">
        <v>64</v>
      </c>
      <c r="F5561">
        <v>41</v>
      </c>
      <c r="G5561">
        <v>35.3</v>
      </c>
      <c r="H5561">
        <v>5</v>
      </c>
      <c r="I5561">
        <v>12.2</v>
      </c>
      <c r="J5561">
        <v>32</v>
      </c>
      <c r="K5561">
        <v>27.5</v>
      </c>
    </row>
    <row r="5562" spans="1:11">
      <c r="A5562">
        <v>2019</v>
      </c>
      <c r="B5562" t="s">
        <v>66</v>
      </c>
      <c r="C5562" t="s">
        <v>31</v>
      </c>
      <c r="D5562" t="s">
        <v>18</v>
      </c>
      <c r="E5562" t="s">
        <v>65</v>
      </c>
      <c r="F5562">
        <v>1</v>
      </c>
      <c r="G5562">
        <v>83.9</v>
      </c>
      <c r="H5562">
        <v>1</v>
      </c>
      <c r="I5562">
        <v>100</v>
      </c>
      <c r="J5562">
        <v>1</v>
      </c>
      <c r="K5562">
        <v>83.9</v>
      </c>
    </row>
    <row r="5563" spans="1:11">
      <c r="A5563">
        <v>2019</v>
      </c>
      <c r="B5563" t="s">
        <v>66</v>
      </c>
      <c r="C5563" t="s">
        <v>31</v>
      </c>
      <c r="D5563" t="s">
        <v>18</v>
      </c>
      <c r="E5563" t="s">
        <v>36</v>
      </c>
      <c r="F5563">
        <v>2</v>
      </c>
      <c r="G5563">
        <v>67.6</v>
      </c>
      <c r="H5563">
        <v>0</v>
      </c>
      <c r="I5563">
        <v>0</v>
      </c>
      <c r="J5563">
        <v>2</v>
      </c>
      <c r="K5563">
        <v>67.6</v>
      </c>
    </row>
    <row r="5564" spans="1:11">
      <c r="A5564">
        <v>2019</v>
      </c>
      <c r="B5564" t="s">
        <v>66</v>
      </c>
      <c r="C5564" t="s">
        <v>31</v>
      </c>
      <c r="D5564" t="s">
        <v>15</v>
      </c>
      <c r="E5564" t="s">
        <v>18</v>
      </c>
      <c r="F5564">
        <v>22</v>
      </c>
      <c r="G5564">
        <v>23.9</v>
      </c>
      <c r="H5564">
        <v>3</v>
      </c>
      <c r="I5564">
        <v>13.6</v>
      </c>
      <c r="J5564">
        <v>23</v>
      </c>
      <c r="K5564">
        <v>25</v>
      </c>
    </row>
    <row r="5565" spans="1:11">
      <c r="A5565">
        <v>2019</v>
      </c>
      <c r="B5565" t="s">
        <v>66</v>
      </c>
      <c r="C5565" t="s">
        <v>31</v>
      </c>
      <c r="D5565" t="s">
        <v>15</v>
      </c>
      <c r="E5565" t="s">
        <v>63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</row>
    <row r="5566" spans="1:11">
      <c r="A5566">
        <v>2019</v>
      </c>
      <c r="B5566" t="s">
        <v>66</v>
      </c>
      <c r="C5566" t="s">
        <v>31</v>
      </c>
      <c r="D5566" t="s">
        <v>15</v>
      </c>
      <c r="E5566" t="s">
        <v>13</v>
      </c>
      <c r="F5566">
        <v>13</v>
      </c>
      <c r="G5566">
        <v>52.3</v>
      </c>
      <c r="H5566">
        <v>0</v>
      </c>
      <c r="I5566">
        <v>0</v>
      </c>
      <c r="J5566">
        <v>11</v>
      </c>
      <c r="K5566">
        <v>44.2</v>
      </c>
    </row>
    <row r="5567" spans="1:11">
      <c r="A5567">
        <v>2019</v>
      </c>
      <c r="B5567" t="s">
        <v>66</v>
      </c>
      <c r="C5567" t="s">
        <v>31</v>
      </c>
      <c r="D5567" t="s">
        <v>15</v>
      </c>
      <c r="E5567" t="s">
        <v>64</v>
      </c>
      <c r="F5567">
        <v>6</v>
      </c>
      <c r="G5567">
        <v>9.5</v>
      </c>
      <c r="H5567">
        <v>2</v>
      </c>
      <c r="I5567">
        <v>33.3</v>
      </c>
      <c r="J5567">
        <v>10</v>
      </c>
      <c r="K5567">
        <v>15.8</v>
      </c>
    </row>
    <row r="5568" spans="1:11">
      <c r="A5568">
        <v>2019</v>
      </c>
      <c r="B5568" t="s">
        <v>66</v>
      </c>
      <c r="C5568" t="s">
        <v>31</v>
      </c>
      <c r="D5568" t="s">
        <v>15</v>
      </c>
      <c r="E5568" t="s">
        <v>65</v>
      </c>
      <c r="F5568">
        <v>1</v>
      </c>
      <c r="G5568">
        <v>151.6</v>
      </c>
      <c r="H5568">
        <v>1</v>
      </c>
      <c r="I5568">
        <v>100</v>
      </c>
      <c r="J5568">
        <v>1</v>
      </c>
      <c r="K5568">
        <v>151.6</v>
      </c>
    </row>
    <row r="5569" spans="1:11">
      <c r="A5569">
        <v>2019</v>
      </c>
      <c r="B5569" t="s">
        <v>66</v>
      </c>
      <c r="C5569" t="s">
        <v>31</v>
      </c>
      <c r="D5569" t="s">
        <v>15</v>
      </c>
      <c r="E5569" t="s">
        <v>36</v>
      </c>
      <c r="F5569">
        <v>2</v>
      </c>
      <c r="G5569">
        <v>140.6</v>
      </c>
      <c r="H5569">
        <v>0</v>
      </c>
      <c r="I5569">
        <v>0</v>
      </c>
      <c r="J5569">
        <v>1</v>
      </c>
      <c r="K5569">
        <v>70.3</v>
      </c>
    </row>
    <row r="5570" spans="1:11">
      <c r="A5570">
        <v>2019</v>
      </c>
      <c r="B5570" t="s">
        <v>66</v>
      </c>
      <c r="C5570" t="s">
        <v>31</v>
      </c>
      <c r="D5570" t="s">
        <v>12</v>
      </c>
      <c r="E5570" t="s">
        <v>18</v>
      </c>
      <c r="F5570">
        <v>74</v>
      </c>
      <c r="G5570">
        <v>94.3</v>
      </c>
      <c r="H5570">
        <v>9</v>
      </c>
      <c r="I5570">
        <v>12.2</v>
      </c>
      <c r="J5570">
        <v>40</v>
      </c>
      <c r="K5570">
        <v>51</v>
      </c>
    </row>
    <row r="5571" spans="1:11">
      <c r="A5571">
        <v>2019</v>
      </c>
      <c r="B5571" t="s">
        <v>66</v>
      </c>
      <c r="C5571" t="s">
        <v>31</v>
      </c>
      <c r="D5571" t="s">
        <v>12</v>
      </c>
      <c r="E5571" t="s">
        <v>63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</row>
    <row r="5572" spans="1:11">
      <c r="A5572">
        <v>2019</v>
      </c>
      <c r="B5572" t="s">
        <v>66</v>
      </c>
      <c r="C5572" t="s">
        <v>31</v>
      </c>
      <c r="D5572" t="s">
        <v>12</v>
      </c>
      <c r="E5572" t="s">
        <v>13</v>
      </c>
      <c r="F5572">
        <v>39</v>
      </c>
      <c r="G5572">
        <v>176.8</v>
      </c>
      <c r="H5572">
        <v>6</v>
      </c>
      <c r="I5572">
        <v>15.4</v>
      </c>
      <c r="J5572">
        <v>17</v>
      </c>
      <c r="K5572">
        <v>77.1</v>
      </c>
    </row>
    <row r="5573" spans="1:11">
      <c r="A5573">
        <v>2019</v>
      </c>
      <c r="B5573" t="s">
        <v>66</v>
      </c>
      <c r="C5573" t="s">
        <v>31</v>
      </c>
      <c r="D5573" t="s">
        <v>12</v>
      </c>
      <c r="E5573" t="s">
        <v>64</v>
      </c>
      <c r="F5573">
        <v>35</v>
      </c>
      <c r="G5573">
        <v>66.4</v>
      </c>
      <c r="H5573">
        <v>3</v>
      </c>
      <c r="I5573">
        <v>8.6</v>
      </c>
      <c r="J5573">
        <v>22</v>
      </c>
      <c r="K5573">
        <v>41.7</v>
      </c>
    </row>
    <row r="5574" spans="1:11">
      <c r="A5574">
        <v>2019</v>
      </c>
      <c r="B5574" t="s">
        <v>66</v>
      </c>
      <c r="C5574" t="s">
        <v>31</v>
      </c>
      <c r="D5574" t="s">
        <v>12</v>
      </c>
      <c r="E5574" t="s">
        <v>65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</row>
    <row r="5575" spans="1:11">
      <c r="A5575">
        <v>2019</v>
      </c>
      <c r="B5575" t="s">
        <v>66</v>
      </c>
      <c r="C5575" t="s">
        <v>31</v>
      </c>
      <c r="D5575" t="s">
        <v>12</v>
      </c>
      <c r="E5575" t="s">
        <v>36</v>
      </c>
      <c r="F5575">
        <v>0</v>
      </c>
      <c r="G5575">
        <v>0</v>
      </c>
      <c r="H5575">
        <v>0</v>
      </c>
      <c r="I5575">
        <v>0</v>
      </c>
      <c r="J5575">
        <v>1</v>
      </c>
      <c r="K5575">
        <v>65.2</v>
      </c>
    </row>
    <row r="5576" spans="1:11">
      <c r="A5576">
        <v>2019</v>
      </c>
      <c r="B5576" t="s">
        <v>66</v>
      </c>
      <c r="C5576" t="s">
        <v>67</v>
      </c>
      <c r="D5576" t="s">
        <v>18</v>
      </c>
      <c r="E5576" t="s">
        <v>18</v>
      </c>
      <c r="F5576">
        <v>81</v>
      </c>
      <c r="G5576">
        <v>38</v>
      </c>
      <c r="H5576">
        <v>16</v>
      </c>
      <c r="I5576">
        <v>19.8</v>
      </c>
      <c r="J5576">
        <v>56</v>
      </c>
      <c r="K5576">
        <v>26.3</v>
      </c>
    </row>
    <row r="5577" spans="1:11">
      <c r="A5577">
        <v>2019</v>
      </c>
      <c r="B5577" t="s">
        <v>66</v>
      </c>
      <c r="C5577" t="s">
        <v>67</v>
      </c>
      <c r="D5577" t="s">
        <v>18</v>
      </c>
      <c r="E5577" t="s">
        <v>63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</row>
    <row r="5578" spans="1:11">
      <c r="A5578">
        <v>2019</v>
      </c>
      <c r="B5578" t="s">
        <v>66</v>
      </c>
      <c r="C5578" t="s">
        <v>67</v>
      </c>
      <c r="D5578" t="s">
        <v>18</v>
      </c>
      <c r="E5578" t="s">
        <v>13</v>
      </c>
      <c r="F5578">
        <v>37</v>
      </c>
      <c r="G5578">
        <v>78.1</v>
      </c>
      <c r="H5578">
        <v>6</v>
      </c>
      <c r="I5578">
        <v>16.2</v>
      </c>
      <c r="J5578">
        <v>24</v>
      </c>
      <c r="K5578">
        <v>50.7</v>
      </c>
    </row>
    <row r="5579" spans="1:11">
      <c r="A5579">
        <v>2019</v>
      </c>
      <c r="B5579" t="s">
        <v>66</v>
      </c>
      <c r="C5579" t="s">
        <v>67</v>
      </c>
      <c r="D5579" t="s">
        <v>18</v>
      </c>
      <c r="E5579" t="s">
        <v>64</v>
      </c>
      <c r="F5579">
        <v>42</v>
      </c>
      <c r="G5579">
        <v>30.5</v>
      </c>
      <c r="H5579">
        <v>9</v>
      </c>
      <c r="I5579">
        <v>21.4</v>
      </c>
      <c r="J5579">
        <v>27</v>
      </c>
      <c r="K5579">
        <v>19.6</v>
      </c>
    </row>
    <row r="5580" spans="1:11">
      <c r="A5580">
        <v>2019</v>
      </c>
      <c r="B5580" t="s">
        <v>66</v>
      </c>
      <c r="C5580" t="s">
        <v>67</v>
      </c>
      <c r="D5580" t="s">
        <v>18</v>
      </c>
      <c r="E5580" t="s">
        <v>65</v>
      </c>
      <c r="F5580">
        <v>0</v>
      </c>
      <c r="G5580">
        <v>0</v>
      </c>
      <c r="H5580">
        <v>0</v>
      </c>
      <c r="I5580">
        <v>0</v>
      </c>
      <c r="J5580">
        <v>1</v>
      </c>
      <c r="K5580">
        <v>35.9</v>
      </c>
    </row>
    <row r="5581" spans="1:11">
      <c r="A5581">
        <v>2019</v>
      </c>
      <c r="B5581" t="s">
        <v>66</v>
      </c>
      <c r="C5581" t="s">
        <v>67</v>
      </c>
      <c r="D5581" t="s">
        <v>18</v>
      </c>
      <c r="E5581" t="s">
        <v>36</v>
      </c>
      <c r="F5581">
        <v>2</v>
      </c>
      <c r="G5581">
        <v>12.6</v>
      </c>
      <c r="H5581">
        <v>1</v>
      </c>
      <c r="I5581">
        <v>50</v>
      </c>
      <c r="J5581">
        <v>4</v>
      </c>
      <c r="K5581">
        <v>25.2</v>
      </c>
    </row>
    <row r="5582" spans="1:11">
      <c r="A5582">
        <v>2019</v>
      </c>
      <c r="B5582" t="s">
        <v>66</v>
      </c>
      <c r="C5582" t="s">
        <v>67</v>
      </c>
      <c r="D5582" t="s">
        <v>15</v>
      </c>
      <c r="E5582" t="s">
        <v>18</v>
      </c>
      <c r="F5582">
        <v>16</v>
      </c>
      <c r="G5582">
        <v>14.2</v>
      </c>
      <c r="H5582">
        <v>5</v>
      </c>
      <c r="I5582">
        <v>31.3</v>
      </c>
      <c r="J5582">
        <v>17</v>
      </c>
      <c r="K5582">
        <v>15.1</v>
      </c>
    </row>
    <row r="5583" spans="1:11">
      <c r="A5583">
        <v>2019</v>
      </c>
      <c r="B5583" t="s">
        <v>66</v>
      </c>
      <c r="C5583" t="s">
        <v>67</v>
      </c>
      <c r="D5583" t="s">
        <v>15</v>
      </c>
      <c r="E5583" t="s">
        <v>63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</row>
    <row r="5584" spans="1:11">
      <c r="A5584">
        <v>2019</v>
      </c>
      <c r="B5584" t="s">
        <v>66</v>
      </c>
      <c r="C5584" t="s">
        <v>67</v>
      </c>
      <c r="D5584" t="s">
        <v>15</v>
      </c>
      <c r="E5584" t="s">
        <v>13</v>
      </c>
      <c r="F5584">
        <v>11</v>
      </c>
      <c r="G5584">
        <v>43.5</v>
      </c>
      <c r="H5584">
        <v>3</v>
      </c>
      <c r="I5584">
        <v>27.3</v>
      </c>
      <c r="J5584">
        <v>10</v>
      </c>
      <c r="K5584">
        <v>39.5</v>
      </c>
    </row>
    <row r="5585" spans="1:11">
      <c r="A5585">
        <v>2019</v>
      </c>
      <c r="B5585" t="s">
        <v>66</v>
      </c>
      <c r="C5585" t="s">
        <v>67</v>
      </c>
      <c r="D5585" t="s">
        <v>15</v>
      </c>
      <c r="E5585" t="s">
        <v>64</v>
      </c>
      <c r="F5585">
        <v>5</v>
      </c>
      <c r="G5585">
        <v>6.8</v>
      </c>
      <c r="H5585">
        <v>2</v>
      </c>
      <c r="I5585">
        <v>40</v>
      </c>
      <c r="J5585">
        <v>5</v>
      </c>
      <c r="K5585">
        <v>6.8</v>
      </c>
    </row>
    <row r="5586" spans="1:11">
      <c r="A5586">
        <v>2019</v>
      </c>
      <c r="B5586" t="s">
        <v>66</v>
      </c>
      <c r="C5586" t="s">
        <v>67</v>
      </c>
      <c r="D5586" t="s">
        <v>15</v>
      </c>
      <c r="E5586" t="s">
        <v>65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</row>
    <row r="5587" spans="1:11">
      <c r="A5587">
        <v>2019</v>
      </c>
      <c r="B5587" t="s">
        <v>66</v>
      </c>
      <c r="C5587" t="s">
        <v>67</v>
      </c>
      <c r="D5587" t="s">
        <v>15</v>
      </c>
      <c r="E5587" t="s">
        <v>36</v>
      </c>
      <c r="F5587">
        <v>0</v>
      </c>
      <c r="G5587">
        <v>0</v>
      </c>
      <c r="H5587">
        <v>0</v>
      </c>
      <c r="I5587">
        <v>0</v>
      </c>
      <c r="J5587">
        <v>2</v>
      </c>
      <c r="K5587">
        <v>25.6</v>
      </c>
    </row>
    <row r="5588" spans="1:11">
      <c r="A5588">
        <v>2019</v>
      </c>
      <c r="B5588" t="s">
        <v>66</v>
      </c>
      <c r="C5588" t="s">
        <v>67</v>
      </c>
      <c r="D5588" t="s">
        <v>12</v>
      </c>
      <c r="E5588" t="s">
        <v>18</v>
      </c>
      <c r="F5588">
        <v>65</v>
      </c>
      <c r="G5588">
        <v>64.9</v>
      </c>
      <c r="H5588">
        <v>11</v>
      </c>
      <c r="I5588">
        <v>16.9</v>
      </c>
      <c r="J5588">
        <v>39</v>
      </c>
      <c r="K5588">
        <v>39</v>
      </c>
    </row>
    <row r="5589" spans="1:11">
      <c r="A5589">
        <v>2019</v>
      </c>
      <c r="B5589" t="s">
        <v>66</v>
      </c>
      <c r="C5589" t="s">
        <v>67</v>
      </c>
      <c r="D5589" t="s">
        <v>12</v>
      </c>
      <c r="E5589" t="s">
        <v>63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</row>
    <row r="5590" spans="1:11">
      <c r="A5590">
        <v>2019</v>
      </c>
      <c r="B5590" t="s">
        <v>66</v>
      </c>
      <c r="C5590" t="s">
        <v>67</v>
      </c>
      <c r="D5590" t="s">
        <v>12</v>
      </c>
      <c r="E5590" t="s">
        <v>13</v>
      </c>
      <c r="F5590">
        <v>26</v>
      </c>
      <c r="G5590">
        <v>117.8</v>
      </c>
      <c r="H5590">
        <v>3</v>
      </c>
      <c r="I5590">
        <v>11.5</v>
      </c>
      <c r="J5590">
        <v>14</v>
      </c>
      <c r="K5590">
        <v>63.4</v>
      </c>
    </row>
    <row r="5591" spans="1:11">
      <c r="A5591">
        <v>2019</v>
      </c>
      <c r="B5591" t="s">
        <v>66</v>
      </c>
      <c r="C5591" t="s">
        <v>67</v>
      </c>
      <c r="D5591" t="s">
        <v>12</v>
      </c>
      <c r="E5591" t="s">
        <v>64</v>
      </c>
      <c r="F5591">
        <v>37</v>
      </c>
      <c r="G5591">
        <v>57.7</v>
      </c>
      <c r="H5591">
        <v>7</v>
      </c>
      <c r="I5591">
        <v>18.9</v>
      </c>
      <c r="J5591">
        <v>22</v>
      </c>
      <c r="K5591">
        <v>34.3</v>
      </c>
    </row>
    <row r="5592" spans="1:11">
      <c r="A5592">
        <v>2019</v>
      </c>
      <c r="B5592" t="s">
        <v>66</v>
      </c>
      <c r="C5592" t="s">
        <v>67</v>
      </c>
      <c r="D5592" t="s">
        <v>12</v>
      </c>
      <c r="E5592" t="s">
        <v>65</v>
      </c>
      <c r="F5592">
        <v>0</v>
      </c>
      <c r="G5592">
        <v>0</v>
      </c>
      <c r="H5592">
        <v>0</v>
      </c>
      <c r="I5592">
        <v>0</v>
      </c>
      <c r="J5592">
        <v>1</v>
      </c>
      <c r="K5592">
        <v>75.1</v>
      </c>
    </row>
    <row r="5593" spans="1:11">
      <c r="A5593">
        <v>2019</v>
      </c>
      <c r="B5593" t="s">
        <v>66</v>
      </c>
      <c r="C5593" t="s">
        <v>67</v>
      </c>
      <c r="D5593" t="s">
        <v>12</v>
      </c>
      <c r="E5593" t="s">
        <v>36</v>
      </c>
      <c r="F5593">
        <v>2</v>
      </c>
      <c r="G5593">
        <v>24.9</v>
      </c>
      <c r="H5593">
        <v>1</v>
      </c>
      <c r="I5593">
        <v>50</v>
      </c>
      <c r="J5593">
        <v>2</v>
      </c>
      <c r="K5593">
        <v>24.9</v>
      </c>
    </row>
    <row r="5594" spans="1:11">
      <c r="A5594">
        <v>2019</v>
      </c>
      <c r="B5594" t="s">
        <v>66</v>
      </c>
      <c r="C5594" t="s">
        <v>68</v>
      </c>
      <c r="D5594" t="s">
        <v>18</v>
      </c>
      <c r="E5594" t="s">
        <v>18</v>
      </c>
      <c r="F5594">
        <v>111</v>
      </c>
      <c r="G5594">
        <v>64.6</v>
      </c>
      <c r="H5594">
        <v>18</v>
      </c>
      <c r="I5594">
        <v>16.2</v>
      </c>
      <c r="J5594">
        <v>71</v>
      </c>
      <c r="K5594">
        <v>41.3</v>
      </c>
    </row>
    <row r="5595" spans="1:11">
      <c r="A5595">
        <v>2019</v>
      </c>
      <c r="B5595" t="s">
        <v>66</v>
      </c>
      <c r="C5595" t="s">
        <v>68</v>
      </c>
      <c r="D5595" t="s">
        <v>18</v>
      </c>
      <c r="E5595" t="s">
        <v>63</v>
      </c>
      <c r="F5595">
        <v>0</v>
      </c>
      <c r="G5595">
        <v>0</v>
      </c>
      <c r="H5595">
        <v>0</v>
      </c>
      <c r="I5595">
        <v>0</v>
      </c>
      <c r="J5595">
        <v>1</v>
      </c>
      <c r="K5595">
        <v>36.9</v>
      </c>
    </row>
    <row r="5596" spans="1:11">
      <c r="A5596">
        <v>2019</v>
      </c>
      <c r="B5596" t="s">
        <v>66</v>
      </c>
      <c r="C5596" t="s">
        <v>68</v>
      </c>
      <c r="D5596" t="s">
        <v>18</v>
      </c>
      <c r="E5596" t="s">
        <v>13</v>
      </c>
      <c r="F5596">
        <v>49</v>
      </c>
      <c r="G5596">
        <v>88.1</v>
      </c>
      <c r="H5596">
        <v>8</v>
      </c>
      <c r="I5596">
        <v>16.3</v>
      </c>
      <c r="J5596">
        <v>41</v>
      </c>
      <c r="K5596">
        <v>73.7</v>
      </c>
    </row>
    <row r="5597" spans="1:11">
      <c r="A5597">
        <v>2019</v>
      </c>
      <c r="B5597" t="s">
        <v>66</v>
      </c>
      <c r="C5597" t="s">
        <v>68</v>
      </c>
      <c r="D5597" t="s">
        <v>18</v>
      </c>
      <c r="E5597" t="s">
        <v>64</v>
      </c>
      <c r="F5597">
        <v>61</v>
      </c>
      <c r="G5597">
        <v>56.5</v>
      </c>
      <c r="H5597">
        <v>10</v>
      </c>
      <c r="I5597">
        <v>16.4</v>
      </c>
      <c r="J5597">
        <v>25</v>
      </c>
      <c r="K5597">
        <v>23.1</v>
      </c>
    </row>
    <row r="5598" spans="1:11">
      <c r="A5598">
        <v>2019</v>
      </c>
      <c r="B5598" t="s">
        <v>66</v>
      </c>
      <c r="C5598" t="s">
        <v>68</v>
      </c>
      <c r="D5598" t="s">
        <v>18</v>
      </c>
      <c r="E5598" t="s">
        <v>65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</row>
    <row r="5599" spans="1:11">
      <c r="A5599">
        <v>2019</v>
      </c>
      <c r="B5599" t="s">
        <v>66</v>
      </c>
      <c r="C5599" t="s">
        <v>68</v>
      </c>
      <c r="D5599" t="s">
        <v>18</v>
      </c>
      <c r="E5599" t="s">
        <v>36</v>
      </c>
      <c r="F5599">
        <v>1</v>
      </c>
      <c r="G5599">
        <v>27.8</v>
      </c>
      <c r="H5599">
        <v>0</v>
      </c>
      <c r="I5599">
        <v>0</v>
      </c>
      <c r="J5599">
        <v>4</v>
      </c>
      <c r="K5599">
        <v>111.4</v>
      </c>
    </row>
    <row r="5600" spans="1:11">
      <c r="A5600">
        <v>2019</v>
      </c>
      <c r="B5600" t="s">
        <v>66</v>
      </c>
      <c r="C5600" t="s">
        <v>68</v>
      </c>
      <c r="D5600" t="s">
        <v>15</v>
      </c>
      <c r="E5600" t="s">
        <v>18</v>
      </c>
      <c r="F5600">
        <v>20</v>
      </c>
      <c r="G5600">
        <v>21.6</v>
      </c>
      <c r="H5600">
        <v>3</v>
      </c>
      <c r="I5600">
        <v>15</v>
      </c>
      <c r="J5600">
        <v>19</v>
      </c>
      <c r="K5600">
        <v>20.5</v>
      </c>
    </row>
    <row r="5601" spans="1:11">
      <c r="A5601">
        <v>2019</v>
      </c>
      <c r="B5601" t="s">
        <v>66</v>
      </c>
      <c r="C5601" t="s">
        <v>68</v>
      </c>
      <c r="D5601" t="s">
        <v>15</v>
      </c>
      <c r="E5601" t="s">
        <v>63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</row>
    <row r="5602" spans="1:11">
      <c r="A5602">
        <v>2019</v>
      </c>
      <c r="B5602" t="s">
        <v>66</v>
      </c>
      <c r="C5602" t="s">
        <v>68</v>
      </c>
      <c r="D5602" t="s">
        <v>15</v>
      </c>
      <c r="E5602" t="s">
        <v>13</v>
      </c>
      <c r="F5602">
        <v>15</v>
      </c>
      <c r="G5602">
        <v>50.1</v>
      </c>
      <c r="H5602">
        <v>3</v>
      </c>
      <c r="I5602">
        <v>20</v>
      </c>
      <c r="J5602">
        <v>16</v>
      </c>
      <c r="K5602">
        <v>53.4</v>
      </c>
    </row>
    <row r="5603" spans="1:11">
      <c r="A5603">
        <v>2019</v>
      </c>
      <c r="B5603" t="s">
        <v>66</v>
      </c>
      <c r="C5603" t="s">
        <v>68</v>
      </c>
      <c r="D5603" t="s">
        <v>15</v>
      </c>
      <c r="E5603" t="s">
        <v>64</v>
      </c>
      <c r="F5603">
        <v>5</v>
      </c>
      <c r="G5603">
        <v>8.5</v>
      </c>
      <c r="H5603">
        <v>0</v>
      </c>
      <c r="I5603">
        <v>0</v>
      </c>
      <c r="J5603">
        <v>2</v>
      </c>
      <c r="K5603">
        <v>3.4</v>
      </c>
    </row>
    <row r="5604" spans="1:11">
      <c r="A5604">
        <v>2019</v>
      </c>
      <c r="B5604" t="s">
        <v>66</v>
      </c>
      <c r="C5604" t="s">
        <v>68</v>
      </c>
      <c r="D5604" t="s">
        <v>15</v>
      </c>
      <c r="E5604" t="s">
        <v>65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</row>
    <row r="5605" spans="1:11">
      <c r="A5605">
        <v>2019</v>
      </c>
      <c r="B5605" t="s">
        <v>66</v>
      </c>
      <c r="C5605" t="s">
        <v>68</v>
      </c>
      <c r="D5605" t="s">
        <v>15</v>
      </c>
      <c r="E5605" t="s">
        <v>36</v>
      </c>
      <c r="F5605">
        <v>0</v>
      </c>
      <c r="G5605">
        <v>0</v>
      </c>
      <c r="H5605">
        <v>0</v>
      </c>
      <c r="I5605">
        <v>0</v>
      </c>
      <c r="J5605">
        <v>1</v>
      </c>
      <c r="K5605">
        <v>61</v>
      </c>
    </row>
    <row r="5606" spans="1:11">
      <c r="A5606">
        <v>2019</v>
      </c>
      <c r="B5606" t="s">
        <v>66</v>
      </c>
      <c r="C5606" t="s">
        <v>68</v>
      </c>
      <c r="D5606" t="s">
        <v>12</v>
      </c>
      <c r="E5606" t="s">
        <v>18</v>
      </c>
      <c r="F5606">
        <v>91</v>
      </c>
      <c r="G5606">
        <v>114.8</v>
      </c>
      <c r="H5606">
        <v>15</v>
      </c>
      <c r="I5606">
        <v>16.5</v>
      </c>
      <c r="J5606">
        <v>52</v>
      </c>
      <c r="K5606">
        <v>65.6</v>
      </c>
    </row>
    <row r="5607" spans="1:11">
      <c r="A5607">
        <v>2019</v>
      </c>
      <c r="B5607" t="s">
        <v>66</v>
      </c>
      <c r="C5607" t="s">
        <v>68</v>
      </c>
      <c r="D5607" t="s">
        <v>12</v>
      </c>
      <c r="E5607" t="s">
        <v>63</v>
      </c>
      <c r="F5607">
        <v>0</v>
      </c>
      <c r="G5607">
        <v>0</v>
      </c>
      <c r="H5607">
        <v>0</v>
      </c>
      <c r="I5607">
        <v>0</v>
      </c>
      <c r="J5607">
        <v>1</v>
      </c>
      <c r="K5607">
        <v>75.1</v>
      </c>
    </row>
    <row r="5608" spans="1:11">
      <c r="A5608">
        <v>2019</v>
      </c>
      <c r="B5608" t="s">
        <v>66</v>
      </c>
      <c r="C5608" t="s">
        <v>68</v>
      </c>
      <c r="D5608" t="s">
        <v>12</v>
      </c>
      <c r="E5608" t="s">
        <v>13</v>
      </c>
      <c r="F5608">
        <v>34</v>
      </c>
      <c r="G5608">
        <v>132.6</v>
      </c>
      <c r="H5608">
        <v>5</v>
      </c>
      <c r="I5608">
        <v>14.7</v>
      </c>
      <c r="J5608">
        <v>25</v>
      </c>
      <c r="K5608">
        <v>97.5</v>
      </c>
    </row>
    <row r="5609" spans="1:11">
      <c r="A5609">
        <v>2019</v>
      </c>
      <c r="B5609" t="s">
        <v>66</v>
      </c>
      <c r="C5609" t="s">
        <v>68</v>
      </c>
      <c r="D5609" t="s">
        <v>12</v>
      </c>
      <c r="E5609" t="s">
        <v>64</v>
      </c>
      <c r="F5609">
        <v>56</v>
      </c>
      <c r="G5609">
        <v>113.1</v>
      </c>
      <c r="H5609">
        <v>10</v>
      </c>
      <c r="I5609">
        <v>17.9</v>
      </c>
      <c r="J5609">
        <v>23</v>
      </c>
      <c r="K5609">
        <v>46.5</v>
      </c>
    </row>
    <row r="5610" spans="1:11">
      <c r="A5610">
        <v>2019</v>
      </c>
      <c r="B5610" t="s">
        <v>66</v>
      </c>
      <c r="C5610" t="s">
        <v>68</v>
      </c>
      <c r="D5610" t="s">
        <v>12</v>
      </c>
      <c r="E5610" t="s">
        <v>65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</row>
    <row r="5611" spans="1:11">
      <c r="A5611">
        <v>2019</v>
      </c>
      <c r="B5611" t="s">
        <v>66</v>
      </c>
      <c r="C5611" t="s">
        <v>68</v>
      </c>
      <c r="D5611" t="s">
        <v>12</v>
      </c>
      <c r="E5611" t="s">
        <v>36</v>
      </c>
      <c r="F5611">
        <v>1</v>
      </c>
      <c r="G5611">
        <v>51.2</v>
      </c>
      <c r="H5611">
        <v>0</v>
      </c>
      <c r="I5611">
        <v>0</v>
      </c>
      <c r="J5611">
        <v>3</v>
      </c>
      <c r="K5611">
        <v>153.7</v>
      </c>
    </row>
    <row r="5612" spans="1:11">
      <c r="A5612">
        <v>2019</v>
      </c>
      <c r="B5612" t="s">
        <v>66</v>
      </c>
      <c r="C5612" t="s">
        <v>69</v>
      </c>
      <c r="D5612" t="s">
        <v>18</v>
      </c>
      <c r="E5612" t="s">
        <v>18</v>
      </c>
      <c r="F5612">
        <v>48</v>
      </c>
      <c r="G5612">
        <v>43.3</v>
      </c>
      <c r="H5612">
        <v>12</v>
      </c>
      <c r="I5612">
        <v>25</v>
      </c>
      <c r="J5612">
        <v>44</v>
      </c>
      <c r="K5612">
        <v>39.7</v>
      </c>
    </row>
    <row r="5613" spans="1:11">
      <c r="A5613">
        <v>2019</v>
      </c>
      <c r="B5613" t="s">
        <v>66</v>
      </c>
      <c r="C5613" t="s">
        <v>69</v>
      </c>
      <c r="D5613" t="s">
        <v>18</v>
      </c>
      <c r="E5613" t="s">
        <v>63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</row>
    <row r="5614" spans="1:11">
      <c r="A5614">
        <v>2019</v>
      </c>
      <c r="B5614" t="s">
        <v>66</v>
      </c>
      <c r="C5614" t="s">
        <v>69</v>
      </c>
      <c r="D5614" t="s">
        <v>18</v>
      </c>
      <c r="E5614" t="s">
        <v>13</v>
      </c>
      <c r="F5614">
        <v>20</v>
      </c>
      <c r="G5614">
        <v>66.9</v>
      </c>
      <c r="H5614">
        <v>4</v>
      </c>
      <c r="I5614">
        <v>20</v>
      </c>
      <c r="J5614">
        <v>23</v>
      </c>
      <c r="K5614">
        <v>77</v>
      </c>
    </row>
    <row r="5615" spans="1:11">
      <c r="A5615">
        <v>2019</v>
      </c>
      <c r="B5615" t="s">
        <v>66</v>
      </c>
      <c r="C5615" t="s">
        <v>69</v>
      </c>
      <c r="D5615" t="s">
        <v>18</v>
      </c>
      <c r="E5615" t="s">
        <v>64</v>
      </c>
      <c r="F5615">
        <v>28</v>
      </c>
      <c r="G5615">
        <v>36.4</v>
      </c>
      <c r="H5615">
        <v>8</v>
      </c>
      <c r="I5615">
        <v>28.6</v>
      </c>
      <c r="J5615">
        <v>20</v>
      </c>
      <c r="K5615">
        <v>26</v>
      </c>
    </row>
    <row r="5616" spans="1:11">
      <c r="A5616">
        <v>2019</v>
      </c>
      <c r="B5616" t="s">
        <v>66</v>
      </c>
      <c r="C5616" t="s">
        <v>69</v>
      </c>
      <c r="D5616" t="s">
        <v>18</v>
      </c>
      <c r="E5616" t="s">
        <v>65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</row>
    <row r="5617" spans="1:11">
      <c r="A5617">
        <v>2019</v>
      </c>
      <c r="B5617" t="s">
        <v>66</v>
      </c>
      <c r="C5617" t="s">
        <v>69</v>
      </c>
      <c r="D5617" t="s">
        <v>18</v>
      </c>
      <c r="E5617" t="s">
        <v>36</v>
      </c>
      <c r="F5617">
        <v>0</v>
      </c>
      <c r="G5617">
        <v>0</v>
      </c>
      <c r="H5617">
        <v>0</v>
      </c>
      <c r="I5617">
        <v>0</v>
      </c>
      <c r="J5617">
        <v>1</v>
      </c>
      <c r="K5617">
        <v>44.9</v>
      </c>
    </row>
    <row r="5618" spans="1:11">
      <c r="A5618">
        <v>2019</v>
      </c>
      <c r="B5618" t="s">
        <v>66</v>
      </c>
      <c r="C5618" t="s">
        <v>69</v>
      </c>
      <c r="D5618" t="s">
        <v>15</v>
      </c>
      <c r="E5618" t="s">
        <v>18</v>
      </c>
      <c r="F5618">
        <v>9</v>
      </c>
      <c r="G5618">
        <v>15.3</v>
      </c>
      <c r="H5618">
        <v>2</v>
      </c>
      <c r="I5618">
        <v>22.2</v>
      </c>
      <c r="J5618">
        <v>8</v>
      </c>
      <c r="K5618">
        <v>13.6</v>
      </c>
    </row>
    <row r="5619" spans="1:11">
      <c r="A5619">
        <v>2019</v>
      </c>
      <c r="B5619" t="s">
        <v>66</v>
      </c>
      <c r="C5619" t="s">
        <v>69</v>
      </c>
      <c r="D5619" t="s">
        <v>15</v>
      </c>
      <c r="E5619" t="s">
        <v>63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</row>
    <row r="5620" spans="1:11">
      <c r="A5620">
        <v>2019</v>
      </c>
      <c r="B5620" t="s">
        <v>66</v>
      </c>
      <c r="C5620" t="s">
        <v>69</v>
      </c>
      <c r="D5620" t="s">
        <v>15</v>
      </c>
      <c r="E5620" t="s">
        <v>13</v>
      </c>
      <c r="F5620">
        <v>4</v>
      </c>
      <c r="G5620">
        <v>25.1</v>
      </c>
      <c r="H5620">
        <v>1</v>
      </c>
      <c r="I5620">
        <v>25</v>
      </c>
      <c r="J5620">
        <v>5</v>
      </c>
      <c r="K5620">
        <v>31.4</v>
      </c>
    </row>
    <row r="5621" spans="1:11">
      <c r="A5621">
        <v>2019</v>
      </c>
      <c r="B5621" t="s">
        <v>66</v>
      </c>
      <c r="C5621" t="s">
        <v>69</v>
      </c>
      <c r="D5621" t="s">
        <v>15</v>
      </c>
      <c r="E5621" t="s">
        <v>64</v>
      </c>
      <c r="F5621">
        <v>5</v>
      </c>
      <c r="G5621">
        <v>12.3</v>
      </c>
      <c r="H5621">
        <v>1</v>
      </c>
      <c r="I5621">
        <v>20</v>
      </c>
      <c r="J5621">
        <v>3</v>
      </c>
      <c r="K5621">
        <v>7.4</v>
      </c>
    </row>
    <row r="5622" spans="1:11">
      <c r="A5622">
        <v>2019</v>
      </c>
      <c r="B5622" t="s">
        <v>66</v>
      </c>
      <c r="C5622" t="s">
        <v>69</v>
      </c>
      <c r="D5622" t="s">
        <v>15</v>
      </c>
      <c r="E5622" t="s">
        <v>65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</row>
    <row r="5623" spans="1:11">
      <c r="A5623">
        <v>2019</v>
      </c>
      <c r="B5623" t="s">
        <v>66</v>
      </c>
      <c r="C5623" t="s">
        <v>69</v>
      </c>
      <c r="D5623" t="s">
        <v>15</v>
      </c>
      <c r="E5623" t="s">
        <v>36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</row>
    <row r="5624" spans="1:11">
      <c r="A5624">
        <v>2019</v>
      </c>
      <c r="B5624" t="s">
        <v>66</v>
      </c>
      <c r="C5624" t="s">
        <v>69</v>
      </c>
      <c r="D5624" t="s">
        <v>12</v>
      </c>
      <c r="E5624" t="s">
        <v>18</v>
      </c>
      <c r="F5624">
        <v>39</v>
      </c>
      <c r="G5624">
        <v>74.8</v>
      </c>
      <c r="H5624">
        <v>10</v>
      </c>
      <c r="I5624">
        <v>25.6</v>
      </c>
      <c r="J5624">
        <v>36</v>
      </c>
      <c r="K5624">
        <v>69</v>
      </c>
    </row>
    <row r="5625" spans="1:11">
      <c r="A5625">
        <v>2019</v>
      </c>
      <c r="B5625" t="s">
        <v>66</v>
      </c>
      <c r="C5625" t="s">
        <v>69</v>
      </c>
      <c r="D5625" t="s">
        <v>12</v>
      </c>
      <c r="E5625" t="s">
        <v>63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</row>
    <row r="5626" spans="1:11">
      <c r="A5626">
        <v>2019</v>
      </c>
      <c r="B5626" t="s">
        <v>66</v>
      </c>
      <c r="C5626" t="s">
        <v>69</v>
      </c>
      <c r="D5626" t="s">
        <v>12</v>
      </c>
      <c r="E5626" t="s">
        <v>13</v>
      </c>
      <c r="F5626">
        <v>16</v>
      </c>
      <c r="G5626">
        <v>114.6</v>
      </c>
      <c r="H5626">
        <v>3</v>
      </c>
      <c r="I5626">
        <v>18.8</v>
      </c>
      <c r="J5626">
        <v>18</v>
      </c>
      <c r="K5626">
        <v>128.9</v>
      </c>
    </row>
    <row r="5627" spans="1:11">
      <c r="A5627">
        <v>2019</v>
      </c>
      <c r="B5627" t="s">
        <v>66</v>
      </c>
      <c r="C5627" t="s">
        <v>69</v>
      </c>
      <c r="D5627" t="s">
        <v>12</v>
      </c>
      <c r="E5627" t="s">
        <v>64</v>
      </c>
      <c r="F5627">
        <v>23</v>
      </c>
      <c r="G5627">
        <v>63.5</v>
      </c>
      <c r="H5627">
        <v>7</v>
      </c>
      <c r="I5627">
        <v>30.4</v>
      </c>
      <c r="J5627">
        <v>17</v>
      </c>
      <c r="K5627">
        <v>46.9</v>
      </c>
    </row>
    <row r="5628" spans="1:11">
      <c r="A5628">
        <v>2019</v>
      </c>
      <c r="B5628" t="s">
        <v>66</v>
      </c>
      <c r="C5628" t="s">
        <v>69</v>
      </c>
      <c r="D5628" t="s">
        <v>12</v>
      </c>
      <c r="E5628" t="s">
        <v>65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</row>
    <row r="5629" spans="1:11">
      <c r="A5629">
        <v>2019</v>
      </c>
      <c r="B5629" t="s">
        <v>66</v>
      </c>
      <c r="C5629" t="s">
        <v>69</v>
      </c>
      <c r="D5629" t="s">
        <v>12</v>
      </c>
      <c r="E5629" t="s">
        <v>36</v>
      </c>
      <c r="F5629">
        <v>0</v>
      </c>
      <c r="G5629">
        <v>0</v>
      </c>
      <c r="H5629">
        <v>0</v>
      </c>
      <c r="I5629">
        <v>0</v>
      </c>
      <c r="J5629">
        <v>1</v>
      </c>
      <c r="K5629">
        <v>87.4</v>
      </c>
    </row>
    <row r="5630" spans="1:11">
      <c r="A5630">
        <v>2019</v>
      </c>
      <c r="B5630" t="s">
        <v>66</v>
      </c>
      <c r="C5630" t="s">
        <v>70</v>
      </c>
      <c r="D5630" t="s">
        <v>18</v>
      </c>
      <c r="E5630" t="s">
        <v>18</v>
      </c>
      <c r="F5630">
        <v>15</v>
      </c>
      <c r="G5630">
        <v>19</v>
      </c>
      <c r="H5630">
        <v>2</v>
      </c>
      <c r="I5630">
        <v>13.3</v>
      </c>
      <c r="J5630">
        <v>3</v>
      </c>
      <c r="K5630">
        <v>3.8</v>
      </c>
    </row>
    <row r="5631" spans="1:11">
      <c r="A5631">
        <v>2019</v>
      </c>
      <c r="B5631" t="s">
        <v>66</v>
      </c>
      <c r="C5631" t="s">
        <v>70</v>
      </c>
      <c r="D5631" t="s">
        <v>18</v>
      </c>
      <c r="E5631" t="s">
        <v>63</v>
      </c>
      <c r="F5631">
        <v>1</v>
      </c>
      <c r="G5631">
        <v>25.2</v>
      </c>
      <c r="H5631">
        <v>0</v>
      </c>
      <c r="I5631">
        <v>0</v>
      </c>
      <c r="J5631">
        <v>0</v>
      </c>
      <c r="K5631">
        <v>0</v>
      </c>
    </row>
    <row r="5632" spans="1:11">
      <c r="A5632">
        <v>2019</v>
      </c>
      <c r="B5632" t="s">
        <v>66</v>
      </c>
      <c r="C5632" t="s">
        <v>70</v>
      </c>
      <c r="D5632" t="s">
        <v>18</v>
      </c>
      <c r="E5632" t="s">
        <v>13</v>
      </c>
      <c r="F5632">
        <v>4</v>
      </c>
      <c r="G5632">
        <v>42.3</v>
      </c>
      <c r="H5632">
        <v>1</v>
      </c>
      <c r="I5632">
        <v>25</v>
      </c>
      <c r="J5632">
        <v>1</v>
      </c>
      <c r="K5632">
        <v>10.6</v>
      </c>
    </row>
    <row r="5633" spans="1:11">
      <c r="A5633">
        <v>2019</v>
      </c>
      <c r="B5633" t="s">
        <v>66</v>
      </c>
      <c r="C5633" t="s">
        <v>70</v>
      </c>
      <c r="D5633" t="s">
        <v>18</v>
      </c>
      <c r="E5633" t="s">
        <v>64</v>
      </c>
      <c r="F5633">
        <v>8</v>
      </c>
      <c r="G5633">
        <v>23.5</v>
      </c>
      <c r="H5633">
        <v>1</v>
      </c>
      <c r="I5633">
        <v>12.5</v>
      </c>
      <c r="J5633">
        <v>2</v>
      </c>
      <c r="K5633">
        <v>5.9</v>
      </c>
    </row>
    <row r="5634" spans="1:11">
      <c r="A5634">
        <v>2019</v>
      </c>
      <c r="B5634" t="s">
        <v>66</v>
      </c>
      <c r="C5634" t="s">
        <v>70</v>
      </c>
      <c r="D5634" t="s">
        <v>18</v>
      </c>
      <c r="E5634" t="s">
        <v>65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</row>
    <row r="5635" spans="1:11">
      <c r="A5635">
        <v>2019</v>
      </c>
      <c r="B5635" t="s">
        <v>66</v>
      </c>
      <c r="C5635" t="s">
        <v>70</v>
      </c>
      <c r="D5635" t="s">
        <v>18</v>
      </c>
      <c r="E5635" t="s">
        <v>36</v>
      </c>
      <c r="F5635">
        <v>2</v>
      </c>
      <c r="G5635">
        <v>6.6</v>
      </c>
      <c r="H5635">
        <v>0</v>
      </c>
      <c r="I5635">
        <v>0</v>
      </c>
      <c r="J5635">
        <v>0</v>
      </c>
      <c r="K5635">
        <v>0</v>
      </c>
    </row>
    <row r="5636" spans="1:11">
      <c r="A5636">
        <v>2019</v>
      </c>
      <c r="B5636" t="s">
        <v>66</v>
      </c>
      <c r="C5636" t="s">
        <v>70</v>
      </c>
      <c r="D5636" t="s">
        <v>15</v>
      </c>
      <c r="E5636" t="s">
        <v>18</v>
      </c>
      <c r="F5636">
        <v>2</v>
      </c>
      <c r="G5636">
        <v>4.6</v>
      </c>
      <c r="H5636">
        <v>0</v>
      </c>
      <c r="I5636">
        <v>0</v>
      </c>
      <c r="J5636">
        <v>0</v>
      </c>
      <c r="K5636">
        <v>0</v>
      </c>
    </row>
    <row r="5637" spans="1:11">
      <c r="A5637">
        <v>2019</v>
      </c>
      <c r="B5637" t="s">
        <v>66</v>
      </c>
      <c r="C5637" t="s">
        <v>70</v>
      </c>
      <c r="D5637" t="s">
        <v>15</v>
      </c>
      <c r="E5637" t="s">
        <v>63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</row>
    <row r="5638" spans="1:11">
      <c r="A5638">
        <v>2019</v>
      </c>
      <c r="B5638" t="s">
        <v>66</v>
      </c>
      <c r="C5638" t="s">
        <v>70</v>
      </c>
      <c r="D5638" t="s">
        <v>15</v>
      </c>
      <c r="E5638" t="s">
        <v>13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</row>
    <row r="5639" spans="1:11">
      <c r="A5639">
        <v>2019</v>
      </c>
      <c r="B5639" t="s">
        <v>66</v>
      </c>
      <c r="C5639" t="s">
        <v>70</v>
      </c>
      <c r="D5639" t="s">
        <v>15</v>
      </c>
      <c r="E5639" t="s">
        <v>64</v>
      </c>
      <c r="F5639">
        <v>2</v>
      </c>
      <c r="G5639">
        <v>10.5</v>
      </c>
      <c r="H5639">
        <v>0</v>
      </c>
      <c r="I5639">
        <v>0</v>
      </c>
      <c r="J5639">
        <v>0</v>
      </c>
      <c r="K5639">
        <v>0</v>
      </c>
    </row>
    <row r="5640" spans="1:11">
      <c r="A5640">
        <v>2019</v>
      </c>
      <c r="B5640" t="s">
        <v>66</v>
      </c>
      <c r="C5640" t="s">
        <v>70</v>
      </c>
      <c r="D5640" t="s">
        <v>15</v>
      </c>
      <c r="E5640" t="s">
        <v>65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</row>
    <row r="5641" spans="1:11">
      <c r="A5641">
        <v>2019</v>
      </c>
      <c r="B5641" t="s">
        <v>66</v>
      </c>
      <c r="C5641" t="s">
        <v>70</v>
      </c>
      <c r="D5641" t="s">
        <v>15</v>
      </c>
      <c r="E5641" t="s">
        <v>36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</row>
    <row r="5642" spans="1:11">
      <c r="A5642">
        <v>2019</v>
      </c>
      <c r="B5642" t="s">
        <v>66</v>
      </c>
      <c r="C5642" t="s">
        <v>70</v>
      </c>
      <c r="D5642" t="s">
        <v>12</v>
      </c>
      <c r="E5642" t="s">
        <v>18</v>
      </c>
      <c r="F5642">
        <v>13</v>
      </c>
      <c r="G5642">
        <v>37.2</v>
      </c>
      <c r="H5642">
        <v>2</v>
      </c>
      <c r="I5642">
        <v>15.4</v>
      </c>
      <c r="J5642">
        <v>3</v>
      </c>
      <c r="K5642">
        <v>8.6</v>
      </c>
    </row>
    <row r="5643" spans="1:11">
      <c r="A5643">
        <v>2019</v>
      </c>
      <c r="B5643" t="s">
        <v>66</v>
      </c>
      <c r="C5643" t="s">
        <v>70</v>
      </c>
      <c r="D5643" t="s">
        <v>12</v>
      </c>
      <c r="E5643" t="s">
        <v>63</v>
      </c>
      <c r="F5643">
        <v>1</v>
      </c>
      <c r="G5643">
        <v>57.6</v>
      </c>
      <c r="H5643">
        <v>0</v>
      </c>
      <c r="I5643">
        <v>0</v>
      </c>
      <c r="J5643">
        <v>0</v>
      </c>
      <c r="K5643">
        <v>0</v>
      </c>
    </row>
    <row r="5644" spans="1:11">
      <c r="A5644">
        <v>2019</v>
      </c>
      <c r="B5644" t="s">
        <v>66</v>
      </c>
      <c r="C5644" t="s">
        <v>70</v>
      </c>
      <c r="D5644" t="s">
        <v>12</v>
      </c>
      <c r="E5644" t="s">
        <v>13</v>
      </c>
      <c r="F5644">
        <v>4</v>
      </c>
      <c r="G5644">
        <v>99.8</v>
      </c>
      <c r="H5644">
        <v>1</v>
      </c>
      <c r="I5644">
        <v>25</v>
      </c>
      <c r="J5644">
        <v>1</v>
      </c>
      <c r="K5644">
        <v>24.9</v>
      </c>
    </row>
    <row r="5645" spans="1:11">
      <c r="A5645">
        <v>2019</v>
      </c>
      <c r="B5645" t="s">
        <v>66</v>
      </c>
      <c r="C5645" t="s">
        <v>70</v>
      </c>
      <c r="D5645" t="s">
        <v>12</v>
      </c>
      <c r="E5645" t="s">
        <v>64</v>
      </c>
      <c r="F5645">
        <v>6</v>
      </c>
      <c r="G5645">
        <v>40.2</v>
      </c>
      <c r="H5645">
        <v>1</v>
      </c>
      <c r="I5645">
        <v>16.7</v>
      </c>
      <c r="J5645">
        <v>2</v>
      </c>
      <c r="K5645">
        <v>13.4</v>
      </c>
    </row>
    <row r="5646" spans="1:11">
      <c r="A5646">
        <v>2019</v>
      </c>
      <c r="B5646" t="s">
        <v>66</v>
      </c>
      <c r="C5646" t="s">
        <v>70</v>
      </c>
      <c r="D5646" t="s">
        <v>12</v>
      </c>
      <c r="E5646" t="s">
        <v>65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</row>
    <row r="5647" spans="1:11">
      <c r="A5647">
        <v>2019</v>
      </c>
      <c r="B5647" t="s">
        <v>66</v>
      </c>
      <c r="C5647" t="s">
        <v>70</v>
      </c>
      <c r="D5647" t="s">
        <v>12</v>
      </c>
      <c r="E5647" t="s">
        <v>36</v>
      </c>
      <c r="F5647">
        <v>2</v>
      </c>
      <c r="G5647">
        <v>14.5</v>
      </c>
      <c r="H5647">
        <v>0</v>
      </c>
      <c r="I5647">
        <v>0</v>
      </c>
      <c r="J5647">
        <v>0</v>
      </c>
      <c r="K5647">
        <v>0</v>
      </c>
    </row>
    <row r="5648" spans="1:11">
      <c r="A5648">
        <v>2019</v>
      </c>
      <c r="B5648" t="s">
        <v>66</v>
      </c>
      <c r="C5648" t="s">
        <v>55</v>
      </c>
      <c r="D5648" t="s">
        <v>18</v>
      </c>
      <c r="E5648" t="s">
        <v>18</v>
      </c>
      <c r="F5648">
        <v>43</v>
      </c>
      <c r="G5648">
        <v>25</v>
      </c>
      <c r="H5648">
        <v>8</v>
      </c>
      <c r="I5648">
        <v>18.6</v>
      </c>
      <c r="J5648">
        <v>29</v>
      </c>
      <c r="K5648">
        <v>16.8</v>
      </c>
    </row>
    <row r="5649" spans="1:11">
      <c r="A5649">
        <v>2019</v>
      </c>
      <c r="B5649" t="s">
        <v>66</v>
      </c>
      <c r="C5649" t="s">
        <v>55</v>
      </c>
      <c r="D5649" t="s">
        <v>18</v>
      </c>
      <c r="E5649" t="s">
        <v>63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</row>
    <row r="5650" spans="1:11">
      <c r="A5650">
        <v>2019</v>
      </c>
      <c r="B5650" t="s">
        <v>66</v>
      </c>
      <c r="C5650" t="s">
        <v>55</v>
      </c>
      <c r="D5650" t="s">
        <v>18</v>
      </c>
      <c r="E5650" t="s">
        <v>13</v>
      </c>
      <c r="F5650">
        <v>30</v>
      </c>
      <c r="G5650">
        <v>29.5</v>
      </c>
      <c r="H5650">
        <v>6</v>
      </c>
      <c r="I5650">
        <v>20</v>
      </c>
      <c r="J5650">
        <v>19</v>
      </c>
      <c r="K5650">
        <v>18.7</v>
      </c>
    </row>
    <row r="5651" spans="1:11">
      <c r="A5651">
        <v>2019</v>
      </c>
      <c r="B5651" t="s">
        <v>66</v>
      </c>
      <c r="C5651" t="s">
        <v>55</v>
      </c>
      <c r="D5651" t="s">
        <v>18</v>
      </c>
      <c r="E5651" t="s">
        <v>64</v>
      </c>
      <c r="F5651">
        <v>13</v>
      </c>
      <c r="G5651">
        <v>29.6</v>
      </c>
      <c r="H5651">
        <v>2</v>
      </c>
      <c r="I5651">
        <v>15.4</v>
      </c>
      <c r="J5651">
        <v>9</v>
      </c>
      <c r="K5651">
        <v>20.5</v>
      </c>
    </row>
    <row r="5652" spans="1:11">
      <c r="A5652">
        <v>2019</v>
      </c>
      <c r="B5652" t="s">
        <v>66</v>
      </c>
      <c r="C5652" t="s">
        <v>55</v>
      </c>
      <c r="D5652" t="s">
        <v>18</v>
      </c>
      <c r="E5652" t="s">
        <v>65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</row>
    <row r="5653" spans="1:11">
      <c r="A5653">
        <v>2019</v>
      </c>
      <c r="B5653" t="s">
        <v>66</v>
      </c>
      <c r="C5653" t="s">
        <v>55</v>
      </c>
      <c r="D5653" t="s">
        <v>18</v>
      </c>
      <c r="E5653" t="s">
        <v>36</v>
      </c>
      <c r="F5653">
        <v>0</v>
      </c>
      <c r="G5653">
        <v>0</v>
      </c>
      <c r="H5653">
        <v>0</v>
      </c>
      <c r="I5653">
        <v>0</v>
      </c>
      <c r="J5653">
        <v>1</v>
      </c>
      <c r="K5653">
        <v>6.3</v>
      </c>
    </row>
    <row r="5654" spans="1:11">
      <c r="A5654">
        <v>2019</v>
      </c>
      <c r="B5654" t="s">
        <v>66</v>
      </c>
      <c r="C5654" t="s">
        <v>55</v>
      </c>
      <c r="D5654" t="s">
        <v>15</v>
      </c>
      <c r="E5654" t="s">
        <v>18</v>
      </c>
      <c r="F5654">
        <v>9</v>
      </c>
      <c r="G5654">
        <v>9.4</v>
      </c>
      <c r="H5654">
        <v>2</v>
      </c>
      <c r="I5654">
        <v>22.2</v>
      </c>
      <c r="J5654">
        <v>11</v>
      </c>
      <c r="K5654">
        <v>11.5</v>
      </c>
    </row>
    <row r="5655" spans="1:11">
      <c r="A5655">
        <v>2019</v>
      </c>
      <c r="B5655" t="s">
        <v>66</v>
      </c>
      <c r="C5655" t="s">
        <v>55</v>
      </c>
      <c r="D5655" t="s">
        <v>15</v>
      </c>
      <c r="E5655" t="s">
        <v>63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</row>
    <row r="5656" spans="1:11">
      <c r="A5656">
        <v>2019</v>
      </c>
      <c r="B5656" t="s">
        <v>66</v>
      </c>
      <c r="C5656" t="s">
        <v>55</v>
      </c>
      <c r="D5656" t="s">
        <v>15</v>
      </c>
      <c r="E5656" t="s">
        <v>13</v>
      </c>
      <c r="F5656">
        <v>7</v>
      </c>
      <c r="G5656">
        <v>12.2</v>
      </c>
      <c r="H5656">
        <v>2</v>
      </c>
      <c r="I5656">
        <v>28.6</v>
      </c>
      <c r="J5656">
        <v>10</v>
      </c>
      <c r="K5656">
        <v>17.4</v>
      </c>
    </row>
    <row r="5657" spans="1:11">
      <c r="A5657">
        <v>2019</v>
      </c>
      <c r="B5657" t="s">
        <v>66</v>
      </c>
      <c r="C5657" t="s">
        <v>55</v>
      </c>
      <c r="D5657" t="s">
        <v>15</v>
      </c>
      <c r="E5657" t="s">
        <v>64</v>
      </c>
      <c r="F5657">
        <v>2</v>
      </c>
      <c r="G5657">
        <v>8.3</v>
      </c>
      <c r="H5657">
        <v>0</v>
      </c>
      <c r="I5657">
        <v>0</v>
      </c>
      <c r="J5657">
        <v>1</v>
      </c>
      <c r="K5657">
        <v>4.1</v>
      </c>
    </row>
    <row r="5658" spans="1:11">
      <c r="A5658">
        <v>2019</v>
      </c>
      <c r="B5658" t="s">
        <v>66</v>
      </c>
      <c r="C5658" t="s">
        <v>55</v>
      </c>
      <c r="D5658" t="s">
        <v>15</v>
      </c>
      <c r="E5658" t="s">
        <v>65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</row>
    <row r="5659" spans="1:11">
      <c r="A5659">
        <v>2019</v>
      </c>
      <c r="B5659" t="s">
        <v>66</v>
      </c>
      <c r="C5659" t="s">
        <v>55</v>
      </c>
      <c r="D5659" t="s">
        <v>15</v>
      </c>
      <c r="E5659" t="s">
        <v>36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</row>
    <row r="5660" spans="1:11">
      <c r="A5660">
        <v>2019</v>
      </c>
      <c r="B5660" t="s">
        <v>66</v>
      </c>
      <c r="C5660" t="s">
        <v>55</v>
      </c>
      <c r="D5660" t="s">
        <v>12</v>
      </c>
      <c r="E5660" t="s">
        <v>18</v>
      </c>
      <c r="F5660">
        <v>34</v>
      </c>
      <c r="G5660">
        <v>44.4</v>
      </c>
      <c r="H5660">
        <v>6</v>
      </c>
      <c r="I5660">
        <v>17.6</v>
      </c>
      <c r="J5660">
        <v>18</v>
      </c>
      <c r="K5660">
        <v>23.5</v>
      </c>
    </row>
    <row r="5661" spans="1:11">
      <c r="A5661">
        <v>2019</v>
      </c>
      <c r="B5661" t="s">
        <v>66</v>
      </c>
      <c r="C5661" t="s">
        <v>55</v>
      </c>
      <c r="D5661" t="s">
        <v>12</v>
      </c>
      <c r="E5661" t="s">
        <v>63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</row>
    <row r="5662" spans="1:11">
      <c r="A5662">
        <v>2019</v>
      </c>
      <c r="B5662" t="s">
        <v>66</v>
      </c>
      <c r="C5662" t="s">
        <v>55</v>
      </c>
      <c r="D5662" t="s">
        <v>12</v>
      </c>
      <c r="E5662" t="s">
        <v>13</v>
      </c>
      <c r="F5662">
        <v>23</v>
      </c>
      <c r="G5662">
        <v>52</v>
      </c>
      <c r="H5662">
        <v>4</v>
      </c>
      <c r="I5662">
        <v>17.4</v>
      </c>
      <c r="J5662">
        <v>9</v>
      </c>
      <c r="K5662">
        <v>20.3</v>
      </c>
    </row>
    <row r="5663" spans="1:11">
      <c r="A5663">
        <v>2019</v>
      </c>
      <c r="B5663" t="s">
        <v>66</v>
      </c>
      <c r="C5663" t="s">
        <v>55</v>
      </c>
      <c r="D5663" t="s">
        <v>12</v>
      </c>
      <c r="E5663" t="s">
        <v>64</v>
      </c>
      <c r="F5663">
        <v>11</v>
      </c>
      <c r="G5663">
        <v>55.8</v>
      </c>
      <c r="H5663">
        <v>2</v>
      </c>
      <c r="I5663">
        <v>18.2</v>
      </c>
      <c r="J5663">
        <v>8</v>
      </c>
      <c r="K5663">
        <v>40.6</v>
      </c>
    </row>
    <row r="5664" spans="1:11">
      <c r="A5664">
        <v>2019</v>
      </c>
      <c r="B5664" t="s">
        <v>66</v>
      </c>
      <c r="C5664" t="s">
        <v>55</v>
      </c>
      <c r="D5664" t="s">
        <v>12</v>
      </c>
      <c r="E5664" t="s">
        <v>65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</row>
    <row r="5665" spans="1:11">
      <c r="A5665">
        <v>2019</v>
      </c>
      <c r="B5665" t="s">
        <v>66</v>
      </c>
      <c r="C5665" t="s">
        <v>55</v>
      </c>
      <c r="D5665" t="s">
        <v>12</v>
      </c>
      <c r="E5665" t="s">
        <v>36</v>
      </c>
      <c r="F5665">
        <v>0</v>
      </c>
      <c r="G5665">
        <v>0</v>
      </c>
      <c r="H5665">
        <v>0</v>
      </c>
      <c r="I5665">
        <v>0</v>
      </c>
      <c r="J5665">
        <v>1</v>
      </c>
      <c r="K5665">
        <v>13.1</v>
      </c>
    </row>
    <row r="5666" spans="1:11">
      <c r="A5666">
        <v>2019</v>
      </c>
      <c r="B5666" t="s">
        <v>66</v>
      </c>
      <c r="C5666" t="s">
        <v>71</v>
      </c>
      <c r="D5666" t="s">
        <v>18</v>
      </c>
      <c r="E5666" t="s">
        <v>18</v>
      </c>
      <c r="F5666">
        <v>69</v>
      </c>
      <c r="G5666">
        <v>27.9</v>
      </c>
      <c r="H5666">
        <v>15</v>
      </c>
      <c r="I5666">
        <v>21.7</v>
      </c>
      <c r="J5666">
        <v>56</v>
      </c>
      <c r="K5666">
        <v>22.7</v>
      </c>
    </row>
    <row r="5667" spans="1:11">
      <c r="A5667">
        <v>2019</v>
      </c>
      <c r="B5667" t="s">
        <v>66</v>
      </c>
      <c r="C5667" t="s">
        <v>71</v>
      </c>
      <c r="D5667" t="s">
        <v>18</v>
      </c>
      <c r="E5667" t="s">
        <v>63</v>
      </c>
      <c r="F5667">
        <v>2</v>
      </c>
      <c r="G5667">
        <v>9.9</v>
      </c>
      <c r="H5667">
        <v>0</v>
      </c>
      <c r="I5667">
        <v>0</v>
      </c>
      <c r="J5667">
        <v>1</v>
      </c>
      <c r="K5667">
        <v>4.9</v>
      </c>
    </row>
    <row r="5668" spans="1:11">
      <c r="A5668">
        <v>2019</v>
      </c>
      <c r="B5668" t="s">
        <v>66</v>
      </c>
      <c r="C5668" t="s">
        <v>71</v>
      </c>
      <c r="D5668" t="s">
        <v>18</v>
      </c>
      <c r="E5668" t="s">
        <v>13</v>
      </c>
      <c r="F5668">
        <v>29</v>
      </c>
      <c r="G5668">
        <v>55.4</v>
      </c>
      <c r="H5668">
        <v>6</v>
      </c>
      <c r="I5668">
        <v>20.7</v>
      </c>
      <c r="J5668">
        <v>26</v>
      </c>
      <c r="K5668">
        <v>49.6</v>
      </c>
    </row>
    <row r="5669" spans="1:11">
      <c r="A5669">
        <v>2019</v>
      </c>
      <c r="B5669" t="s">
        <v>66</v>
      </c>
      <c r="C5669" t="s">
        <v>71</v>
      </c>
      <c r="D5669" t="s">
        <v>18</v>
      </c>
      <c r="E5669" t="s">
        <v>64</v>
      </c>
      <c r="F5669">
        <v>35</v>
      </c>
      <c r="G5669">
        <v>27</v>
      </c>
      <c r="H5669">
        <v>9</v>
      </c>
      <c r="I5669">
        <v>25.7</v>
      </c>
      <c r="J5669">
        <v>27</v>
      </c>
      <c r="K5669">
        <v>20.9</v>
      </c>
    </row>
    <row r="5670" spans="1:11">
      <c r="A5670">
        <v>2019</v>
      </c>
      <c r="B5670" t="s">
        <v>66</v>
      </c>
      <c r="C5670" t="s">
        <v>71</v>
      </c>
      <c r="D5670" t="s">
        <v>18</v>
      </c>
      <c r="E5670" t="s">
        <v>65</v>
      </c>
      <c r="F5670">
        <v>1</v>
      </c>
      <c r="G5670">
        <v>30.3</v>
      </c>
      <c r="H5670">
        <v>0</v>
      </c>
      <c r="I5670">
        <v>0</v>
      </c>
      <c r="J5670">
        <v>0</v>
      </c>
      <c r="K5670">
        <v>0</v>
      </c>
    </row>
    <row r="5671" spans="1:11">
      <c r="A5671">
        <v>2019</v>
      </c>
      <c r="B5671" t="s">
        <v>66</v>
      </c>
      <c r="C5671" t="s">
        <v>71</v>
      </c>
      <c r="D5671" t="s">
        <v>18</v>
      </c>
      <c r="E5671" t="s">
        <v>36</v>
      </c>
      <c r="F5671">
        <v>2</v>
      </c>
      <c r="G5671">
        <v>4.8</v>
      </c>
      <c r="H5671">
        <v>0</v>
      </c>
      <c r="I5671">
        <v>0</v>
      </c>
      <c r="J5671">
        <v>2</v>
      </c>
      <c r="K5671">
        <v>4.8</v>
      </c>
    </row>
    <row r="5672" spans="1:11">
      <c r="A5672">
        <v>2019</v>
      </c>
      <c r="B5672" t="s">
        <v>66</v>
      </c>
      <c r="C5672" t="s">
        <v>71</v>
      </c>
      <c r="D5672" t="s">
        <v>15</v>
      </c>
      <c r="E5672" t="s">
        <v>18</v>
      </c>
      <c r="F5672">
        <v>17</v>
      </c>
      <c r="G5672">
        <v>12.9</v>
      </c>
      <c r="H5672">
        <v>4</v>
      </c>
      <c r="I5672">
        <v>23.5</v>
      </c>
      <c r="J5672">
        <v>16</v>
      </c>
      <c r="K5672">
        <v>12.1</v>
      </c>
    </row>
    <row r="5673" spans="1:11">
      <c r="A5673">
        <v>2019</v>
      </c>
      <c r="B5673" t="s">
        <v>66</v>
      </c>
      <c r="C5673" t="s">
        <v>71</v>
      </c>
      <c r="D5673" t="s">
        <v>15</v>
      </c>
      <c r="E5673" t="s">
        <v>63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</row>
    <row r="5674" spans="1:11">
      <c r="A5674">
        <v>2019</v>
      </c>
      <c r="B5674" t="s">
        <v>66</v>
      </c>
      <c r="C5674" t="s">
        <v>71</v>
      </c>
      <c r="D5674" t="s">
        <v>15</v>
      </c>
      <c r="E5674" t="s">
        <v>13</v>
      </c>
      <c r="F5674">
        <v>11</v>
      </c>
      <c r="G5674">
        <v>38.2</v>
      </c>
      <c r="H5674">
        <v>3</v>
      </c>
      <c r="I5674">
        <v>27.3</v>
      </c>
      <c r="J5674">
        <v>7</v>
      </c>
      <c r="K5674">
        <v>24.3</v>
      </c>
    </row>
    <row r="5675" spans="1:11">
      <c r="A5675">
        <v>2019</v>
      </c>
      <c r="B5675" t="s">
        <v>66</v>
      </c>
      <c r="C5675" t="s">
        <v>71</v>
      </c>
      <c r="D5675" t="s">
        <v>15</v>
      </c>
      <c r="E5675" t="s">
        <v>64</v>
      </c>
      <c r="F5675">
        <v>6</v>
      </c>
      <c r="G5675">
        <v>8.6</v>
      </c>
      <c r="H5675">
        <v>1</v>
      </c>
      <c r="I5675">
        <v>16.7</v>
      </c>
      <c r="J5675">
        <v>8</v>
      </c>
      <c r="K5675">
        <v>11.5</v>
      </c>
    </row>
    <row r="5676" spans="1:11">
      <c r="A5676">
        <v>2019</v>
      </c>
      <c r="B5676" t="s">
        <v>66</v>
      </c>
      <c r="C5676" t="s">
        <v>71</v>
      </c>
      <c r="D5676" t="s">
        <v>15</v>
      </c>
      <c r="E5676" t="s">
        <v>65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</row>
    <row r="5677" spans="1:11">
      <c r="A5677">
        <v>2019</v>
      </c>
      <c r="B5677" t="s">
        <v>66</v>
      </c>
      <c r="C5677" t="s">
        <v>71</v>
      </c>
      <c r="D5677" t="s">
        <v>15</v>
      </c>
      <c r="E5677" t="s">
        <v>36</v>
      </c>
      <c r="F5677">
        <v>0</v>
      </c>
      <c r="G5677">
        <v>0</v>
      </c>
      <c r="H5677">
        <v>0</v>
      </c>
      <c r="I5677">
        <v>0</v>
      </c>
      <c r="J5677">
        <v>1</v>
      </c>
      <c r="K5677">
        <v>4.7</v>
      </c>
    </row>
    <row r="5678" spans="1:11">
      <c r="A5678">
        <v>2019</v>
      </c>
      <c r="B5678" t="s">
        <v>66</v>
      </c>
      <c r="C5678" t="s">
        <v>71</v>
      </c>
      <c r="D5678" t="s">
        <v>12</v>
      </c>
      <c r="E5678" t="s">
        <v>18</v>
      </c>
      <c r="F5678">
        <v>52</v>
      </c>
      <c r="G5678">
        <v>45.2</v>
      </c>
      <c r="H5678">
        <v>11</v>
      </c>
      <c r="I5678">
        <v>21.2</v>
      </c>
      <c r="J5678">
        <v>40</v>
      </c>
      <c r="K5678">
        <v>34.7</v>
      </c>
    </row>
    <row r="5679" spans="1:11">
      <c r="A5679">
        <v>2019</v>
      </c>
      <c r="B5679" t="s">
        <v>66</v>
      </c>
      <c r="C5679" t="s">
        <v>71</v>
      </c>
      <c r="D5679" t="s">
        <v>12</v>
      </c>
      <c r="E5679" t="s">
        <v>63</v>
      </c>
      <c r="F5679">
        <v>2</v>
      </c>
      <c r="G5679">
        <v>20.4</v>
      </c>
      <c r="H5679">
        <v>0</v>
      </c>
      <c r="I5679">
        <v>0</v>
      </c>
      <c r="J5679">
        <v>1</v>
      </c>
      <c r="K5679">
        <v>10.2</v>
      </c>
    </row>
    <row r="5680" spans="1:11">
      <c r="A5680">
        <v>2019</v>
      </c>
      <c r="B5680" t="s">
        <v>66</v>
      </c>
      <c r="C5680" t="s">
        <v>71</v>
      </c>
      <c r="D5680" t="s">
        <v>12</v>
      </c>
      <c r="E5680" t="s">
        <v>13</v>
      </c>
      <c r="F5680">
        <v>18</v>
      </c>
      <c r="G5680">
        <v>76.2</v>
      </c>
      <c r="H5680">
        <v>3</v>
      </c>
      <c r="I5680">
        <v>16.7</v>
      </c>
      <c r="J5680">
        <v>19</v>
      </c>
      <c r="K5680">
        <v>80.5</v>
      </c>
    </row>
    <row r="5681" spans="1:11">
      <c r="A5681">
        <v>2019</v>
      </c>
      <c r="B5681" t="s">
        <v>66</v>
      </c>
      <c r="C5681" t="s">
        <v>71</v>
      </c>
      <c r="D5681" t="s">
        <v>12</v>
      </c>
      <c r="E5681" t="s">
        <v>64</v>
      </c>
      <c r="F5681">
        <v>29</v>
      </c>
      <c r="G5681">
        <v>48.6</v>
      </c>
      <c r="H5681">
        <v>8</v>
      </c>
      <c r="I5681">
        <v>27.6</v>
      </c>
      <c r="J5681">
        <v>19</v>
      </c>
      <c r="K5681">
        <v>31.8</v>
      </c>
    </row>
    <row r="5682" spans="1:11">
      <c r="A5682">
        <v>2019</v>
      </c>
      <c r="B5682" t="s">
        <v>66</v>
      </c>
      <c r="C5682" t="s">
        <v>71</v>
      </c>
      <c r="D5682" t="s">
        <v>12</v>
      </c>
      <c r="E5682" t="s">
        <v>65</v>
      </c>
      <c r="F5682">
        <v>1</v>
      </c>
      <c r="G5682">
        <v>63.1</v>
      </c>
      <c r="H5682">
        <v>0</v>
      </c>
      <c r="I5682">
        <v>0</v>
      </c>
      <c r="J5682">
        <v>0</v>
      </c>
      <c r="K5682">
        <v>0</v>
      </c>
    </row>
    <row r="5683" spans="1:11">
      <c r="A5683">
        <v>2019</v>
      </c>
      <c r="B5683" t="s">
        <v>66</v>
      </c>
      <c r="C5683" t="s">
        <v>71</v>
      </c>
      <c r="D5683" t="s">
        <v>12</v>
      </c>
      <c r="E5683" t="s">
        <v>36</v>
      </c>
      <c r="F5683">
        <v>2</v>
      </c>
      <c r="G5683">
        <v>9.8</v>
      </c>
      <c r="H5683">
        <v>0</v>
      </c>
      <c r="I5683">
        <v>0</v>
      </c>
      <c r="J5683">
        <v>1</v>
      </c>
      <c r="K5683">
        <v>4.9</v>
      </c>
    </row>
    <row r="5684" spans="1:11">
      <c r="A5684">
        <v>2019</v>
      </c>
      <c r="B5684" t="s">
        <v>72</v>
      </c>
      <c r="C5684" t="s">
        <v>18</v>
      </c>
      <c r="D5684" t="s">
        <v>18</v>
      </c>
      <c r="E5684" t="s">
        <v>18</v>
      </c>
      <c r="F5684">
        <v>456</v>
      </c>
      <c r="G5684">
        <v>21.4</v>
      </c>
      <c r="H5684">
        <v>66</v>
      </c>
      <c r="I5684">
        <v>14.5</v>
      </c>
      <c r="J5684">
        <v>265</v>
      </c>
      <c r="K5684">
        <v>12.5</v>
      </c>
    </row>
    <row r="5685" spans="1:11">
      <c r="A5685">
        <v>2019</v>
      </c>
      <c r="B5685" t="s">
        <v>72</v>
      </c>
      <c r="C5685" t="s">
        <v>18</v>
      </c>
      <c r="D5685" t="s">
        <v>18</v>
      </c>
      <c r="E5685" t="s">
        <v>63</v>
      </c>
      <c r="F5685">
        <v>12</v>
      </c>
      <c r="G5685">
        <v>4.4</v>
      </c>
      <c r="H5685">
        <v>5</v>
      </c>
      <c r="I5685">
        <v>41.7</v>
      </c>
      <c r="J5685">
        <v>9</v>
      </c>
      <c r="K5685">
        <v>3.3</v>
      </c>
    </row>
    <row r="5686" spans="1:11">
      <c r="A5686">
        <v>2019</v>
      </c>
      <c r="B5686" t="s">
        <v>72</v>
      </c>
      <c r="C5686" t="s">
        <v>18</v>
      </c>
      <c r="D5686" t="s">
        <v>18</v>
      </c>
      <c r="E5686" t="s">
        <v>13</v>
      </c>
      <c r="F5686">
        <v>264</v>
      </c>
      <c r="G5686">
        <v>40.7</v>
      </c>
      <c r="H5686">
        <v>38</v>
      </c>
      <c r="I5686">
        <v>14.4</v>
      </c>
      <c r="J5686">
        <v>176</v>
      </c>
      <c r="K5686">
        <v>27.2</v>
      </c>
    </row>
    <row r="5687" spans="1:11">
      <c r="A5687">
        <v>2019</v>
      </c>
      <c r="B5687" t="s">
        <v>72</v>
      </c>
      <c r="C5687" t="s">
        <v>18</v>
      </c>
      <c r="D5687" t="s">
        <v>18</v>
      </c>
      <c r="E5687" t="s">
        <v>64</v>
      </c>
      <c r="F5687">
        <v>105</v>
      </c>
      <c r="G5687">
        <v>26.8</v>
      </c>
      <c r="H5687">
        <v>16</v>
      </c>
      <c r="I5687">
        <v>15.2</v>
      </c>
      <c r="J5687">
        <v>57</v>
      </c>
      <c r="K5687">
        <v>14.5</v>
      </c>
    </row>
    <row r="5688" spans="1:11">
      <c r="A5688">
        <v>2019</v>
      </c>
      <c r="B5688" t="s">
        <v>72</v>
      </c>
      <c r="C5688" t="s">
        <v>18</v>
      </c>
      <c r="D5688" t="s">
        <v>18</v>
      </c>
      <c r="E5688" t="s">
        <v>65</v>
      </c>
      <c r="F5688">
        <v>9</v>
      </c>
      <c r="G5688">
        <v>24</v>
      </c>
      <c r="H5688">
        <v>1</v>
      </c>
      <c r="I5688">
        <v>11.1</v>
      </c>
      <c r="J5688">
        <v>2</v>
      </c>
      <c r="K5688">
        <v>5.3</v>
      </c>
    </row>
    <row r="5689" spans="1:11">
      <c r="A5689">
        <v>2019</v>
      </c>
      <c r="B5689" t="s">
        <v>72</v>
      </c>
      <c r="C5689" t="s">
        <v>18</v>
      </c>
      <c r="D5689" t="s">
        <v>18</v>
      </c>
      <c r="E5689" t="s">
        <v>36</v>
      </c>
      <c r="F5689">
        <v>66</v>
      </c>
      <c r="G5689">
        <v>8.5</v>
      </c>
      <c r="H5689">
        <v>6</v>
      </c>
      <c r="I5689">
        <v>9.1</v>
      </c>
      <c r="J5689">
        <v>21</v>
      </c>
      <c r="K5689">
        <v>2.7</v>
      </c>
    </row>
    <row r="5690" spans="1:11">
      <c r="A5690">
        <v>2019</v>
      </c>
      <c r="B5690" t="s">
        <v>72</v>
      </c>
      <c r="C5690" t="s">
        <v>18</v>
      </c>
      <c r="D5690" t="s">
        <v>15</v>
      </c>
      <c r="E5690" t="s">
        <v>18</v>
      </c>
      <c r="F5690">
        <v>99</v>
      </c>
      <c r="G5690">
        <v>8.7</v>
      </c>
      <c r="H5690">
        <v>18</v>
      </c>
      <c r="I5690">
        <v>18.2</v>
      </c>
      <c r="J5690">
        <v>95</v>
      </c>
      <c r="K5690">
        <v>8.4</v>
      </c>
    </row>
    <row r="5691" spans="1:11">
      <c r="A5691">
        <v>2019</v>
      </c>
      <c r="B5691" t="s">
        <v>72</v>
      </c>
      <c r="C5691" t="s">
        <v>18</v>
      </c>
      <c r="D5691" t="s">
        <v>15</v>
      </c>
      <c r="E5691" t="s">
        <v>63</v>
      </c>
      <c r="F5691">
        <v>2</v>
      </c>
      <c r="G5691">
        <v>1.4</v>
      </c>
      <c r="H5691">
        <v>0</v>
      </c>
      <c r="I5691">
        <v>0</v>
      </c>
      <c r="J5691">
        <v>0</v>
      </c>
      <c r="K5691">
        <v>0</v>
      </c>
    </row>
    <row r="5692" spans="1:11">
      <c r="A5692">
        <v>2019</v>
      </c>
      <c r="B5692" t="s">
        <v>72</v>
      </c>
      <c r="C5692" t="s">
        <v>18</v>
      </c>
      <c r="D5692" t="s">
        <v>15</v>
      </c>
      <c r="E5692" t="s">
        <v>13</v>
      </c>
      <c r="F5692">
        <v>72</v>
      </c>
      <c r="G5692">
        <v>19.5</v>
      </c>
      <c r="H5692">
        <v>13</v>
      </c>
      <c r="I5692">
        <v>18.1</v>
      </c>
      <c r="J5692">
        <v>69</v>
      </c>
      <c r="K5692">
        <v>18.7</v>
      </c>
    </row>
    <row r="5693" spans="1:11">
      <c r="A5693">
        <v>2019</v>
      </c>
      <c r="B5693" t="s">
        <v>72</v>
      </c>
      <c r="C5693" t="s">
        <v>18</v>
      </c>
      <c r="D5693" t="s">
        <v>15</v>
      </c>
      <c r="E5693" t="s">
        <v>64</v>
      </c>
      <c r="F5693">
        <v>15</v>
      </c>
      <c r="G5693">
        <v>7.4</v>
      </c>
      <c r="H5693">
        <v>3</v>
      </c>
      <c r="I5693">
        <v>20</v>
      </c>
      <c r="J5693">
        <v>16</v>
      </c>
      <c r="K5693">
        <v>7.9</v>
      </c>
    </row>
    <row r="5694" spans="1:11">
      <c r="A5694">
        <v>2019</v>
      </c>
      <c r="B5694" t="s">
        <v>72</v>
      </c>
      <c r="C5694" t="s">
        <v>18</v>
      </c>
      <c r="D5694" t="s">
        <v>15</v>
      </c>
      <c r="E5694" t="s">
        <v>65</v>
      </c>
      <c r="F5694">
        <v>2</v>
      </c>
      <c r="G5694">
        <v>9.7</v>
      </c>
      <c r="H5694">
        <v>1</v>
      </c>
      <c r="I5694">
        <v>50</v>
      </c>
      <c r="J5694">
        <v>1</v>
      </c>
      <c r="K5694">
        <v>4.8</v>
      </c>
    </row>
    <row r="5695" spans="1:11">
      <c r="A5695">
        <v>2019</v>
      </c>
      <c r="B5695" t="s">
        <v>72</v>
      </c>
      <c r="C5695" t="s">
        <v>18</v>
      </c>
      <c r="D5695" t="s">
        <v>15</v>
      </c>
      <c r="E5695" t="s">
        <v>36</v>
      </c>
      <c r="F5695">
        <v>8</v>
      </c>
      <c r="G5695">
        <v>2</v>
      </c>
      <c r="H5695">
        <v>1</v>
      </c>
      <c r="I5695">
        <v>12.5</v>
      </c>
      <c r="J5695">
        <v>9</v>
      </c>
      <c r="K5695">
        <v>2.2</v>
      </c>
    </row>
    <row r="5696" spans="1:11">
      <c r="A5696">
        <v>2019</v>
      </c>
      <c r="B5696" t="s">
        <v>72</v>
      </c>
      <c r="C5696" t="s">
        <v>18</v>
      </c>
      <c r="D5696" t="s">
        <v>12</v>
      </c>
      <c r="E5696" t="s">
        <v>18</v>
      </c>
      <c r="F5696">
        <v>357</v>
      </c>
      <c r="G5696">
        <v>36</v>
      </c>
      <c r="H5696">
        <v>48</v>
      </c>
      <c r="I5696">
        <v>13.4</v>
      </c>
      <c r="J5696">
        <v>170</v>
      </c>
      <c r="K5696">
        <v>17.2</v>
      </c>
    </row>
    <row r="5697" spans="1:11">
      <c r="A5697">
        <v>2019</v>
      </c>
      <c r="B5697" t="s">
        <v>72</v>
      </c>
      <c r="C5697" t="s">
        <v>18</v>
      </c>
      <c r="D5697" t="s">
        <v>12</v>
      </c>
      <c r="E5697" t="s">
        <v>63</v>
      </c>
      <c r="F5697">
        <v>10</v>
      </c>
      <c r="G5697">
        <v>7.8</v>
      </c>
      <c r="H5697">
        <v>5</v>
      </c>
      <c r="I5697">
        <v>50</v>
      </c>
      <c r="J5697">
        <v>9</v>
      </c>
      <c r="K5697">
        <v>7</v>
      </c>
    </row>
    <row r="5698" spans="1:11">
      <c r="A5698">
        <v>2019</v>
      </c>
      <c r="B5698" t="s">
        <v>72</v>
      </c>
      <c r="C5698" t="s">
        <v>18</v>
      </c>
      <c r="D5698" t="s">
        <v>12</v>
      </c>
      <c r="E5698" t="s">
        <v>13</v>
      </c>
      <c r="F5698">
        <v>192</v>
      </c>
      <c r="G5698">
        <v>68.7</v>
      </c>
      <c r="H5698">
        <v>25</v>
      </c>
      <c r="I5698">
        <v>13</v>
      </c>
      <c r="J5698">
        <v>107</v>
      </c>
      <c r="K5698">
        <v>38.3</v>
      </c>
    </row>
    <row r="5699" spans="1:11">
      <c r="A5699">
        <v>2019</v>
      </c>
      <c r="B5699" t="s">
        <v>72</v>
      </c>
      <c r="C5699" t="s">
        <v>18</v>
      </c>
      <c r="D5699" t="s">
        <v>12</v>
      </c>
      <c r="E5699" t="s">
        <v>64</v>
      </c>
      <c r="F5699">
        <v>90</v>
      </c>
      <c r="G5699">
        <v>47.8</v>
      </c>
      <c r="H5699">
        <v>13</v>
      </c>
      <c r="I5699">
        <v>14.4</v>
      </c>
      <c r="J5699">
        <v>41</v>
      </c>
      <c r="K5699">
        <v>21.8</v>
      </c>
    </row>
    <row r="5700" spans="1:11">
      <c r="A5700">
        <v>2019</v>
      </c>
      <c r="B5700" t="s">
        <v>72</v>
      </c>
      <c r="C5700" t="s">
        <v>18</v>
      </c>
      <c r="D5700" t="s">
        <v>12</v>
      </c>
      <c r="E5700" t="s">
        <v>65</v>
      </c>
      <c r="F5700">
        <v>7</v>
      </c>
      <c r="G5700">
        <v>41.4</v>
      </c>
      <c r="H5700">
        <v>0</v>
      </c>
      <c r="I5700">
        <v>0</v>
      </c>
      <c r="J5700">
        <v>1</v>
      </c>
      <c r="K5700">
        <v>5.9</v>
      </c>
    </row>
    <row r="5701" spans="1:11">
      <c r="A5701">
        <v>2019</v>
      </c>
      <c r="B5701" t="s">
        <v>72</v>
      </c>
      <c r="C5701" t="s">
        <v>18</v>
      </c>
      <c r="D5701" t="s">
        <v>12</v>
      </c>
      <c r="E5701" t="s">
        <v>36</v>
      </c>
      <c r="F5701">
        <v>58</v>
      </c>
      <c r="G5701">
        <v>15.3</v>
      </c>
      <c r="H5701">
        <v>5</v>
      </c>
      <c r="I5701">
        <v>8.6</v>
      </c>
      <c r="J5701">
        <v>12</v>
      </c>
      <c r="K5701">
        <v>3.2</v>
      </c>
    </row>
    <row r="5702" spans="1:11">
      <c r="A5702">
        <v>2019</v>
      </c>
      <c r="B5702" t="s">
        <v>72</v>
      </c>
      <c r="C5702" t="s">
        <v>73</v>
      </c>
      <c r="D5702" t="s">
        <v>18</v>
      </c>
      <c r="E5702" t="s">
        <v>18</v>
      </c>
      <c r="F5702">
        <v>111</v>
      </c>
      <c r="G5702">
        <v>40.2</v>
      </c>
      <c r="H5702">
        <v>14</v>
      </c>
      <c r="I5702">
        <v>12.6</v>
      </c>
      <c r="J5702">
        <v>73</v>
      </c>
      <c r="K5702">
        <v>26.4</v>
      </c>
    </row>
    <row r="5703" spans="1:11">
      <c r="A5703">
        <v>2019</v>
      </c>
      <c r="B5703" t="s">
        <v>72</v>
      </c>
      <c r="C5703" t="s">
        <v>73</v>
      </c>
      <c r="D5703" t="s">
        <v>18</v>
      </c>
      <c r="E5703" t="s">
        <v>63</v>
      </c>
      <c r="F5703">
        <v>2</v>
      </c>
      <c r="G5703">
        <v>19.9</v>
      </c>
      <c r="H5703">
        <v>2</v>
      </c>
      <c r="I5703">
        <v>100</v>
      </c>
      <c r="J5703">
        <v>2</v>
      </c>
      <c r="K5703">
        <v>19.9</v>
      </c>
    </row>
    <row r="5704" spans="1:11">
      <c r="A5704">
        <v>2019</v>
      </c>
      <c r="B5704" t="s">
        <v>72</v>
      </c>
      <c r="C5704" t="s">
        <v>73</v>
      </c>
      <c r="D5704" t="s">
        <v>18</v>
      </c>
      <c r="E5704" t="s">
        <v>13</v>
      </c>
      <c r="F5704">
        <v>82</v>
      </c>
      <c r="G5704">
        <v>48.5</v>
      </c>
      <c r="H5704">
        <v>7</v>
      </c>
      <c r="I5704">
        <v>8.5</v>
      </c>
      <c r="J5704">
        <v>55</v>
      </c>
      <c r="K5704">
        <v>32.6</v>
      </c>
    </row>
    <row r="5705" spans="1:11">
      <c r="A5705">
        <v>2019</v>
      </c>
      <c r="B5705" t="s">
        <v>72</v>
      </c>
      <c r="C5705" t="s">
        <v>73</v>
      </c>
      <c r="D5705" t="s">
        <v>18</v>
      </c>
      <c r="E5705" t="s">
        <v>64</v>
      </c>
      <c r="F5705">
        <v>18</v>
      </c>
      <c r="G5705">
        <v>49.1</v>
      </c>
      <c r="H5705">
        <v>4</v>
      </c>
      <c r="I5705">
        <v>22.2</v>
      </c>
      <c r="J5705">
        <v>12</v>
      </c>
      <c r="K5705">
        <v>32.7</v>
      </c>
    </row>
    <row r="5706" spans="1:11">
      <c r="A5706">
        <v>2019</v>
      </c>
      <c r="B5706" t="s">
        <v>72</v>
      </c>
      <c r="C5706" t="s">
        <v>73</v>
      </c>
      <c r="D5706" t="s">
        <v>18</v>
      </c>
      <c r="E5706" t="s">
        <v>65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</row>
    <row r="5707" spans="1:11">
      <c r="A5707">
        <v>2019</v>
      </c>
      <c r="B5707" t="s">
        <v>72</v>
      </c>
      <c r="C5707" t="s">
        <v>73</v>
      </c>
      <c r="D5707" t="s">
        <v>18</v>
      </c>
      <c r="E5707" t="s">
        <v>36</v>
      </c>
      <c r="F5707">
        <v>9</v>
      </c>
      <c r="G5707">
        <v>16.3</v>
      </c>
      <c r="H5707">
        <v>1</v>
      </c>
      <c r="I5707">
        <v>11.1</v>
      </c>
      <c r="J5707">
        <v>4</v>
      </c>
      <c r="K5707">
        <v>7.2</v>
      </c>
    </row>
    <row r="5708" spans="1:11">
      <c r="A5708">
        <v>2019</v>
      </c>
      <c r="B5708" t="s">
        <v>72</v>
      </c>
      <c r="C5708" t="s">
        <v>73</v>
      </c>
      <c r="D5708" t="s">
        <v>15</v>
      </c>
      <c r="E5708" t="s">
        <v>18</v>
      </c>
      <c r="F5708">
        <v>33</v>
      </c>
      <c r="G5708">
        <v>21.6</v>
      </c>
      <c r="H5708">
        <v>4</v>
      </c>
      <c r="I5708">
        <v>12.1</v>
      </c>
      <c r="J5708">
        <v>32</v>
      </c>
      <c r="K5708">
        <v>20.9</v>
      </c>
    </row>
    <row r="5709" spans="1:11">
      <c r="A5709">
        <v>2019</v>
      </c>
      <c r="B5709" t="s">
        <v>72</v>
      </c>
      <c r="C5709" t="s">
        <v>73</v>
      </c>
      <c r="D5709" t="s">
        <v>15</v>
      </c>
      <c r="E5709" t="s">
        <v>63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</row>
    <row r="5710" spans="1:11">
      <c r="A5710">
        <v>2019</v>
      </c>
      <c r="B5710" t="s">
        <v>72</v>
      </c>
      <c r="C5710" t="s">
        <v>73</v>
      </c>
      <c r="D5710" t="s">
        <v>15</v>
      </c>
      <c r="E5710" t="s">
        <v>13</v>
      </c>
      <c r="F5710">
        <v>27</v>
      </c>
      <c r="G5710">
        <v>28.1</v>
      </c>
      <c r="H5710">
        <v>3</v>
      </c>
      <c r="I5710">
        <v>11.1</v>
      </c>
      <c r="J5710">
        <v>28</v>
      </c>
      <c r="K5710">
        <v>29.1</v>
      </c>
    </row>
    <row r="5711" spans="1:11">
      <c r="A5711">
        <v>2019</v>
      </c>
      <c r="B5711" t="s">
        <v>72</v>
      </c>
      <c r="C5711" t="s">
        <v>73</v>
      </c>
      <c r="D5711" t="s">
        <v>15</v>
      </c>
      <c r="E5711" t="s">
        <v>64</v>
      </c>
      <c r="F5711">
        <v>5</v>
      </c>
      <c r="G5711">
        <v>24.6</v>
      </c>
      <c r="H5711">
        <v>1</v>
      </c>
      <c r="I5711">
        <v>20</v>
      </c>
      <c r="J5711">
        <v>3</v>
      </c>
      <c r="K5711">
        <v>14.7</v>
      </c>
    </row>
    <row r="5712" spans="1:11">
      <c r="A5712">
        <v>2019</v>
      </c>
      <c r="B5712" t="s">
        <v>72</v>
      </c>
      <c r="C5712" t="s">
        <v>73</v>
      </c>
      <c r="D5712" t="s">
        <v>15</v>
      </c>
      <c r="E5712" t="s">
        <v>65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</row>
    <row r="5713" spans="1:11">
      <c r="A5713">
        <v>2019</v>
      </c>
      <c r="B5713" t="s">
        <v>72</v>
      </c>
      <c r="C5713" t="s">
        <v>73</v>
      </c>
      <c r="D5713" t="s">
        <v>15</v>
      </c>
      <c r="E5713" t="s">
        <v>36</v>
      </c>
      <c r="F5713">
        <v>1</v>
      </c>
      <c r="G5713">
        <v>3.6</v>
      </c>
      <c r="H5713">
        <v>0</v>
      </c>
      <c r="I5713">
        <v>0</v>
      </c>
      <c r="J5713">
        <v>1</v>
      </c>
      <c r="K5713">
        <v>3.6</v>
      </c>
    </row>
    <row r="5714" spans="1:11">
      <c r="A5714">
        <v>2019</v>
      </c>
      <c r="B5714" t="s">
        <v>72</v>
      </c>
      <c r="C5714" t="s">
        <v>73</v>
      </c>
      <c r="D5714" t="s">
        <v>12</v>
      </c>
      <c r="E5714" t="s">
        <v>18</v>
      </c>
      <c r="F5714">
        <v>78</v>
      </c>
      <c r="G5714">
        <v>63.3</v>
      </c>
      <c r="H5714">
        <v>10</v>
      </c>
      <c r="I5714">
        <v>12.8</v>
      </c>
      <c r="J5714">
        <v>41</v>
      </c>
      <c r="K5714">
        <v>33.3</v>
      </c>
    </row>
    <row r="5715" spans="1:11">
      <c r="A5715">
        <v>2019</v>
      </c>
      <c r="B5715" t="s">
        <v>72</v>
      </c>
      <c r="C5715" t="s">
        <v>73</v>
      </c>
      <c r="D5715" t="s">
        <v>12</v>
      </c>
      <c r="E5715" t="s">
        <v>63</v>
      </c>
      <c r="F5715">
        <v>2</v>
      </c>
      <c r="G5715">
        <v>44.4</v>
      </c>
      <c r="H5715">
        <v>2</v>
      </c>
      <c r="I5715">
        <v>100</v>
      </c>
      <c r="J5715">
        <v>2</v>
      </c>
      <c r="K5715">
        <v>44.4</v>
      </c>
    </row>
    <row r="5716" spans="1:11">
      <c r="A5716">
        <v>2019</v>
      </c>
      <c r="B5716" t="s">
        <v>72</v>
      </c>
      <c r="C5716" t="s">
        <v>73</v>
      </c>
      <c r="D5716" t="s">
        <v>12</v>
      </c>
      <c r="E5716" t="s">
        <v>13</v>
      </c>
      <c r="F5716">
        <v>55</v>
      </c>
      <c r="G5716">
        <v>75.7</v>
      </c>
      <c r="H5716">
        <v>4</v>
      </c>
      <c r="I5716">
        <v>7.3</v>
      </c>
      <c r="J5716">
        <v>27</v>
      </c>
      <c r="K5716">
        <v>37.2</v>
      </c>
    </row>
    <row r="5717" spans="1:11">
      <c r="A5717">
        <v>2019</v>
      </c>
      <c r="B5717" t="s">
        <v>72</v>
      </c>
      <c r="C5717" t="s">
        <v>73</v>
      </c>
      <c r="D5717" t="s">
        <v>12</v>
      </c>
      <c r="E5717" t="s">
        <v>64</v>
      </c>
      <c r="F5717">
        <v>13</v>
      </c>
      <c r="G5717">
        <v>79.7</v>
      </c>
      <c r="H5717">
        <v>3</v>
      </c>
      <c r="I5717">
        <v>23.1</v>
      </c>
      <c r="J5717">
        <v>9</v>
      </c>
      <c r="K5717">
        <v>55.2</v>
      </c>
    </row>
    <row r="5718" spans="1:11">
      <c r="A5718">
        <v>2019</v>
      </c>
      <c r="B5718" t="s">
        <v>72</v>
      </c>
      <c r="C5718" t="s">
        <v>73</v>
      </c>
      <c r="D5718" t="s">
        <v>12</v>
      </c>
      <c r="E5718" t="s">
        <v>65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</row>
    <row r="5719" spans="1:11">
      <c r="A5719">
        <v>2019</v>
      </c>
      <c r="B5719" t="s">
        <v>72</v>
      </c>
      <c r="C5719" t="s">
        <v>73</v>
      </c>
      <c r="D5719" t="s">
        <v>12</v>
      </c>
      <c r="E5719" t="s">
        <v>36</v>
      </c>
      <c r="F5719">
        <v>8</v>
      </c>
      <c r="G5719">
        <v>29.1</v>
      </c>
      <c r="H5719">
        <v>1</v>
      </c>
      <c r="I5719">
        <v>12.5</v>
      </c>
      <c r="J5719">
        <v>3</v>
      </c>
      <c r="K5719">
        <v>10.9</v>
      </c>
    </row>
    <row r="5720" spans="1:11">
      <c r="A5720">
        <v>2019</v>
      </c>
      <c r="B5720" t="s">
        <v>72</v>
      </c>
      <c r="C5720" t="s">
        <v>74</v>
      </c>
      <c r="D5720" t="s">
        <v>18</v>
      </c>
      <c r="E5720" t="s">
        <v>18</v>
      </c>
      <c r="F5720">
        <v>19</v>
      </c>
      <c r="G5720">
        <v>11</v>
      </c>
      <c r="H5720">
        <v>2</v>
      </c>
      <c r="I5720">
        <v>10.5</v>
      </c>
      <c r="J5720">
        <v>8</v>
      </c>
      <c r="K5720">
        <v>4.6</v>
      </c>
    </row>
    <row r="5721" spans="1:11">
      <c r="A5721">
        <v>2019</v>
      </c>
      <c r="B5721" t="s">
        <v>72</v>
      </c>
      <c r="C5721" t="s">
        <v>74</v>
      </c>
      <c r="D5721" t="s">
        <v>18</v>
      </c>
      <c r="E5721" t="s">
        <v>63</v>
      </c>
      <c r="F5721">
        <v>0</v>
      </c>
      <c r="G5721">
        <v>0</v>
      </c>
      <c r="H5721">
        <v>0</v>
      </c>
      <c r="I5721">
        <v>0</v>
      </c>
      <c r="J5721">
        <v>1</v>
      </c>
      <c r="K5721">
        <v>2</v>
      </c>
    </row>
    <row r="5722" spans="1:11">
      <c r="A5722">
        <v>2019</v>
      </c>
      <c r="B5722" t="s">
        <v>72</v>
      </c>
      <c r="C5722" t="s">
        <v>74</v>
      </c>
      <c r="D5722" t="s">
        <v>18</v>
      </c>
      <c r="E5722" t="s">
        <v>13</v>
      </c>
      <c r="F5722">
        <v>1</v>
      </c>
      <c r="G5722">
        <v>31</v>
      </c>
      <c r="H5722">
        <v>0</v>
      </c>
      <c r="I5722">
        <v>0</v>
      </c>
      <c r="J5722">
        <v>0</v>
      </c>
      <c r="K5722">
        <v>0</v>
      </c>
    </row>
    <row r="5723" spans="1:11">
      <c r="A5723">
        <v>2019</v>
      </c>
      <c r="B5723" t="s">
        <v>72</v>
      </c>
      <c r="C5723" t="s">
        <v>74</v>
      </c>
      <c r="D5723" t="s">
        <v>18</v>
      </c>
      <c r="E5723" t="s">
        <v>64</v>
      </c>
      <c r="F5723">
        <v>7</v>
      </c>
      <c r="G5723">
        <v>26.6</v>
      </c>
      <c r="H5723">
        <v>1</v>
      </c>
      <c r="I5723">
        <v>14.3</v>
      </c>
      <c r="J5723">
        <v>4</v>
      </c>
      <c r="K5723">
        <v>15.2</v>
      </c>
    </row>
    <row r="5724" spans="1:11">
      <c r="A5724">
        <v>2019</v>
      </c>
      <c r="B5724" t="s">
        <v>72</v>
      </c>
      <c r="C5724" t="s">
        <v>74</v>
      </c>
      <c r="D5724" t="s">
        <v>18</v>
      </c>
      <c r="E5724" t="s">
        <v>65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</row>
    <row r="5725" spans="1:11">
      <c r="A5725">
        <v>2019</v>
      </c>
      <c r="B5725" t="s">
        <v>72</v>
      </c>
      <c r="C5725" t="s">
        <v>74</v>
      </c>
      <c r="D5725" t="s">
        <v>18</v>
      </c>
      <c r="E5725" t="s">
        <v>36</v>
      </c>
      <c r="F5725">
        <v>11</v>
      </c>
      <c r="G5725">
        <v>12.2</v>
      </c>
      <c r="H5725">
        <v>1</v>
      </c>
      <c r="I5725">
        <v>9.1</v>
      </c>
      <c r="J5725">
        <v>3</v>
      </c>
      <c r="K5725">
        <v>3.3</v>
      </c>
    </row>
    <row r="5726" spans="1:11">
      <c r="A5726">
        <v>2019</v>
      </c>
      <c r="B5726" t="s">
        <v>72</v>
      </c>
      <c r="C5726" t="s">
        <v>74</v>
      </c>
      <c r="D5726" t="s">
        <v>15</v>
      </c>
      <c r="E5726" t="s">
        <v>18</v>
      </c>
      <c r="F5726">
        <v>3</v>
      </c>
      <c r="G5726">
        <v>3.3</v>
      </c>
      <c r="H5726">
        <v>0</v>
      </c>
      <c r="I5726">
        <v>0</v>
      </c>
      <c r="J5726">
        <v>4</v>
      </c>
      <c r="K5726">
        <v>4.5</v>
      </c>
    </row>
    <row r="5727" spans="1:11">
      <c r="A5727">
        <v>2019</v>
      </c>
      <c r="B5727" t="s">
        <v>72</v>
      </c>
      <c r="C5727" t="s">
        <v>74</v>
      </c>
      <c r="D5727" t="s">
        <v>15</v>
      </c>
      <c r="E5727" t="s">
        <v>63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</row>
    <row r="5728" spans="1:11">
      <c r="A5728">
        <v>2019</v>
      </c>
      <c r="B5728" t="s">
        <v>72</v>
      </c>
      <c r="C5728" t="s">
        <v>74</v>
      </c>
      <c r="D5728" t="s">
        <v>15</v>
      </c>
      <c r="E5728" t="s">
        <v>13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</row>
    <row r="5729" spans="1:11">
      <c r="A5729">
        <v>2019</v>
      </c>
      <c r="B5729" t="s">
        <v>72</v>
      </c>
      <c r="C5729" t="s">
        <v>74</v>
      </c>
      <c r="D5729" t="s">
        <v>15</v>
      </c>
      <c r="E5729" t="s">
        <v>64</v>
      </c>
      <c r="F5729">
        <v>1</v>
      </c>
      <c r="G5729">
        <v>7.9</v>
      </c>
      <c r="H5729">
        <v>0</v>
      </c>
      <c r="I5729">
        <v>0</v>
      </c>
      <c r="J5729">
        <v>2</v>
      </c>
      <c r="K5729">
        <v>15.7</v>
      </c>
    </row>
    <row r="5730" spans="1:11">
      <c r="A5730">
        <v>2019</v>
      </c>
      <c r="B5730" t="s">
        <v>72</v>
      </c>
      <c r="C5730" t="s">
        <v>74</v>
      </c>
      <c r="D5730" t="s">
        <v>15</v>
      </c>
      <c r="E5730" t="s">
        <v>65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</row>
    <row r="5731" spans="1:11">
      <c r="A5731">
        <v>2019</v>
      </c>
      <c r="B5731" t="s">
        <v>72</v>
      </c>
      <c r="C5731" t="s">
        <v>74</v>
      </c>
      <c r="D5731" t="s">
        <v>15</v>
      </c>
      <c r="E5731" t="s">
        <v>36</v>
      </c>
      <c r="F5731">
        <v>2</v>
      </c>
      <c r="G5731">
        <v>4.2</v>
      </c>
      <c r="H5731">
        <v>0</v>
      </c>
      <c r="I5731">
        <v>0</v>
      </c>
      <c r="J5731">
        <v>2</v>
      </c>
      <c r="K5731">
        <v>4.2</v>
      </c>
    </row>
    <row r="5732" spans="1:11">
      <c r="A5732">
        <v>2019</v>
      </c>
      <c r="B5732" t="s">
        <v>72</v>
      </c>
      <c r="C5732" t="s">
        <v>74</v>
      </c>
      <c r="D5732" t="s">
        <v>12</v>
      </c>
      <c r="E5732" t="s">
        <v>18</v>
      </c>
      <c r="F5732">
        <v>16</v>
      </c>
      <c r="G5732">
        <v>19.3</v>
      </c>
      <c r="H5732">
        <v>2</v>
      </c>
      <c r="I5732">
        <v>12.5</v>
      </c>
      <c r="J5732">
        <v>4</v>
      </c>
      <c r="K5732">
        <v>4.8</v>
      </c>
    </row>
    <row r="5733" spans="1:11">
      <c r="A5733">
        <v>2019</v>
      </c>
      <c r="B5733" t="s">
        <v>72</v>
      </c>
      <c r="C5733" t="s">
        <v>74</v>
      </c>
      <c r="D5733" t="s">
        <v>12</v>
      </c>
      <c r="E5733" t="s">
        <v>63</v>
      </c>
      <c r="F5733">
        <v>0</v>
      </c>
      <c r="G5733">
        <v>0</v>
      </c>
      <c r="H5733">
        <v>0</v>
      </c>
      <c r="I5733">
        <v>0</v>
      </c>
      <c r="J5733">
        <v>1</v>
      </c>
      <c r="K5733">
        <v>4.1</v>
      </c>
    </row>
    <row r="5734" spans="1:11">
      <c r="A5734">
        <v>2019</v>
      </c>
      <c r="B5734" t="s">
        <v>72</v>
      </c>
      <c r="C5734" t="s">
        <v>74</v>
      </c>
      <c r="D5734" t="s">
        <v>12</v>
      </c>
      <c r="E5734" t="s">
        <v>13</v>
      </c>
      <c r="F5734">
        <v>1</v>
      </c>
      <c r="G5734">
        <v>61.1</v>
      </c>
      <c r="H5734">
        <v>0</v>
      </c>
      <c r="I5734">
        <v>0</v>
      </c>
      <c r="J5734">
        <v>0</v>
      </c>
      <c r="K5734">
        <v>0</v>
      </c>
    </row>
    <row r="5735" spans="1:11">
      <c r="A5735">
        <v>2019</v>
      </c>
      <c r="B5735" t="s">
        <v>72</v>
      </c>
      <c r="C5735" t="s">
        <v>74</v>
      </c>
      <c r="D5735" t="s">
        <v>12</v>
      </c>
      <c r="E5735" t="s">
        <v>64</v>
      </c>
      <c r="F5735">
        <v>6</v>
      </c>
      <c r="G5735">
        <v>44.1</v>
      </c>
      <c r="H5735">
        <v>1</v>
      </c>
      <c r="I5735">
        <v>16.7</v>
      </c>
      <c r="J5735">
        <v>2</v>
      </c>
      <c r="K5735">
        <v>14.7</v>
      </c>
    </row>
    <row r="5736" spans="1:11">
      <c r="A5736">
        <v>2019</v>
      </c>
      <c r="B5736" t="s">
        <v>72</v>
      </c>
      <c r="C5736" t="s">
        <v>74</v>
      </c>
      <c r="D5736" t="s">
        <v>12</v>
      </c>
      <c r="E5736" t="s">
        <v>65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</row>
    <row r="5737" spans="1:11">
      <c r="A5737">
        <v>2019</v>
      </c>
      <c r="B5737" t="s">
        <v>72</v>
      </c>
      <c r="C5737" t="s">
        <v>74</v>
      </c>
      <c r="D5737" t="s">
        <v>12</v>
      </c>
      <c r="E5737" t="s">
        <v>36</v>
      </c>
      <c r="F5737">
        <v>9</v>
      </c>
      <c r="G5737">
        <v>21.3</v>
      </c>
      <c r="H5737">
        <v>1</v>
      </c>
      <c r="I5737">
        <v>11.1</v>
      </c>
      <c r="J5737">
        <v>1</v>
      </c>
      <c r="K5737">
        <v>2.4</v>
      </c>
    </row>
    <row r="5738" spans="1:11">
      <c r="A5738">
        <v>2019</v>
      </c>
      <c r="B5738" t="s">
        <v>72</v>
      </c>
      <c r="C5738" t="s">
        <v>35</v>
      </c>
      <c r="D5738" t="s">
        <v>18</v>
      </c>
      <c r="E5738" t="s">
        <v>18</v>
      </c>
      <c r="F5738">
        <v>12</v>
      </c>
      <c r="G5738">
        <v>4.8</v>
      </c>
      <c r="H5738">
        <v>3</v>
      </c>
      <c r="I5738">
        <v>25</v>
      </c>
      <c r="J5738">
        <v>10</v>
      </c>
      <c r="K5738">
        <v>4</v>
      </c>
    </row>
    <row r="5739" spans="1:11">
      <c r="A5739">
        <v>2019</v>
      </c>
      <c r="B5739" t="s">
        <v>72</v>
      </c>
      <c r="C5739" t="s">
        <v>35</v>
      </c>
      <c r="D5739" t="s">
        <v>18</v>
      </c>
      <c r="E5739" t="s">
        <v>63</v>
      </c>
      <c r="F5739">
        <v>4</v>
      </c>
      <c r="G5739">
        <v>6.7</v>
      </c>
      <c r="H5739">
        <v>1</v>
      </c>
      <c r="I5739">
        <v>25</v>
      </c>
      <c r="J5739">
        <v>2</v>
      </c>
      <c r="K5739">
        <v>3.3</v>
      </c>
    </row>
    <row r="5740" spans="1:11">
      <c r="A5740">
        <v>2019</v>
      </c>
      <c r="B5740" t="s">
        <v>72</v>
      </c>
      <c r="C5740" t="s">
        <v>35</v>
      </c>
      <c r="D5740" t="s">
        <v>18</v>
      </c>
      <c r="E5740" t="s">
        <v>13</v>
      </c>
      <c r="F5740">
        <v>3</v>
      </c>
      <c r="G5740">
        <v>26.6</v>
      </c>
      <c r="H5740">
        <v>1</v>
      </c>
      <c r="I5740">
        <v>33.3</v>
      </c>
      <c r="J5740">
        <v>2</v>
      </c>
      <c r="K5740">
        <v>17.7</v>
      </c>
    </row>
    <row r="5741" spans="1:11">
      <c r="A5741">
        <v>2019</v>
      </c>
      <c r="B5741" t="s">
        <v>72</v>
      </c>
      <c r="C5741" t="s">
        <v>35</v>
      </c>
      <c r="D5741" t="s">
        <v>18</v>
      </c>
      <c r="E5741" t="s">
        <v>64</v>
      </c>
      <c r="F5741">
        <v>1</v>
      </c>
      <c r="G5741">
        <v>3.1</v>
      </c>
      <c r="H5741">
        <v>0</v>
      </c>
      <c r="I5741">
        <v>0</v>
      </c>
      <c r="J5741">
        <v>2</v>
      </c>
      <c r="K5741">
        <v>6.1</v>
      </c>
    </row>
    <row r="5742" spans="1:11">
      <c r="A5742">
        <v>2019</v>
      </c>
      <c r="B5742" t="s">
        <v>72</v>
      </c>
      <c r="C5742" t="s">
        <v>35</v>
      </c>
      <c r="D5742" t="s">
        <v>18</v>
      </c>
      <c r="E5742" t="s">
        <v>65</v>
      </c>
      <c r="F5742">
        <v>1</v>
      </c>
      <c r="G5742">
        <v>21.6</v>
      </c>
      <c r="H5742">
        <v>1</v>
      </c>
      <c r="I5742">
        <v>100</v>
      </c>
      <c r="J5742">
        <v>1</v>
      </c>
      <c r="K5742">
        <v>21.6</v>
      </c>
    </row>
    <row r="5743" spans="1:11">
      <c r="A5743">
        <v>2019</v>
      </c>
      <c r="B5743" t="s">
        <v>72</v>
      </c>
      <c r="C5743" t="s">
        <v>35</v>
      </c>
      <c r="D5743" t="s">
        <v>18</v>
      </c>
      <c r="E5743" t="s">
        <v>36</v>
      </c>
      <c r="F5743">
        <v>3</v>
      </c>
      <c r="G5743">
        <v>2.1</v>
      </c>
      <c r="H5743">
        <v>0</v>
      </c>
      <c r="I5743">
        <v>0</v>
      </c>
      <c r="J5743">
        <v>3</v>
      </c>
      <c r="K5743">
        <v>2.1</v>
      </c>
    </row>
    <row r="5744" spans="1:11">
      <c r="A5744">
        <v>2019</v>
      </c>
      <c r="B5744" t="s">
        <v>72</v>
      </c>
      <c r="C5744" t="s">
        <v>35</v>
      </c>
      <c r="D5744" t="s">
        <v>15</v>
      </c>
      <c r="E5744" t="s">
        <v>18</v>
      </c>
      <c r="F5744">
        <v>2</v>
      </c>
      <c r="G5744">
        <v>1.6</v>
      </c>
      <c r="H5744">
        <v>1</v>
      </c>
      <c r="I5744">
        <v>50</v>
      </c>
      <c r="J5744">
        <v>5</v>
      </c>
      <c r="K5744">
        <v>3.9</v>
      </c>
    </row>
    <row r="5745" spans="1:11">
      <c r="A5745">
        <v>2019</v>
      </c>
      <c r="B5745" t="s">
        <v>72</v>
      </c>
      <c r="C5745" t="s">
        <v>35</v>
      </c>
      <c r="D5745" t="s">
        <v>15</v>
      </c>
      <c r="E5745" t="s">
        <v>63</v>
      </c>
      <c r="F5745">
        <v>1</v>
      </c>
      <c r="G5745">
        <v>3.3</v>
      </c>
      <c r="H5745">
        <v>0</v>
      </c>
      <c r="I5745">
        <v>0</v>
      </c>
      <c r="J5745">
        <v>0</v>
      </c>
      <c r="K5745">
        <v>0</v>
      </c>
    </row>
    <row r="5746" spans="1:11">
      <c r="A5746">
        <v>2019</v>
      </c>
      <c r="B5746" t="s">
        <v>72</v>
      </c>
      <c r="C5746" t="s">
        <v>35</v>
      </c>
      <c r="D5746" t="s">
        <v>15</v>
      </c>
      <c r="E5746" t="s">
        <v>13</v>
      </c>
      <c r="F5746">
        <v>0</v>
      </c>
      <c r="G5746">
        <v>0</v>
      </c>
      <c r="H5746">
        <v>0</v>
      </c>
      <c r="I5746">
        <v>0</v>
      </c>
      <c r="J5746">
        <v>1</v>
      </c>
      <c r="K5746">
        <v>16.1</v>
      </c>
    </row>
    <row r="5747" spans="1:11">
      <c r="A5747">
        <v>2019</v>
      </c>
      <c r="B5747" t="s">
        <v>72</v>
      </c>
      <c r="C5747" t="s">
        <v>35</v>
      </c>
      <c r="D5747" t="s">
        <v>15</v>
      </c>
      <c r="E5747" t="s">
        <v>64</v>
      </c>
      <c r="F5747">
        <v>0</v>
      </c>
      <c r="G5747">
        <v>0</v>
      </c>
      <c r="H5747">
        <v>0</v>
      </c>
      <c r="I5747">
        <v>0</v>
      </c>
      <c r="J5747">
        <v>1</v>
      </c>
      <c r="K5747">
        <v>6.4</v>
      </c>
    </row>
    <row r="5748" spans="1:11">
      <c r="A5748">
        <v>2019</v>
      </c>
      <c r="B5748" t="s">
        <v>72</v>
      </c>
      <c r="C5748" t="s">
        <v>35</v>
      </c>
      <c r="D5748" t="s">
        <v>15</v>
      </c>
      <c r="E5748" t="s">
        <v>65</v>
      </c>
      <c r="F5748">
        <v>1</v>
      </c>
      <c r="G5748">
        <v>42.1</v>
      </c>
      <c r="H5748">
        <v>1</v>
      </c>
      <c r="I5748">
        <v>100</v>
      </c>
      <c r="J5748">
        <v>1</v>
      </c>
      <c r="K5748">
        <v>42.1</v>
      </c>
    </row>
    <row r="5749" spans="1:11">
      <c r="A5749">
        <v>2019</v>
      </c>
      <c r="B5749" t="s">
        <v>72</v>
      </c>
      <c r="C5749" t="s">
        <v>35</v>
      </c>
      <c r="D5749" t="s">
        <v>15</v>
      </c>
      <c r="E5749" t="s">
        <v>36</v>
      </c>
      <c r="F5749">
        <v>0</v>
      </c>
      <c r="G5749">
        <v>0</v>
      </c>
      <c r="H5749">
        <v>0</v>
      </c>
      <c r="I5749">
        <v>0</v>
      </c>
      <c r="J5749">
        <v>2</v>
      </c>
      <c r="K5749">
        <v>2.7</v>
      </c>
    </row>
    <row r="5750" spans="1:11">
      <c r="A5750">
        <v>2019</v>
      </c>
      <c r="B5750" t="s">
        <v>72</v>
      </c>
      <c r="C5750" t="s">
        <v>35</v>
      </c>
      <c r="D5750" t="s">
        <v>12</v>
      </c>
      <c r="E5750" t="s">
        <v>18</v>
      </c>
      <c r="F5750">
        <v>10</v>
      </c>
      <c r="G5750">
        <v>8.2</v>
      </c>
      <c r="H5750">
        <v>2</v>
      </c>
      <c r="I5750">
        <v>20</v>
      </c>
      <c r="J5750">
        <v>5</v>
      </c>
      <c r="K5750">
        <v>4.1</v>
      </c>
    </row>
    <row r="5751" spans="1:11">
      <c r="A5751">
        <v>2019</v>
      </c>
      <c r="B5751" t="s">
        <v>72</v>
      </c>
      <c r="C5751" t="s">
        <v>35</v>
      </c>
      <c r="D5751" t="s">
        <v>12</v>
      </c>
      <c r="E5751" t="s">
        <v>63</v>
      </c>
      <c r="F5751">
        <v>3</v>
      </c>
      <c r="G5751">
        <v>10.1</v>
      </c>
      <c r="H5751">
        <v>1</v>
      </c>
      <c r="I5751">
        <v>33.3</v>
      </c>
      <c r="J5751">
        <v>2</v>
      </c>
      <c r="K5751">
        <v>6.8</v>
      </c>
    </row>
    <row r="5752" spans="1:11">
      <c r="A5752">
        <v>2019</v>
      </c>
      <c r="B5752" t="s">
        <v>72</v>
      </c>
      <c r="C5752" t="s">
        <v>35</v>
      </c>
      <c r="D5752" t="s">
        <v>12</v>
      </c>
      <c r="E5752" t="s">
        <v>13</v>
      </c>
      <c r="F5752">
        <v>3</v>
      </c>
      <c r="G5752">
        <v>59.1</v>
      </c>
      <c r="H5752">
        <v>1</v>
      </c>
      <c r="I5752">
        <v>33.3</v>
      </c>
      <c r="J5752">
        <v>1</v>
      </c>
      <c r="K5752">
        <v>19.7</v>
      </c>
    </row>
    <row r="5753" spans="1:11">
      <c r="A5753">
        <v>2019</v>
      </c>
      <c r="B5753" t="s">
        <v>72</v>
      </c>
      <c r="C5753" t="s">
        <v>35</v>
      </c>
      <c r="D5753" t="s">
        <v>12</v>
      </c>
      <c r="E5753" t="s">
        <v>64</v>
      </c>
      <c r="F5753">
        <v>1</v>
      </c>
      <c r="G5753">
        <v>5.9</v>
      </c>
      <c r="H5753">
        <v>0</v>
      </c>
      <c r="I5753">
        <v>0</v>
      </c>
      <c r="J5753">
        <v>1</v>
      </c>
      <c r="K5753">
        <v>5.9</v>
      </c>
    </row>
    <row r="5754" spans="1:11">
      <c r="A5754">
        <v>2019</v>
      </c>
      <c r="B5754" t="s">
        <v>72</v>
      </c>
      <c r="C5754" t="s">
        <v>35</v>
      </c>
      <c r="D5754" t="s">
        <v>12</v>
      </c>
      <c r="E5754" t="s">
        <v>65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</row>
    <row r="5755" spans="1:11">
      <c r="A5755">
        <v>2019</v>
      </c>
      <c r="B5755" t="s">
        <v>72</v>
      </c>
      <c r="C5755" t="s">
        <v>35</v>
      </c>
      <c r="D5755" t="s">
        <v>12</v>
      </c>
      <c r="E5755" t="s">
        <v>36</v>
      </c>
      <c r="F5755">
        <v>3</v>
      </c>
      <c r="G5755">
        <v>4.4</v>
      </c>
      <c r="H5755">
        <v>0</v>
      </c>
      <c r="I5755">
        <v>0</v>
      </c>
      <c r="J5755">
        <v>1</v>
      </c>
      <c r="K5755">
        <v>1.5</v>
      </c>
    </row>
    <row r="5756" spans="1:11">
      <c r="A5756">
        <v>2019</v>
      </c>
      <c r="B5756" t="s">
        <v>72</v>
      </c>
      <c r="C5756" t="s">
        <v>56</v>
      </c>
      <c r="D5756" t="s">
        <v>18</v>
      </c>
      <c r="E5756" t="s">
        <v>18</v>
      </c>
      <c r="F5756">
        <v>30</v>
      </c>
      <c r="G5756">
        <v>17.4</v>
      </c>
      <c r="H5756">
        <v>7</v>
      </c>
      <c r="I5756">
        <v>23.3</v>
      </c>
      <c r="J5756">
        <v>22</v>
      </c>
      <c r="K5756">
        <v>12.7</v>
      </c>
    </row>
    <row r="5757" spans="1:11">
      <c r="A5757">
        <v>2019</v>
      </c>
      <c r="B5757" t="s">
        <v>72</v>
      </c>
      <c r="C5757" t="s">
        <v>56</v>
      </c>
      <c r="D5757" t="s">
        <v>18</v>
      </c>
      <c r="E5757" t="s">
        <v>63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</row>
    <row r="5758" spans="1:11">
      <c r="A5758">
        <v>2019</v>
      </c>
      <c r="B5758" t="s">
        <v>72</v>
      </c>
      <c r="C5758" t="s">
        <v>56</v>
      </c>
      <c r="D5758" t="s">
        <v>18</v>
      </c>
      <c r="E5758" t="s">
        <v>13</v>
      </c>
      <c r="F5758">
        <v>24</v>
      </c>
      <c r="G5758">
        <v>21.8</v>
      </c>
      <c r="H5758">
        <v>7</v>
      </c>
      <c r="I5758">
        <v>29.2</v>
      </c>
      <c r="J5758">
        <v>19</v>
      </c>
      <c r="K5758">
        <v>17.2</v>
      </c>
    </row>
    <row r="5759" spans="1:11">
      <c r="A5759">
        <v>2019</v>
      </c>
      <c r="B5759" t="s">
        <v>72</v>
      </c>
      <c r="C5759" t="s">
        <v>56</v>
      </c>
      <c r="D5759" t="s">
        <v>18</v>
      </c>
      <c r="E5759" t="s">
        <v>64</v>
      </c>
      <c r="F5759">
        <v>5</v>
      </c>
      <c r="G5759">
        <v>30.5</v>
      </c>
      <c r="H5759">
        <v>0</v>
      </c>
      <c r="I5759">
        <v>0</v>
      </c>
      <c r="J5759">
        <v>2</v>
      </c>
      <c r="K5759">
        <v>12.2</v>
      </c>
    </row>
    <row r="5760" spans="1:11">
      <c r="A5760">
        <v>2019</v>
      </c>
      <c r="B5760" t="s">
        <v>72</v>
      </c>
      <c r="C5760" t="s">
        <v>56</v>
      </c>
      <c r="D5760" t="s">
        <v>18</v>
      </c>
      <c r="E5760" t="s">
        <v>65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</row>
    <row r="5761" spans="1:11">
      <c r="A5761">
        <v>2019</v>
      </c>
      <c r="B5761" t="s">
        <v>72</v>
      </c>
      <c r="C5761" t="s">
        <v>56</v>
      </c>
      <c r="D5761" t="s">
        <v>18</v>
      </c>
      <c r="E5761" t="s">
        <v>36</v>
      </c>
      <c r="F5761">
        <v>1</v>
      </c>
      <c r="G5761">
        <v>2.8</v>
      </c>
      <c r="H5761">
        <v>0</v>
      </c>
      <c r="I5761">
        <v>0</v>
      </c>
      <c r="J5761">
        <v>1</v>
      </c>
      <c r="K5761">
        <v>2.8</v>
      </c>
    </row>
    <row r="5762" spans="1:11">
      <c r="A5762">
        <v>2019</v>
      </c>
      <c r="B5762" t="s">
        <v>72</v>
      </c>
      <c r="C5762" t="s">
        <v>56</v>
      </c>
      <c r="D5762" t="s">
        <v>15</v>
      </c>
      <c r="E5762" t="s">
        <v>18</v>
      </c>
      <c r="F5762">
        <v>9</v>
      </c>
      <c r="G5762">
        <v>9.2</v>
      </c>
      <c r="H5762">
        <v>2</v>
      </c>
      <c r="I5762">
        <v>22.2</v>
      </c>
      <c r="J5762">
        <v>8</v>
      </c>
      <c r="K5762">
        <v>8.2</v>
      </c>
    </row>
    <row r="5763" spans="1:11">
      <c r="A5763">
        <v>2019</v>
      </c>
      <c r="B5763" t="s">
        <v>72</v>
      </c>
      <c r="C5763" t="s">
        <v>56</v>
      </c>
      <c r="D5763" t="s">
        <v>15</v>
      </c>
      <c r="E5763" t="s">
        <v>63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</row>
    <row r="5764" spans="1:11">
      <c r="A5764">
        <v>2019</v>
      </c>
      <c r="B5764" t="s">
        <v>72</v>
      </c>
      <c r="C5764" t="s">
        <v>56</v>
      </c>
      <c r="D5764" t="s">
        <v>15</v>
      </c>
      <c r="E5764" t="s">
        <v>13</v>
      </c>
      <c r="F5764">
        <v>7</v>
      </c>
      <c r="G5764">
        <v>11</v>
      </c>
      <c r="H5764">
        <v>2</v>
      </c>
      <c r="I5764">
        <v>28.6</v>
      </c>
      <c r="J5764">
        <v>8</v>
      </c>
      <c r="K5764">
        <v>12.6</v>
      </c>
    </row>
    <row r="5765" spans="1:11">
      <c r="A5765">
        <v>2019</v>
      </c>
      <c r="B5765" t="s">
        <v>72</v>
      </c>
      <c r="C5765" t="s">
        <v>56</v>
      </c>
      <c r="D5765" t="s">
        <v>15</v>
      </c>
      <c r="E5765" t="s">
        <v>64</v>
      </c>
      <c r="F5765">
        <v>2</v>
      </c>
      <c r="G5765">
        <v>21.4</v>
      </c>
      <c r="H5765">
        <v>0</v>
      </c>
      <c r="I5765">
        <v>0</v>
      </c>
      <c r="J5765">
        <v>0</v>
      </c>
      <c r="K5765">
        <v>0</v>
      </c>
    </row>
    <row r="5766" spans="1:11">
      <c r="A5766">
        <v>2019</v>
      </c>
      <c r="B5766" t="s">
        <v>72</v>
      </c>
      <c r="C5766" t="s">
        <v>56</v>
      </c>
      <c r="D5766" t="s">
        <v>15</v>
      </c>
      <c r="E5766" t="s">
        <v>65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</row>
    <row r="5767" spans="1:11">
      <c r="A5767">
        <v>2019</v>
      </c>
      <c r="B5767" t="s">
        <v>72</v>
      </c>
      <c r="C5767" t="s">
        <v>56</v>
      </c>
      <c r="D5767" t="s">
        <v>15</v>
      </c>
      <c r="E5767" t="s">
        <v>36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</row>
    <row r="5768" spans="1:11">
      <c r="A5768">
        <v>2019</v>
      </c>
      <c r="B5768" t="s">
        <v>72</v>
      </c>
      <c r="C5768" t="s">
        <v>56</v>
      </c>
      <c r="D5768" t="s">
        <v>12</v>
      </c>
      <c r="E5768" t="s">
        <v>18</v>
      </c>
      <c r="F5768">
        <v>21</v>
      </c>
      <c r="G5768">
        <v>27.8</v>
      </c>
      <c r="H5768">
        <v>5</v>
      </c>
      <c r="I5768">
        <v>23.8</v>
      </c>
      <c r="J5768">
        <v>14</v>
      </c>
      <c r="K5768">
        <v>18.5</v>
      </c>
    </row>
    <row r="5769" spans="1:11">
      <c r="A5769">
        <v>2019</v>
      </c>
      <c r="B5769" t="s">
        <v>72</v>
      </c>
      <c r="C5769" t="s">
        <v>56</v>
      </c>
      <c r="D5769" t="s">
        <v>12</v>
      </c>
      <c r="E5769" t="s">
        <v>63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</row>
    <row r="5770" spans="1:11">
      <c r="A5770">
        <v>2019</v>
      </c>
      <c r="B5770" t="s">
        <v>72</v>
      </c>
      <c r="C5770" t="s">
        <v>56</v>
      </c>
      <c r="D5770" t="s">
        <v>12</v>
      </c>
      <c r="E5770" t="s">
        <v>13</v>
      </c>
      <c r="F5770">
        <v>17</v>
      </c>
      <c r="G5770">
        <v>36.4</v>
      </c>
      <c r="H5770">
        <v>5</v>
      </c>
      <c r="I5770">
        <v>29.4</v>
      </c>
      <c r="J5770">
        <v>11</v>
      </c>
      <c r="K5770">
        <v>23.6</v>
      </c>
    </row>
    <row r="5771" spans="1:11">
      <c r="A5771">
        <v>2019</v>
      </c>
      <c r="B5771" t="s">
        <v>72</v>
      </c>
      <c r="C5771" t="s">
        <v>56</v>
      </c>
      <c r="D5771" t="s">
        <v>12</v>
      </c>
      <c r="E5771" t="s">
        <v>64</v>
      </c>
      <c r="F5771">
        <v>3</v>
      </c>
      <c r="G5771">
        <v>42.5</v>
      </c>
      <c r="H5771">
        <v>0</v>
      </c>
      <c r="I5771">
        <v>0</v>
      </c>
      <c r="J5771">
        <v>2</v>
      </c>
      <c r="K5771">
        <v>28.3</v>
      </c>
    </row>
    <row r="5772" spans="1:11">
      <c r="A5772">
        <v>2019</v>
      </c>
      <c r="B5772" t="s">
        <v>72</v>
      </c>
      <c r="C5772" t="s">
        <v>56</v>
      </c>
      <c r="D5772" t="s">
        <v>12</v>
      </c>
      <c r="E5772" t="s">
        <v>65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</row>
    <row r="5773" spans="1:11">
      <c r="A5773">
        <v>2019</v>
      </c>
      <c r="B5773" t="s">
        <v>72</v>
      </c>
      <c r="C5773" t="s">
        <v>56</v>
      </c>
      <c r="D5773" t="s">
        <v>12</v>
      </c>
      <c r="E5773" t="s">
        <v>36</v>
      </c>
      <c r="F5773">
        <v>1</v>
      </c>
      <c r="G5773">
        <v>6</v>
      </c>
      <c r="H5773">
        <v>0</v>
      </c>
      <c r="I5773">
        <v>0</v>
      </c>
      <c r="J5773">
        <v>1</v>
      </c>
      <c r="K5773">
        <v>6</v>
      </c>
    </row>
    <row r="5774" spans="1:11">
      <c r="A5774">
        <v>2019</v>
      </c>
      <c r="B5774" t="s">
        <v>72</v>
      </c>
      <c r="C5774" t="s">
        <v>75</v>
      </c>
      <c r="D5774" t="s">
        <v>18</v>
      </c>
      <c r="E5774" t="s">
        <v>18</v>
      </c>
      <c r="F5774">
        <v>22</v>
      </c>
      <c r="G5774">
        <v>9</v>
      </c>
      <c r="H5774">
        <v>5</v>
      </c>
      <c r="I5774">
        <v>22.7</v>
      </c>
      <c r="J5774">
        <v>16</v>
      </c>
      <c r="K5774">
        <v>6.5</v>
      </c>
    </row>
    <row r="5775" spans="1:11">
      <c r="A5775">
        <v>2019</v>
      </c>
      <c r="B5775" t="s">
        <v>72</v>
      </c>
      <c r="C5775" t="s">
        <v>75</v>
      </c>
      <c r="D5775" t="s">
        <v>18</v>
      </c>
      <c r="E5775" t="s">
        <v>63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</row>
    <row r="5776" spans="1:11">
      <c r="A5776">
        <v>2019</v>
      </c>
      <c r="B5776" t="s">
        <v>72</v>
      </c>
      <c r="C5776" t="s">
        <v>75</v>
      </c>
      <c r="D5776" t="s">
        <v>18</v>
      </c>
      <c r="E5776" t="s">
        <v>13</v>
      </c>
      <c r="F5776">
        <v>8</v>
      </c>
      <c r="G5776">
        <v>52.7</v>
      </c>
      <c r="H5776">
        <v>3</v>
      </c>
      <c r="I5776">
        <v>37.5</v>
      </c>
      <c r="J5776">
        <v>10</v>
      </c>
      <c r="K5776">
        <v>65.9</v>
      </c>
    </row>
    <row r="5777" spans="1:11">
      <c r="A5777">
        <v>2019</v>
      </c>
      <c r="B5777" t="s">
        <v>72</v>
      </c>
      <c r="C5777" t="s">
        <v>75</v>
      </c>
      <c r="D5777" t="s">
        <v>18</v>
      </c>
      <c r="E5777" t="s">
        <v>64</v>
      </c>
      <c r="F5777">
        <v>6</v>
      </c>
      <c r="G5777">
        <v>21.7</v>
      </c>
      <c r="H5777">
        <v>1</v>
      </c>
      <c r="I5777">
        <v>16.7</v>
      </c>
      <c r="J5777">
        <v>3</v>
      </c>
      <c r="K5777">
        <v>10.8</v>
      </c>
    </row>
    <row r="5778" spans="1:11">
      <c r="A5778">
        <v>2019</v>
      </c>
      <c r="B5778" t="s">
        <v>72</v>
      </c>
      <c r="C5778" t="s">
        <v>75</v>
      </c>
      <c r="D5778" t="s">
        <v>18</v>
      </c>
      <c r="E5778" t="s">
        <v>65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</row>
    <row r="5779" spans="1:11">
      <c r="A5779">
        <v>2019</v>
      </c>
      <c r="B5779" t="s">
        <v>72</v>
      </c>
      <c r="C5779" t="s">
        <v>75</v>
      </c>
      <c r="D5779" t="s">
        <v>18</v>
      </c>
      <c r="E5779" t="s">
        <v>36</v>
      </c>
      <c r="F5779">
        <v>8</v>
      </c>
      <c r="G5779">
        <v>5.3</v>
      </c>
      <c r="H5779">
        <v>1</v>
      </c>
      <c r="I5779">
        <v>12.5</v>
      </c>
      <c r="J5779">
        <v>3</v>
      </c>
      <c r="K5779">
        <v>2</v>
      </c>
    </row>
    <row r="5780" spans="1:11">
      <c r="A5780">
        <v>2019</v>
      </c>
      <c r="B5780" t="s">
        <v>72</v>
      </c>
      <c r="C5780" t="s">
        <v>75</v>
      </c>
      <c r="D5780" t="s">
        <v>15</v>
      </c>
      <c r="E5780" t="s">
        <v>18</v>
      </c>
      <c r="F5780">
        <v>7</v>
      </c>
      <c r="G5780">
        <v>5.4</v>
      </c>
      <c r="H5780">
        <v>3</v>
      </c>
      <c r="I5780">
        <v>42.9</v>
      </c>
      <c r="J5780">
        <v>8</v>
      </c>
      <c r="K5780">
        <v>6.1</v>
      </c>
    </row>
    <row r="5781" spans="1:11">
      <c r="A5781">
        <v>2019</v>
      </c>
      <c r="B5781" t="s">
        <v>72</v>
      </c>
      <c r="C5781" t="s">
        <v>75</v>
      </c>
      <c r="D5781" t="s">
        <v>15</v>
      </c>
      <c r="E5781" t="s">
        <v>63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</row>
    <row r="5782" spans="1:11">
      <c r="A5782">
        <v>2019</v>
      </c>
      <c r="B5782" t="s">
        <v>72</v>
      </c>
      <c r="C5782" t="s">
        <v>75</v>
      </c>
      <c r="D5782" t="s">
        <v>15</v>
      </c>
      <c r="E5782" t="s">
        <v>13</v>
      </c>
      <c r="F5782">
        <v>3</v>
      </c>
      <c r="G5782">
        <v>32.6</v>
      </c>
      <c r="H5782">
        <v>2</v>
      </c>
      <c r="I5782">
        <v>66.7</v>
      </c>
      <c r="J5782">
        <v>5</v>
      </c>
      <c r="K5782">
        <v>54.4</v>
      </c>
    </row>
    <row r="5783" spans="1:11">
      <c r="A5783">
        <v>2019</v>
      </c>
      <c r="B5783" t="s">
        <v>72</v>
      </c>
      <c r="C5783" t="s">
        <v>75</v>
      </c>
      <c r="D5783" t="s">
        <v>15</v>
      </c>
      <c r="E5783" t="s">
        <v>64</v>
      </c>
      <c r="F5783">
        <v>1</v>
      </c>
      <c r="G5783">
        <v>7</v>
      </c>
      <c r="H5783">
        <v>0</v>
      </c>
      <c r="I5783">
        <v>0</v>
      </c>
      <c r="J5783">
        <v>1</v>
      </c>
      <c r="K5783">
        <v>7</v>
      </c>
    </row>
    <row r="5784" spans="1:11">
      <c r="A5784">
        <v>2019</v>
      </c>
      <c r="B5784" t="s">
        <v>72</v>
      </c>
      <c r="C5784" t="s">
        <v>75</v>
      </c>
      <c r="D5784" t="s">
        <v>15</v>
      </c>
      <c r="E5784" t="s">
        <v>65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</row>
    <row r="5785" spans="1:11">
      <c r="A5785">
        <v>2019</v>
      </c>
      <c r="B5785" t="s">
        <v>72</v>
      </c>
      <c r="C5785" t="s">
        <v>75</v>
      </c>
      <c r="D5785" t="s">
        <v>15</v>
      </c>
      <c r="E5785" t="s">
        <v>36</v>
      </c>
      <c r="F5785">
        <v>3</v>
      </c>
      <c r="G5785">
        <v>3.7</v>
      </c>
      <c r="H5785">
        <v>1</v>
      </c>
      <c r="I5785">
        <v>33.3</v>
      </c>
      <c r="J5785">
        <v>2</v>
      </c>
      <c r="K5785">
        <v>2.5</v>
      </c>
    </row>
    <row r="5786" spans="1:11">
      <c r="A5786">
        <v>2019</v>
      </c>
      <c r="B5786" t="s">
        <v>72</v>
      </c>
      <c r="C5786" t="s">
        <v>75</v>
      </c>
      <c r="D5786" t="s">
        <v>12</v>
      </c>
      <c r="E5786" t="s">
        <v>18</v>
      </c>
      <c r="F5786">
        <v>15</v>
      </c>
      <c r="G5786">
        <v>13.2</v>
      </c>
      <c r="H5786">
        <v>2</v>
      </c>
      <c r="I5786">
        <v>13.3</v>
      </c>
      <c r="J5786">
        <v>8</v>
      </c>
      <c r="K5786">
        <v>7</v>
      </c>
    </row>
    <row r="5787" spans="1:11">
      <c r="A5787">
        <v>2019</v>
      </c>
      <c r="B5787" t="s">
        <v>72</v>
      </c>
      <c r="C5787" t="s">
        <v>75</v>
      </c>
      <c r="D5787" t="s">
        <v>12</v>
      </c>
      <c r="E5787" t="s">
        <v>63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</row>
    <row r="5788" spans="1:11">
      <c r="A5788">
        <v>2019</v>
      </c>
      <c r="B5788" t="s">
        <v>72</v>
      </c>
      <c r="C5788" t="s">
        <v>75</v>
      </c>
      <c r="D5788" t="s">
        <v>12</v>
      </c>
      <c r="E5788" t="s">
        <v>13</v>
      </c>
      <c r="F5788">
        <v>5</v>
      </c>
      <c r="G5788">
        <v>83.7</v>
      </c>
      <c r="H5788">
        <v>1</v>
      </c>
      <c r="I5788">
        <v>20</v>
      </c>
      <c r="J5788">
        <v>5</v>
      </c>
      <c r="K5788">
        <v>83.7</v>
      </c>
    </row>
    <row r="5789" spans="1:11">
      <c r="A5789">
        <v>2019</v>
      </c>
      <c r="B5789" t="s">
        <v>72</v>
      </c>
      <c r="C5789" t="s">
        <v>75</v>
      </c>
      <c r="D5789" t="s">
        <v>12</v>
      </c>
      <c r="E5789" t="s">
        <v>64</v>
      </c>
      <c r="F5789">
        <v>5</v>
      </c>
      <c r="G5789">
        <v>37.5</v>
      </c>
      <c r="H5789">
        <v>1</v>
      </c>
      <c r="I5789">
        <v>20</v>
      </c>
      <c r="J5789">
        <v>2</v>
      </c>
      <c r="K5789">
        <v>15</v>
      </c>
    </row>
    <row r="5790" spans="1:11">
      <c r="A5790">
        <v>2019</v>
      </c>
      <c r="B5790" t="s">
        <v>72</v>
      </c>
      <c r="C5790" t="s">
        <v>75</v>
      </c>
      <c r="D5790" t="s">
        <v>12</v>
      </c>
      <c r="E5790" t="s">
        <v>65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</row>
    <row r="5791" spans="1:11">
      <c r="A5791">
        <v>2019</v>
      </c>
      <c r="B5791" t="s">
        <v>72</v>
      </c>
      <c r="C5791" t="s">
        <v>75</v>
      </c>
      <c r="D5791" t="s">
        <v>12</v>
      </c>
      <c r="E5791" t="s">
        <v>36</v>
      </c>
      <c r="F5791">
        <v>5</v>
      </c>
      <c r="G5791">
        <v>7.2</v>
      </c>
      <c r="H5791">
        <v>0</v>
      </c>
      <c r="I5791">
        <v>0</v>
      </c>
      <c r="J5791">
        <v>1</v>
      </c>
      <c r="K5791">
        <v>1.4</v>
      </c>
    </row>
    <row r="5792" spans="1:11">
      <c r="A5792">
        <v>2019</v>
      </c>
      <c r="B5792" t="s">
        <v>72</v>
      </c>
      <c r="C5792" t="s">
        <v>76</v>
      </c>
      <c r="D5792" t="s">
        <v>18</v>
      </c>
      <c r="E5792" t="s">
        <v>18</v>
      </c>
      <c r="F5792">
        <v>29</v>
      </c>
      <c r="G5792">
        <v>13.3</v>
      </c>
      <c r="H5792">
        <v>4</v>
      </c>
      <c r="I5792">
        <v>13.8</v>
      </c>
      <c r="J5792">
        <v>17</v>
      </c>
      <c r="K5792">
        <v>7.8</v>
      </c>
    </row>
    <row r="5793" spans="1:11">
      <c r="A5793">
        <v>2019</v>
      </c>
      <c r="B5793" t="s">
        <v>72</v>
      </c>
      <c r="C5793" t="s">
        <v>76</v>
      </c>
      <c r="D5793" t="s">
        <v>18</v>
      </c>
      <c r="E5793" t="s">
        <v>63</v>
      </c>
      <c r="F5793">
        <v>1</v>
      </c>
      <c r="G5793">
        <v>4.5</v>
      </c>
      <c r="H5793">
        <v>0</v>
      </c>
      <c r="I5793">
        <v>0</v>
      </c>
      <c r="J5793">
        <v>0</v>
      </c>
      <c r="K5793">
        <v>0</v>
      </c>
    </row>
    <row r="5794" spans="1:11">
      <c r="A5794">
        <v>2019</v>
      </c>
      <c r="B5794" t="s">
        <v>72</v>
      </c>
      <c r="C5794" t="s">
        <v>76</v>
      </c>
      <c r="D5794" t="s">
        <v>18</v>
      </c>
      <c r="E5794" t="s">
        <v>13</v>
      </c>
      <c r="F5794">
        <v>18</v>
      </c>
      <c r="G5794">
        <v>55.9</v>
      </c>
      <c r="H5794">
        <v>3</v>
      </c>
      <c r="I5794">
        <v>16.7</v>
      </c>
      <c r="J5794">
        <v>10</v>
      </c>
      <c r="K5794">
        <v>31.1</v>
      </c>
    </row>
    <row r="5795" spans="1:11">
      <c r="A5795">
        <v>2019</v>
      </c>
      <c r="B5795" t="s">
        <v>72</v>
      </c>
      <c r="C5795" t="s">
        <v>76</v>
      </c>
      <c r="D5795" t="s">
        <v>18</v>
      </c>
      <c r="E5795" t="s">
        <v>64</v>
      </c>
      <c r="F5795">
        <v>4</v>
      </c>
      <c r="G5795">
        <v>12.3</v>
      </c>
      <c r="H5795">
        <v>0</v>
      </c>
      <c r="I5795">
        <v>0</v>
      </c>
      <c r="J5795">
        <v>3</v>
      </c>
      <c r="K5795">
        <v>9.2</v>
      </c>
    </row>
    <row r="5796" spans="1:11">
      <c r="A5796">
        <v>2019</v>
      </c>
      <c r="B5796" t="s">
        <v>72</v>
      </c>
      <c r="C5796" t="s">
        <v>76</v>
      </c>
      <c r="D5796" t="s">
        <v>18</v>
      </c>
      <c r="E5796" t="s">
        <v>65</v>
      </c>
      <c r="F5796">
        <v>1</v>
      </c>
      <c r="G5796">
        <v>18.4</v>
      </c>
      <c r="H5796">
        <v>0</v>
      </c>
      <c r="I5796">
        <v>0</v>
      </c>
      <c r="J5796">
        <v>1</v>
      </c>
      <c r="K5796">
        <v>18.4</v>
      </c>
    </row>
    <row r="5797" spans="1:11">
      <c r="A5797">
        <v>2019</v>
      </c>
      <c r="B5797" t="s">
        <v>72</v>
      </c>
      <c r="C5797" t="s">
        <v>76</v>
      </c>
      <c r="D5797" t="s">
        <v>18</v>
      </c>
      <c r="E5797" t="s">
        <v>36</v>
      </c>
      <c r="F5797">
        <v>5</v>
      </c>
      <c r="G5797">
        <v>4</v>
      </c>
      <c r="H5797">
        <v>1</v>
      </c>
      <c r="I5797">
        <v>20</v>
      </c>
      <c r="J5797">
        <v>3</v>
      </c>
      <c r="K5797">
        <v>2.4</v>
      </c>
    </row>
    <row r="5798" spans="1:11">
      <c r="A5798">
        <v>2019</v>
      </c>
      <c r="B5798" t="s">
        <v>72</v>
      </c>
      <c r="C5798" t="s">
        <v>76</v>
      </c>
      <c r="D5798" t="s">
        <v>15</v>
      </c>
      <c r="E5798" t="s">
        <v>18</v>
      </c>
      <c r="F5798">
        <v>11</v>
      </c>
      <c r="G5798">
        <v>9.4</v>
      </c>
      <c r="H5798">
        <v>2</v>
      </c>
      <c r="I5798">
        <v>18.2</v>
      </c>
      <c r="J5798">
        <v>8</v>
      </c>
      <c r="K5798">
        <v>6.8</v>
      </c>
    </row>
    <row r="5799" spans="1:11">
      <c r="A5799">
        <v>2019</v>
      </c>
      <c r="B5799" t="s">
        <v>72</v>
      </c>
      <c r="C5799" t="s">
        <v>76</v>
      </c>
      <c r="D5799" t="s">
        <v>15</v>
      </c>
      <c r="E5799" t="s">
        <v>63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</row>
    <row r="5800" spans="1:11">
      <c r="A5800">
        <v>2019</v>
      </c>
      <c r="B5800" t="s">
        <v>72</v>
      </c>
      <c r="C5800" t="s">
        <v>76</v>
      </c>
      <c r="D5800" t="s">
        <v>15</v>
      </c>
      <c r="E5800" t="s">
        <v>13</v>
      </c>
      <c r="F5800">
        <v>8</v>
      </c>
      <c r="G5800">
        <v>42.5</v>
      </c>
      <c r="H5800">
        <v>2</v>
      </c>
      <c r="I5800">
        <v>25</v>
      </c>
      <c r="J5800">
        <v>6</v>
      </c>
      <c r="K5800">
        <v>31.9</v>
      </c>
    </row>
    <row r="5801" spans="1:11">
      <c r="A5801">
        <v>2019</v>
      </c>
      <c r="B5801" t="s">
        <v>72</v>
      </c>
      <c r="C5801" t="s">
        <v>76</v>
      </c>
      <c r="D5801" t="s">
        <v>15</v>
      </c>
      <c r="E5801" t="s">
        <v>64</v>
      </c>
      <c r="F5801">
        <v>1</v>
      </c>
      <c r="G5801">
        <v>5.7</v>
      </c>
      <c r="H5801">
        <v>0</v>
      </c>
      <c r="I5801">
        <v>0</v>
      </c>
      <c r="J5801">
        <v>1</v>
      </c>
      <c r="K5801">
        <v>5.7</v>
      </c>
    </row>
    <row r="5802" spans="1:11">
      <c r="A5802">
        <v>2019</v>
      </c>
      <c r="B5802" t="s">
        <v>72</v>
      </c>
      <c r="C5802" t="s">
        <v>76</v>
      </c>
      <c r="D5802" t="s">
        <v>15</v>
      </c>
      <c r="E5802" t="s">
        <v>65</v>
      </c>
      <c r="F5802">
        <v>1</v>
      </c>
      <c r="G5802">
        <v>32.1</v>
      </c>
      <c r="H5802">
        <v>0</v>
      </c>
      <c r="I5802">
        <v>0</v>
      </c>
      <c r="J5802">
        <v>0</v>
      </c>
      <c r="K5802">
        <v>0</v>
      </c>
    </row>
    <row r="5803" spans="1:11">
      <c r="A5803">
        <v>2019</v>
      </c>
      <c r="B5803" t="s">
        <v>72</v>
      </c>
      <c r="C5803" t="s">
        <v>76</v>
      </c>
      <c r="D5803" t="s">
        <v>15</v>
      </c>
      <c r="E5803" t="s">
        <v>36</v>
      </c>
      <c r="F5803">
        <v>1</v>
      </c>
      <c r="G5803">
        <v>1.5</v>
      </c>
      <c r="H5803">
        <v>0</v>
      </c>
      <c r="I5803">
        <v>0</v>
      </c>
      <c r="J5803">
        <v>1</v>
      </c>
      <c r="K5803">
        <v>1.5</v>
      </c>
    </row>
    <row r="5804" spans="1:11">
      <c r="A5804">
        <v>2019</v>
      </c>
      <c r="B5804" t="s">
        <v>72</v>
      </c>
      <c r="C5804" t="s">
        <v>76</v>
      </c>
      <c r="D5804" t="s">
        <v>12</v>
      </c>
      <c r="E5804" t="s">
        <v>18</v>
      </c>
      <c r="F5804">
        <v>18</v>
      </c>
      <c r="G5804">
        <v>17.9</v>
      </c>
      <c r="H5804">
        <v>2</v>
      </c>
      <c r="I5804">
        <v>11.1</v>
      </c>
      <c r="J5804">
        <v>9</v>
      </c>
      <c r="K5804">
        <v>8.9</v>
      </c>
    </row>
    <row r="5805" spans="1:11">
      <c r="A5805">
        <v>2019</v>
      </c>
      <c r="B5805" t="s">
        <v>72</v>
      </c>
      <c r="C5805" t="s">
        <v>76</v>
      </c>
      <c r="D5805" t="s">
        <v>12</v>
      </c>
      <c r="E5805" t="s">
        <v>63</v>
      </c>
      <c r="F5805">
        <v>1</v>
      </c>
      <c r="G5805">
        <v>11.3</v>
      </c>
      <c r="H5805">
        <v>0</v>
      </c>
      <c r="I5805">
        <v>0</v>
      </c>
      <c r="J5805">
        <v>0</v>
      </c>
      <c r="K5805">
        <v>0</v>
      </c>
    </row>
    <row r="5806" spans="1:11">
      <c r="A5806">
        <v>2019</v>
      </c>
      <c r="B5806" t="s">
        <v>72</v>
      </c>
      <c r="C5806" t="s">
        <v>76</v>
      </c>
      <c r="D5806" t="s">
        <v>12</v>
      </c>
      <c r="E5806" t="s">
        <v>13</v>
      </c>
      <c r="F5806">
        <v>10</v>
      </c>
      <c r="G5806">
        <v>74.8</v>
      </c>
      <c r="H5806">
        <v>1</v>
      </c>
      <c r="I5806">
        <v>10</v>
      </c>
      <c r="J5806">
        <v>4</v>
      </c>
      <c r="K5806">
        <v>29.9</v>
      </c>
    </row>
    <row r="5807" spans="1:11">
      <c r="A5807">
        <v>2019</v>
      </c>
      <c r="B5807" t="s">
        <v>72</v>
      </c>
      <c r="C5807" t="s">
        <v>76</v>
      </c>
      <c r="D5807" t="s">
        <v>12</v>
      </c>
      <c r="E5807" t="s">
        <v>64</v>
      </c>
      <c r="F5807">
        <v>3</v>
      </c>
      <c r="G5807">
        <v>19.7</v>
      </c>
      <c r="H5807">
        <v>0</v>
      </c>
      <c r="I5807">
        <v>0</v>
      </c>
      <c r="J5807">
        <v>2</v>
      </c>
      <c r="K5807">
        <v>13.2</v>
      </c>
    </row>
    <row r="5808" spans="1:11">
      <c r="A5808">
        <v>2019</v>
      </c>
      <c r="B5808" t="s">
        <v>72</v>
      </c>
      <c r="C5808" t="s">
        <v>76</v>
      </c>
      <c r="D5808" t="s">
        <v>12</v>
      </c>
      <c r="E5808" t="s">
        <v>65</v>
      </c>
      <c r="F5808">
        <v>0</v>
      </c>
      <c r="G5808">
        <v>0</v>
      </c>
      <c r="H5808">
        <v>0</v>
      </c>
      <c r="I5808">
        <v>0</v>
      </c>
      <c r="J5808">
        <v>1</v>
      </c>
      <c r="K5808">
        <v>43.1</v>
      </c>
    </row>
    <row r="5809" spans="1:11">
      <c r="A5809">
        <v>2019</v>
      </c>
      <c r="B5809" t="s">
        <v>72</v>
      </c>
      <c r="C5809" t="s">
        <v>76</v>
      </c>
      <c r="D5809" t="s">
        <v>12</v>
      </c>
      <c r="E5809" t="s">
        <v>36</v>
      </c>
      <c r="F5809">
        <v>4</v>
      </c>
      <c r="G5809">
        <v>6.6</v>
      </c>
      <c r="H5809">
        <v>1</v>
      </c>
      <c r="I5809">
        <v>25</v>
      </c>
      <c r="J5809">
        <v>2</v>
      </c>
      <c r="K5809">
        <v>3.3</v>
      </c>
    </row>
    <row r="5810" spans="1:11">
      <c r="A5810">
        <v>2019</v>
      </c>
      <c r="B5810" t="s">
        <v>72</v>
      </c>
      <c r="C5810" t="s">
        <v>77</v>
      </c>
      <c r="D5810" t="s">
        <v>18</v>
      </c>
      <c r="E5810" t="s">
        <v>18</v>
      </c>
      <c r="F5810">
        <v>88</v>
      </c>
      <c r="G5810">
        <v>35.6</v>
      </c>
      <c r="H5810">
        <v>15</v>
      </c>
      <c r="I5810">
        <v>17</v>
      </c>
      <c r="J5810">
        <v>46</v>
      </c>
      <c r="K5810">
        <v>18.6</v>
      </c>
    </row>
    <row r="5811" spans="1:11">
      <c r="A5811">
        <v>2019</v>
      </c>
      <c r="B5811" t="s">
        <v>72</v>
      </c>
      <c r="C5811" t="s">
        <v>77</v>
      </c>
      <c r="D5811" t="s">
        <v>18</v>
      </c>
      <c r="E5811" t="s">
        <v>63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</row>
    <row r="5812" spans="1:11">
      <c r="A5812">
        <v>2019</v>
      </c>
      <c r="B5812" t="s">
        <v>72</v>
      </c>
      <c r="C5812" t="s">
        <v>77</v>
      </c>
      <c r="D5812" t="s">
        <v>18</v>
      </c>
      <c r="E5812" t="s">
        <v>13</v>
      </c>
      <c r="F5812">
        <v>61</v>
      </c>
      <c r="G5812">
        <v>35.9</v>
      </c>
      <c r="H5812">
        <v>11</v>
      </c>
      <c r="I5812">
        <v>18</v>
      </c>
      <c r="J5812">
        <v>39</v>
      </c>
      <c r="K5812">
        <v>23</v>
      </c>
    </row>
    <row r="5813" spans="1:11">
      <c r="A5813">
        <v>2019</v>
      </c>
      <c r="B5813" t="s">
        <v>72</v>
      </c>
      <c r="C5813" t="s">
        <v>77</v>
      </c>
      <c r="D5813" t="s">
        <v>18</v>
      </c>
      <c r="E5813" t="s">
        <v>64</v>
      </c>
      <c r="F5813">
        <v>15</v>
      </c>
      <c r="G5813">
        <v>61.2</v>
      </c>
      <c r="H5813">
        <v>4</v>
      </c>
      <c r="I5813">
        <v>26.7</v>
      </c>
      <c r="J5813">
        <v>6</v>
      </c>
      <c r="K5813">
        <v>24.5</v>
      </c>
    </row>
    <row r="5814" spans="1:11">
      <c r="A5814">
        <v>2019</v>
      </c>
      <c r="B5814" t="s">
        <v>72</v>
      </c>
      <c r="C5814" t="s">
        <v>77</v>
      </c>
      <c r="D5814" t="s">
        <v>18</v>
      </c>
      <c r="E5814" t="s">
        <v>65</v>
      </c>
      <c r="F5814">
        <v>3</v>
      </c>
      <c r="G5814">
        <v>79.2</v>
      </c>
      <c r="H5814">
        <v>0</v>
      </c>
      <c r="I5814">
        <v>0</v>
      </c>
      <c r="J5814">
        <v>0</v>
      </c>
      <c r="K5814">
        <v>0</v>
      </c>
    </row>
    <row r="5815" spans="1:11">
      <c r="A5815">
        <v>2019</v>
      </c>
      <c r="B5815" t="s">
        <v>72</v>
      </c>
      <c r="C5815" t="s">
        <v>77</v>
      </c>
      <c r="D5815" t="s">
        <v>18</v>
      </c>
      <c r="E5815" t="s">
        <v>36</v>
      </c>
      <c r="F5815">
        <v>9</v>
      </c>
      <c r="G5815">
        <v>22.8</v>
      </c>
      <c r="H5815">
        <v>0</v>
      </c>
      <c r="I5815">
        <v>0</v>
      </c>
      <c r="J5815">
        <v>1</v>
      </c>
      <c r="K5815">
        <v>2.5</v>
      </c>
    </row>
    <row r="5816" spans="1:11">
      <c r="A5816">
        <v>2019</v>
      </c>
      <c r="B5816" t="s">
        <v>72</v>
      </c>
      <c r="C5816" t="s">
        <v>77</v>
      </c>
      <c r="D5816" t="s">
        <v>15</v>
      </c>
      <c r="E5816" t="s">
        <v>18</v>
      </c>
      <c r="F5816">
        <v>18</v>
      </c>
      <c r="G5816">
        <v>13.2</v>
      </c>
      <c r="H5816">
        <v>4</v>
      </c>
      <c r="I5816">
        <v>22.2</v>
      </c>
      <c r="J5816">
        <v>15</v>
      </c>
      <c r="K5816">
        <v>11</v>
      </c>
    </row>
    <row r="5817" spans="1:11">
      <c r="A5817">
        <v>2019</v>
      </c>
      <c r="B5817" t="s">
        <v>72</v>
      </c>
      <c r="C5817" t="s">
        <v>77</v>
      </c>
      <c r="D5817" t="s">
        <v>15</v>
      </c>
      <c r="E5817" t="s">
        <v>63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</row>
    <row r="5818" spans="1:11">
      <c r="A5818">
        <v>2019</v>
      </c>
      <c r="B5818" t="s">
        <v>72</v>
      </c>
      <c r="C5818" t="s">
        <v>77</v>
      </c>
      <c r="D5818" t="s">
        <v>15</v>
      </c>
      <c r="E5818" t="s">
        <v>13</v>
      </c>
      <c r="F5818">
        <v>16</v>
      </c>
      <c r="G5818">
        <v>16.6</v>
      </c>
      <c r="H5818">
        <v>3</v>
      </c>
      <c r="I5818">
        <v>18.8</v>
      </c>
      <c r="J5818">
        <v>12</v>
      </c>
      <c r="K5818">
        <v>12.4</v>
      </c>
    </row>
    <row r="5819" spans="1:11">
      <c r="A5819">
        <v>2019</v>
      </c>
      <c r="B5819" t="s">
        <v>72</v>
      </c>
      <c r="C5819" t="s">
        <v>77</v>
      </c>
      <c r="D5819" t="s">
        <v>15</v>
      </c>
      <c r="E5819" t="s">
        <v>64</v>
      </c>
      <c r="F5819">
        <v>1</v>
      </c>
      <c r="G5819">
        <v>7.6</v>
      </c>
      <c r="H5819">
        <v>1</v>
      </c>
      <c r="I5819">
        <v>100</v>
      </c>
      <c r="J5819">
        <v>2</v>
      </c>
      <c r="K5819">
        <v>15.2</v>
      </c>
    </row>
    <row r="5820" spans="1:11">
      <c r="A5820">
        <v>2019</v>
      </c>
      <c r="B5820" t="s">
        <v>72</v>
      </c>
      <c r="C5820" t="s">
        <v>77</v>
      </c>
      <c r="D5820" t="s">
        <v>15</v>
      </c>
      <c r="E5820" t="s">
        <v>65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</row>
    <row r="5821" spans="1:11">
      <c r="A5821">
        <v>2019</v>
      </c>
      <c r="B5821" t="s">
        <v>72</v>
      </c>
      <c r="C5821" t="s">
        <v>77</v>
      </c>
      <c r="D5821" t="s">
        <v>15</v>
      </c>
      <c r="E5821" t="s">
        <v>36</v>
      </c>
      <c r="F5821">
        <v>1</v>
      </c>
      <c r="G5821">
        <v>5</v>
      </c>
      <c r="H5821">
        <v>0</v>
      </c>
      <c r="I5821">
        <v>0</v>
      </c>
      <c r="J5821">
        <v>1</v>
      </c>
      <c r="K5821">
        <v>5</v>
      </c>
    </row>
    <row r="5822" spans="1:11">
      <c r="A5822">
        <v>2019</v>
      </c>
      <c r="B5822" t="s">
        <v>72</v>
      </c>
      <c r="C5822" t="s">
        <v>77</v>
      </c>
      <c r="D5822" t="s">
        <v>12</v>
      </c>
      <c r="E5822" t="s">
        <v>18</v>
      </c>
      <c r="F5822">
        <v>70</v>
      </c>
      <c r="G5822">
        <v>63.6</v>
      </c>
      <c r="H5822">
        <v>11</v>
      </c>
      <c r="I5822">
        <v>15.7</v>
      </c>
      <c r="J5822">
        <v>31</v>
      </c>
      <c r="K5822">
        <v>28.2</v>
      </c>
    </row>
    <row r="5823" spans="1:11">
      <c r="A5823">
        <v>2019</v>
      </c>
      <c r="B5823" t="s">
        <v>72</v>
      </c>
      <c r="C5823" t="s">
        <v>77</v>
      </c>
      <c r="D5823" t="s">
        <v>12</v>
      </c>
      <c r="E5823" t="s">
        <v>63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</row>
    <row r="5824" spans="1:11">
      <c r="A5824">
        <v>2019</v>
      </c>
      <c r="B5824" t="s">
        <v>72</v>
      </c>
      <c r="C5824" t="s">
        <v>77</v>
      </c>
      <c r="D5824" t="s">
        <v>12</v>
      </c>
      <c r="E5824" t="s">
        <v>13</v>
      </c>
      <c r="F5824">
        <v>45</v>
      </c>
      <c r="G5824">
        <v>61.4</v>
      </c>
      <c r="H5824">
        <v>8</v>
      </c>
      <c r="I5824">
        <v>17.8</v>
      </c>
      <c r="J5824">
        <v>27</v>
      </c>
      <c r="K5824">
        <v>36.9</v>
      </c>
    </row>
    <row r="5825" spans="1:11">
      <c r="A5825">
        <v>2019</v>
      </c>
      <c r="B5825" t="s">
        <v>72</v>
      </c>
      <c r="C5825" t="s">
        <v>77</v>
      </c>
      <c r="D5825" t="s">
        <v>12</v>
      </c>
      <c r="E5825" t="s">
        <v>64</v>
      </c>
      <c r="F5825">
        <v>14</v>
      </c>
      <c r="G5825">
        <v>122.8</v>
      </c>
      <c r="H5825">
        <v>3</v>
      </c>
      <c r="I5825">
        <v>21.4</v>
      </c>
      <c r="J5825">
        <v>4</v>
      </c>
      <c r="K5825">
        <v>35.1</v>
      </c>
    </row>
    <row r="5826" spans="1:11">
      <c r="A5826">
        <v>2019</v>
      </c>
      <c r="B5826" t="s">
        <v>72</v>
      </c>
      <c r="C5826" t="s">
        <v>77</v>
      </c>
      <c r="D5826" t="s">
        <v>12</v>
      </c>
      <c r="E5826" t="s">
        <v>65</v>
      </c>
      <c r="F5826">
        <v>3</v>
      </c>
      <c r="G5826">
        <v>190.7</v>
      </c>
      <c r="H5826">
        <v>0</v>
      </c>
      <c r="I5826">
        <v>0</v>
      </c>
      <c r="J5826">
        <v>0</v>
      </c>
      <c r="K5826">
        <v>0</v>
      </c>
    </row>
    <row r="5827" spans="1:11">
      <c r="A5827">
        <v>2019</v>
      </c>
      <c r="B5827" t="s">
        <v>72</v>
      </c>
      <c r="C5827" t="s">
        <v>77</v>
      </c>
      <c r="D5827" t="s">
        <v>12</v>
      </c>
      <c r="E5827" t="s">
        <v>36</v>
      </c>
      <c r="F5827">
        <v>8</v>
      </c>
      <c r="G5827">
        <v>40.8</v>
      </c>
      <c r="H5827">
        <v>0</v>
      </c>
      <c r="I5827">
        <v>0</v>
      </c>
      <c r="J5827">
        <v>0</v>
      </c>
      <c r="K5827">
        <v>0</v>
      </c>
    </row>
    <row r="5828" spans="1:11">
      <c r="A5828">
        <v>2019</v>
      </c>
      <c r="B5828" t="s">
        <v>72</v>
      </c>
      <c r="C5828" t="s">
        <v>40</v>
      </c>
      <c r="D5828" t="s">
        <v>18</v>
      </c>
      <c r="E5828" t="s">
        <v>18</v>
      </c>
      <c r="F5828">
        <v>65</v>
      </c>
      <c r="G5828">
        <v>42.4</v>
      </c>
      <c r="H5828">
        <v>5</v>
      </c>
      <c r="I5828">
        <v>7.7</v>
      </c>
      <c r="J5828">
        <v>34</v>
      </c>
      <c r="K5828">
        <v>22.2</v>
      </c>
    </row>
    <row r="5829" spans="1:11">
      <c r="A5829">
        <v>2019</v>
      </c>
      <c r="B5829" t="s">
        <v>72</v>
      </c>
      <c r="C5829" t="s">
        <v>40</v>
      </c>
      <c r="D5829" t="s">
        <v>18</v>
      </c>
      <c r="E5829" t="s">
        <v>63</v>
      </c>
      <c r="F5829">
        <v>1</v>
      </c>
      <c r="G5829">
        <v>12.5</v>
      </c>
      <c r="H5829">
        <v>0</v>
      </c>
      <c r="I5829">
        <v>0</v>
      </c>
      <c r="J5829">
        <v>1</v>
      </c>
      <c r="K5829">
        <v>12.5</v>
      </c>
    </row>
    <row r="5830" spans="1:11">
      <c r="A5830">
        <v>2019</v>
      </c>
      <c r="B5830" t="s">
        <v>72</v>
      </c>
      <c r="C5830" t="s">
        <v>40</v>
      </c>
      <c r="D5830" t="s">
        <v>18</v>
      </c>
      <c r="E5830" t="s">
        <v>13</v>
      </c>
      <c r="F5830">
        <v>43</v>
      </c>
      <c r="G5830">
        <v>51.8</v>
      </c>
      <c r="H5830">
        <v>4</v>
      </c>
      <c r="I5830">
        <v>9.3</v>
      </c>
      <c r="J5830">
        <v>24</v>
      </c>
      <c r="K5830">
        <v>28.9</v>
      </c>
    </row>
    <row r="5831" spans="1:11">
      <c r="A5831">
        <v>2019</v>
      </c>
      <c r="B5831" t="s">
        <v>72</v>
      </c>
      <c r="C5831" t="s">
        <v>40</v>
      </c>
      <c r="D5831" t="s">
        <v>18</v>
      </c>
      <c r="E5831" t="s">
        <v>64</v>
      </c>
      <c r="F5831">
        <v>16</v>
      </c>
      <c r="G5831">
        <v>29.3</v>
      </c>
      <c r="H5831">
        <v>1</v>
      </c>
      <c r="I5831">
        <v>6.3</v>
      </c>
      <c r="J5831">
        <v>9</v>
      </c>
      <c r="K5831">
        <v>16.5</v>
      </c>
    </row>
    <row r="5832" spans="1:11">
      <c r="A5832">
        <v>2019</v>
      </c>
      <c r="B5832" t="s">
        <v>72</v>
      </c>
      <c r="C5832" t="s">
        <v>40</v>
      </c>
      <c r="D5832" t="s">
        <v>18</v>
      </c>
      <c r="E5832" t="s">
        <v>65</v>
      </c>
      <c r="F5832">
        <v>2</v>
      </c>
      <c r="G5832">
        <v>131.9</v>
      </c>
      <c r="H5832">
        <v>0</v>
      </c>
      <c r="I5832">
        <v>0</v>
      </c>
      <c r="J5832">
        <v>0</v>
      </c>
      <c r="K5832">
        <v>0</v>
      </c>
    </row>
    <row r="5833" spans="1:11">
      <c r="A5833">
        <v>2019</v>
      </c>
      <c r="B5833" t="s">
        <v>72</v>
      </c>
      <c r="C5833" t="s">
        <v>40</v>
      </c>
      <c r="D5833" t="s">
        <v>18</v>
      </c>
      <c r="E5833" t="s">
        <v>36</v>
      </c>
      <c r="F5833">
        <v>3</v>
      </c>
      <c r="G5833">
        <v>47.6</v>
      </c>
      <c r="H5833">
        <v>0</v>
      </c>
      <c r="I5833">
        <v>0</v>
      </c>
      <c r="J5833">
        <v>0</v>
      </c>
      <c r="K5833">
        <v>0</v>
      </c>
    </row>
    <row r="5834" spans="1:11">
      <c r="A5834">
        <v>2019</v>
      </c>
      <c r="B5834" t="s">
        <v>72</v>
      </c>
      <c r="C5834" t="s">
        <v>40</v>
      </c>
      <c r="D5834" t="s">
        <v>15</v>
      </c>
      <c r="E5834" t="s">
        <v>18</v>
      </c>
      <c r="F5834">
        <v>9</v>
      </c>
      <c r="G5834">
        <v>10.7</v>
      </c>
      <c r="H5834">
        <v>1</v>
      </c>
      <c r="I5834">
        <v>11.1</v>
      </c>
      <c r="J5834">
        <v>8</v>
      </c>
      <c r="K5834">
        <v>9.5</v>
      </c>
    </row>
    <row r="5835" spans="1:11">
      <c r="A5835">
        <v>2019</v>
      </c>
      <c r="B5835" t="s">
        <v>72</v>
      </c>
      <c r="C5835" t="s">
        <v>40</v>
      </c>
      <c r="D5835" t="s">
        <v>15</v>
      </c>
      <c r="E5835" t="s">
        <v>63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</row>
    <row r="5836" spans="1:11">
      <c r="A5836">
        <v>2019</v>
      </c>
      <c r="B5836" t="s">
        <v>72</v>
      </c>
      <c r="C5836" t="s">
        <v>40</v>
      </c>
      <c r="D5836" t="s">
        <v>15</v>
      </c>
      <c r="E5836" t="s">
        <v>13</v>
      </c>
      <c r="F5836">
        <v>8</v>
      </c>
      <c r="G5836">
        <v>17</v>
      </c>
      <c r="H5836">
        <v>1</v>
      </c>
      <c r="I5836">
        <v>12.5</v>
      </c>
      <c r="J5836">
        <v>6</v>
      </c>
      <c r="K5836">
        <v>12.8</v>
      </c>
    </row>
    <row r="5837" spans="1:11">
      <c r="A5837">
        <v>2019</v>
      </c>
      <c r="B5837" t="s">
        <v>72</v>
      </c>
      <c r="C5837" t="s">
        <v>40</v>
      </c>
      <c r="D5837" t="s">
        <v>15</v>
      </c>
      <c r="E5837" t="s">
        <v>64</v>
      </c>
      <c r="F5837">
        <v>1</v>
      </c>
      <c r="G5837">
        <v>3.4</v>
      </c>
      <c r="H5837">
        <v>0</v>
      </c>
      <c r="I5837">
        <v>0</v>
      </c>
      <c r="J5837">
        <v>2</v>
      </c>
      <c r="K5837">
        <v>6.9</v>
      </c>
    </row>
    <row r="5838" spans="1:11">
      <c r="A5838">
        <v>2019</v>
      </c>
      <c r="B5838" t="s">
        <v>72</v>
      </c>
      <c r="C5838" t="s">
        <v>40</v>
      </c>
      <c r="D5838" t="s">
        <v>15</v>
      </c>
      <c r="E5838" t="s">
        <v>65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</row>
    <row r="5839" spans="1:11">
      <c r="A5839">
        <v>2019</v>
      </c>
      <c r="B5839" t="s">
        <v>72</v>
      </c>
      <c r="C5839" t="s">
        <v>40</v>
      </c>
      <c r="D5839" t="s">
        <v>15</v>
      </c>
      <c r="E5839" t="s">
        <v>36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</row>
    <row r="5840" spans="1:11">
      <c r="A5840">
        <v>2019</v>
      </c>
      <c r="B5840" t="s">
        <v>72</v>
      </c>
      <c r="C5840" t="s">
        <v>40</v>
      </c>
      <c r="D5840" t="s">
        <v>12</v>
      </c>
      <c r="E5840" t="s">
        <v>18</v>
      </c>
      <c r="F5840">
        <v>56</v>
      </c>
      <c r="G5840">
        <v>81</v>
      </c>
      <c r="H5840">
        <v>4</v>
      </c>
      <c r="I5840">
        <v>7.1</v>
      </c>
      <c r="J5840">
        <v>26</v>
      </c>
      <c r="K5840">
        <v>37.6</v>
      </c>
    </row>
    <row r="5841" spans="1:11">
      <c r="A5841">
        <v>2019</v>
      </c>
      <c r="B5841" t="s">
        <v>72</v>
      </c>
      <c r="C5841" t="s">
        <v>40</v>
      </c>
      <c r="D5841" t="s">
        <v>12</v>
      </c>
      <c r="E5841" t="s">
        <v>63</v>
      </c>
      <c r="F5841">
        <v>1</v>
      </c>
      <c r="G5841">
        <v>25</v>
      </c>
      <c r="H5841">
        <v>0</v>
      </c>
      <c r="I5841">
        <v>0</v>
      </c>
      <c r="J5841">
        <v>1</v>
      </c>
      <c r="K5841">
        <v>25</v>
      </c>
    </row>
    <row r="5842" spans="1:11">
      <c r="A5842">
        <v>2019</v>
      </c>
      <c r="B5842" t="s">
        <v>72</v>
      </c>
      <c r="C5842" t="s">
        <v>40</v>
      </c>
      <c r="D5842" t="s">
        <v>12</v>
      </c>
      <c r="E5842" t="s">
        <v>13</v>
      </c>
      <c r="F5842">
        <v>35</v>
      </c>
      <c r="G5842">
        <v>97.5</v>
      </c>
      <c r="H5842">
        <v>3</v>
      </c>
      <c r="I5842">
        <v>8.6</v>
      </c>
      <c r="J5842">
        <v>18</v>
      </c>
      <c r="K5842">
        <v>50.1</v>
      </c>
    </row>
    <row r="5843" spans="1:11">
      <c r="A5843">
        <v>2019</v>
      </c>
      <c r="B5843" t="s">
        <v>72</v>
      </c>
      <c r="C5843" t="s">
        <v>40</v>
      </c>
      <c r="D5843" t="s">
        <v>12</v>
      </c>
      <c r="E5843" t="s">
        <v>64</v>
      </c>
      <c r="F5843">
        <v>15</v>
      </c>
      <c r="G5843">
        <v>58.8</v>
      </c>
      <c r="H5843">
        <v>1</v>
      </c>
      <c r="I5843">
        <v>6.7</v>
      </c>
      <c r="J5843">
        <v>7</v>
      </c>
      <c r="K5843">
        <v>27.4</v>
      </c>
    </row>
    <row r="5844" spans="1:11">
      <c r="A5844">
        <v>2019</v>
      </c>
      <c r="B5844" t="s">
        <v>72</v>
      </c>
      <c r="C5844" t="s">
        <v>40</v>
      </c>
      <c r="D5844" t="s">
        <v>12</v>
      </c>
      <c r="E5844" t="s">
        <v>65</v>
      </c>
      <c r="F5844">
        <v>2</v>
      </c>
      <c r="G5844">
        <v>291.1</v>
      </c>
      <c r="H5844">
        <v>0</v>
      </c>
      <c r="I5844">
        <v>0</v>
      </c>
      <c r="J5844">
        <v>0</v>
      </c>
      <c r="K5844">
        <v>0</v>
      </c>
    </row>
    <row r="5845" spans="1:11">
      <c r="A5845">
        <v>2019</v>
      </c>
      <c r="B5845" t="s">
        <v>72</v>
      </c>
      <c r="C5845" t="s">
        <v>40</v>
      </c>
      <c r="D5845" t="s">
        <v>12</v>
      </c>
      <c r="E5845" t="s">
        <v>36</v>
      </c>
      <c r="F5845">
        <v>3</v>
      </c>
      <c r="G5845">
        <v>97.3</v>
      </c>
      <c r="H5845">
        <v>0</v>
      </c>
      <c r="I5845">
        <v>0</v>
      </c>
      <c r="J5845">
        <v>0</v>
      </c>
      <c r="K5845">
        <v>0</v>
      </c>
    </row>
    <row r="5846" spans="1:11">
      <c r="A5846">
        <v>2019</v>
      </c>
      <c r="B5846" t="s">
        <v>72</v>
      </c>
      <c r="C5846" t="s">
        <v>11</v>
      </c>
      <c r="D5846" t="s">
        <v>18</v>
      </c>
      <c r="E5846" t="s">
        <v>18</v>
      </c>
      <c r="F5846">
        <v>13</v>
      </c>
      <c r="G5846">
        <v>11</v>
      </c>
      <c r="H5846">
        <v>1</v>
      </c>
      <c r="I5846">
        <v>7.7</v>
      </c>
      <c r="J5846">
        <v>3</v>
      </c>
      <c r="K5846">
        <v>2.5</v>
      </c>
    </row>
    <row r="5847" spans="1:11">
      <c r="A5847">
        <v>2019</v>
      </c>
      <c r="B5847" t="s">
        <v>72</v>
      </c>
      <c r="C5847" t="s">
        <v>11</v>
      </c>
      <c r="D5847" t="s">
        <v>18</v>
      </c>
      <c r="E5847" t="s">
        <v>63</v>
      </c>
      <c r="F5847">
        <v>1</v>
      </c>
      <c r="G5847">
        <v>13.4</v>
      </c>
      <c r="H5847">
        <v>1</v>
      </c>
      <c r="I5847">
        <v>100</v>
      </c>
      <c r="J5847">
        <v>1</v>
      </c>
      <c r="K5847">
        <v>13.4</v>
      </c>
    </row>
    <row r="5848" spans="1:11">
      <c r="A5848">
        <v>2019</v>
      </c>
      <c r="B5848" t="s">
        <v>72</v>
      </c>
      <c r="C5848" t="s">
        <v>11</v>
      </c>
      <c r="D5848" t="s">
        <v>18</v>
      </c>
      <c r="E5848" t="s">
        <v>13</v>
      </c>
      <c r="F5848">
        <v>0</v>
      </c>
      <c r="G5848">
        <v>0</v>
      </c>
      <c r="H5848">
        <v>0</v>
      </c>
      <c r="I5848">
        <v>0</v>
      </c>
      <c r="J5848">
        <v>2</v>
      </c>
      <c r="K5848">
        <v>48.1</v>
      </c>
    </row>
    <row r="5849" spans="1:11">
      <c r="A5849">
        <v>2019</v>
      </c>
      <c r="B5849" t="s">
        <v>72</v>
      </c>
      <c r="C5849" t="s">
        <v>11</v>
      </c>
      <c r="D5849" t="s">
        <v>18</v>
      </c>
      <c r="E5849" t="s">
        <v>64</v>
      </c>
      <c r="F5849">
        <v>5</v>
      </c>
      <c r="G5849">
        <v>18.9</v>
      </c>
      <c r="H5849">
        <v>0</v>
      </c>
      <c r="I5849">
        <v>0</v>
      </c>
      <c r="J5849">
        <v>0</v>
      </c>
      <c r="K5849">
        <v>0</v>
      </c>
    </row>
    <row r="5850" spans="1:11">
      <c r="A5850">
        <v>2019</v>
      </c>
      <c r="B5850" t="s">
        <v>72</v>
      </c>
      <c r="C5850" t="s">
        <v>11</v>
      </c>
      <c r="D5850" t="s">
        <v>18</v>
      </c>
      <c r="E5850" t="s">
        <v>65</v>
      </c>
      <c r="F5850">
        <v>1</v>
      </c>
      <c r="G5850">
        <v>38</v>
      </c>
      <c r="H5850">
        <v>0</v>
      </c>
      <c r="I5850">
        <v>0</v>
      </c>
      <c r="J5850">
        <v>0</v>
      </c>
      <c r="K5850">
        <v>0</v>
      </c>
    </row>
    <row r="5851" spans="1:11">
      <c r="A5851">
        <v>2019</v>
      </c>
      <c r="B5851" t="s">
        <v>72</v>
      </c>
      <c r="C5851" t="s">
        <v>11</v>
      </c>
      <c r="D5851" t="s">
        <v>18</v>
      </c>
      <c r="E5851" t="s">
        <v>36</v>
      </c>
      <c r="F5851">
        <v>6</v>
      </c>
      <c r="G5851">
        <v>7.8</v>
      </c>
      <c r="H5851">
        <v>0</v>
      </c>
      <c r="I5851">
        <v>0</v>
      </c>
      <c r="J5851">
        <v>0</v>
      </c>
      <c r="K5851">
        <v>0</v>
      </c>
    </row>
    <row r="5852" spans="1:11">
      <c r="A5852">
        <v>2019</v>
      </c>
      <c r="B5852" t="s">
        <v>72</v>
      </c>
      <c r="C5852" t="s">
        <v>11</v>
      </c>
      <c r="D5852" t="s">
        <v>15</v>
      </c>
      <c r="E5852" t="s">
        <v>18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</row>
    <row r="5853" spans="1:11">
      <c r="A5853">
        <v>2019</v>
      </c>
      <c r="B5853" t="s">
        <v>72</v>
      </c>
      <c r="C5853" t="s">
        <v>11</v>
      </c>
      <c r="D5853" t="s">
        <v>15</v>
      </c>
      <c r="E5853" t="s">
        <v>63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</row>
    <row r="5854" spans="1:11">
      <c r="A5854">
        <v>2019</v>
      </c>
      <c r="B5854" t="s">
        <v>72</v>
      </c>
      <c r="C5854" t="s">
        <v>11</v>
      </c>
      <c r="D5854" t="s">
        <v>15</v>
      </c>
      <c r="E5854" t="s">
        <v>13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</row>
    <row r="5855" spans="1:11">
      <c r="A5855">
        <v>2019</v>
      </c>
      <c r="B5855" t="s">
        <v>72</v>
      </c>
      <c r="C5855" t="s">
        <v>11</v>
      </c>
      <c r="D5855" t="s">
        <v>15</v>
      </c>
      <c r="E5855" t="s">
        <v>64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</row>
    <row r="5856" spans="1:11">
      <c r="A5856">
        <v>2019</v>
      </c>
      <c r="B5856" t="s">
        <v>72</v>
      </c>
      <c r="C5856" t="s">
        <v>11</v>
      </c>
      <c r="D5856" t="s">
        <v>15</v>
      </c>
      <c r="E5856" t="s">
        <v>65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</row>
    <row r="5857" spans="1:11">
      <c r="A5857">
        <v>2019</v>
      </c>
      <c r="B5857" t="s">
        <v>72</v>
      </c>
      <c r="C5857" t="s">
        <v>11</v>
      </c>
      <c r="D5857" t="s">
        <v>15</v>
      </c>
      <c r="E5857" t="s">
        <v>36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</row>
    <row r="5858" spans="1:11">
      <c r="A5858">
        <v>2019</v>
      </c>
      <c r="B5858" t="s">
        <v>72</v>
      </c>
      <c r="C5858" t="s">
        <v>11</v>
      </c>
      <c r="D5858" t="s">
        <v>12</v>
      </c>
      <c r="E5858" t="s">
        <v>18</v>
      </c>
      <c r="F5858">
        <v>13</v>
      </c>
      <c r="G5858">
        <v>22.4</v>
      </c>
      <c r="H5858">
        <v>1</v>
      </c>
      <c r="I5858">
        <v>7.7</v>
      </c>
      <c r="J5858">
        <v>3</v>
      </c>
      <c r="K5858">
        <v>5.2</v>
      </c>
    </row>
    <row r="5859" spans="1:11">
      <c r="A5859">
        <v>2019</v>
      </c>
      <c r="B5859" t="s">
        <v>72</v>
      </c>
      <c r="C5859" t="s">
        <v>11</v>
      </c>
      <c r="D5859" t="s">
        <v>12</v>
      </c>
      <c r="E5859" t="s">
        <v>63</v>
      </c>
      <c r="F5859">
        <v>1</v>
      </c>
      <c r="G5859">
        <v>32</v>
      </c>
      <c r="H5859">
        <v>1</v>
      </c>
      <c r="I5859">
        <v>100</v>
      </c>
      <c r="J5859">
        <v>1</v>
      </c>
      <c r="K5859">
        <v>32</v>
      </c>
    </row>
    <row r="5860" spans="1:11">
      <c r="A5860">
        <v>2019</v>
      </c>
      <c r="B5860" t="s">
        <v>72</v>
      </c>
      <c r="C5860" t="s">
        <v>11</v>
      </c>
      <c r="D5860" t="s">
        <v>12</v>
      </c>
      <c r="E5860" t="s">
        <v>13</v>
      </c>
      <c r="F5860">
        <v>0</v>
      </c>
      <c r="G5860">
        <v>0</v>
      </c>
      <c r="H5860">
        <v>0</v>
      </c>
      <c r="I5860">
        <v>0</v>
      </c>
      <c r="J5860">
        <v>2</v>
      </c>
      <c r="K5860">
        <v>98.7</v>
      </c>
    </row>
    <row r="5861" spans="1:11">
      <c r="A5861">
        <v>2019</v>
      </c>
      <c r="B5861" t="s">
        <v>72</v>
      </c>
      <c r="C5861" t="s">
        <v>11</v>
      </c>
      <c r="D5861" t="s">
        <v>12</v>
      </c>
      <c r="E5861" t="s">
        <v>64</v>
      </c>
      <c r="F5861">
        <v>5</v>
      </c>
      <c r="G5861">
        <v>40.2</v>
      </c>
      <c r="H5861">
        <v>0</v>
      </c>
      <c r="I5861">
        <v>0</v>
      </c>
      <c r="J5861">
        <v>0</v>
      </c>
      <c r="K5861">
        <v>0</v>
      </c>
    </row>
    <row r="5862" spans="1:11">
      <c r="A5862">
        <v>2019</v>
      </c>
      <c r="B5862" t="s">
        <v>72</v>
      </c>
      <c r="C5862" t="s">
        <v>11</v>
      </c>
      <c r="D5862" t="s">
        <v>12</v>
      </c>
      <c r="E5862" t="s">
        <v>65</v>
      </c>
      <c r="F5862">
        <v>1</v>
      </c>
      <c r="G5862">
        <v>82</v>
      </c>
      <c r="H5862">
        <v>0</v>
      </c>
      <c r="I5862">
        <v>0</v>
      </c>
      <c r="J5862">
        <v>0</v>
      </c>
      <c r="K5862">
        <v>0</v>
      </c>
    </row>
    <row r="5863" spans="1:11">
      <c r="A5863">
        <v>2019</v>
      </c>
      <c r="B5863" t="s">
        <v>72</v>
      </c>
      <c r="C5863" t="s">
        <v>11</v>
      </c>
      <c r="D5863" t="s">
        <v>12</v>
      </c>
      <c r="E5863" t="s">
        <v>36</v>
      </c>
      <c r="F5863">
        <v>6</v>
      </c>
      <c r="G5863">
        <v>15.3</v>
      </c>
      <c r="H5863">
        <v>0</v>
      </c>
      <c r="I5863">
        <v>0</v>
      </c>
      <c r="J5863">
        <v>0</v>
      </c>
      <c r="K5863">
        <v>0</v>
      </c>
    </row>
    <row r="5864" spans="1:11">
      <c r="A5864">
        <v>2019</v>
      </c>
      <c r="B5864" t="s">
        <v>72</v>
      </c>
      <c r="C5864" t="s">
        <v>43</v>
      </c>
      <c r="D5864" t="s">
        <v>18</v>
      </c>
      <c r="E5864" t="s">
        <v>18</v>
      </c>
      <c r="F5864">
        <v>13</v>
      </c>
      <c r="G5864">
        <v>13.3</v>
      </c>
      <c r="H5864">
        <v>2</v>
      </c>
      <c r="I5864">
        <v>15.4</v>
      </c>
      <c r="J5864">
        <v>6</v>
      </c>
      <c r="K5864">
        <v>6.1</v>
      </c>
    </row>
    <row r="5865" spans="1:11">
      <c r="A5865">
        <v>2019</v>
      </c>
      <c r="B5865" t="s">
        <v>72</v>
      </c>
      <c r="C5865" t="s">
        <v>43</v>
      </c>
      <c r="D5865" t="s">
        <v>18</v>
      </c>
      <c r="E5865" t="s">
        <v>63</v>
      </c>
      <c r="F5865">
        <v>2</v>
      </c>
      <c r="G5865">
        <v>5.5</v>
      </c>
      <c r="H5865">
        <v>1</v>
      </c>
      <c r="I5865">
        <v>50</v>
      </c>
      <c r="J5865">
        <v>2</v>
      </c>
      <c r="K5865">
        <v>5.5</v>
      </c>
    </row>
    <row r="5866" spans="1:11">
      <c r="A5866">
        <v>2019</v>
      </c>
      <c r="B5866" t="s">
        <v>72</v>
      </c>
      <c r="C5866" t="s">
        <v>43</v>
      </c>
      <c r="D5866" t="s">
        <v>18</v>
      </c>
      <c r="E5866" t="s">
        <v>13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</row>
    <row r="5867" spans="1:11">
      <c r="A5867">
        <v>2019</v>
      </c>
      <c r="B5867" t="s">
        <v>72</v>
      </c>
      <c r="C5867" t="s">
        <v>43</v>
      </c>
      <c r="D5867" t="s">
        <v>18</v>
      </c>
      <c r="E5867" t="s">
        <v>64</v>
      </c>
      <c r="F5867">
        <v>9</v>
      </c>
      <c r="G5867">
        <v>22</v>
      </c>
      <c r="H5867">
        <v>1</v>
      </c>
      <c r="I5867">
        <v>11.1</v>
      </c>
      <c r="J5867">
        <v>4</v>
      </c>
      <c r="K5867">
        <v>9.8</v>
      </c>
    </row>
    <row r="5868" spans="1:11">
      <c r="A5868">
        <v>2019</v>
      </c>
      <c r="B5868" t="s">
        <v>72</v>
      </c>
      <c r="C5868" t="s">
        <v>43</v>
      </c>
      <c r="D5868" t="s">
        <v>18</v>
      </c>
      <c r="E5868" t="s">
        <v>65</v>
      </c>
      <c r="F5868">
        <v>1</v>
      </c>
      <c r="G5868">
        <v>81.1</v>
      </c>
      <c r="H5868">
        <v>0</v>
      </c>
      <c r="I5868">
        <v>0</v>
      </c>
      <c r="J5868">
        <v>0</v>
      </c>
      <c r="K5868">
        <v>0</v>
      </c>
    </row>
    <row r="5869" spans="1:11">
      <c r="A5869">
        <v>2019</v>
      </c>
      <c r="B5869" t="s">
        <v>72</v>
      </c>
      <c r="C5869" t="s">
        <v>43</v>
      </c>
      <c r="D5869" t="s">
        <v>18</v>
      </c>
      <c r="E5869" t="s">
        <v>36</v>
      </c>
      <c r="F5869">
        <v>1</v>
      </c>
      <c r="G5869">
        <v>6</v>
      </c>
      <c r="H5869">
        <v>0</v>
      </c>
      <c r="I5869">
        <v>0</v>
      </c>
      <c r="J5869">
        <v>0</v>
      </c>
      <c r="K5869">
        <v>0</v>
      </c>
    </row>
    <row r="5870" spans="1:11">
      <c r="A5870">
        <v>2019</v>
      </c>
      <c r="B5870" t="s">
        <v>72</v>
      </c>
      <c r="C5870" t="s">
        <v>43</v>
      </c>
      <c r="D5870" t="s">
        <v>15</v>
      </c>
      <c r="E5870" t="s">
        <v>18</v>
      </c>
      <c r="F5870">
        <v>2</v>
      </c>
      <c r="G5870">
        <v>4.2</v>
      </c>
      <c r="H5870">
        <v>0</v>
      </c>
      <c r="I5870">
        <v>0</v>
      </c>
      <c r="J5870">
        <v>0</v>
      </c>
      <c r="K5870">
        <v>0</v>
      </c>
    </row>
    <row r="5871" spans="1:11">
      <c r="A5871">
        <v>2019</v>
      </c>
      <c r="B5871" t="s">
        <v>72</v>
      </c>
      <c r="C5871" t="s">
        <v>43</v>
      </c>
      <c r="D5871" t="s">
        <v>15</v>
      </c>
      <c r="E5871" t="s">
        <v>63</v>
      </c>
      <c r="F5871">
        <v>1</v>
      </c>
      <c r="G5871">
        <v>5.4</v>
      </c>
      <c r="H5871">
        <v>0</v>
      </c>
      <c r="I5871">
        <v>0</v>
      </c>
      <c r="J5871">
        <v>0</v>
      </c>
      <c r="K5871">
        <v>0</v>
      </c>
    </row>
    <row r="5872" spans="1:11">
      <c r="A5872">
        <v>2019</v>
      </c>
      <c r="B5872" t="s">
        <v>72</v>
      </c>
      <c r="C5872" t="s">
        <v>43</v>
      </c>
      <c r="D5872" t="s">
        <v>15</v>
      </c>
      <c r="E5872" t="s">
        <v>13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</row>
    <row r="5873" spans="1:11">
      <c r="A5873">
        <v>2019</v>
      </c>
      <c r="B5873" t="s">
        <v>72</v>
      </c>
      <c r="C5873" t="s">
        <v>43</v>
      </c>
      <c r="D5873" t="s">
        <v>15</v>
      </c>
      <c r="E5873" t="s">
        <v>64</v>
      </c>
      <c r="F5873">
        <v>1</v>
      </c>
      <c r="G5873">
        <v>5.1</v>
      </c>
      <c r="H5873">
        <v>0</v>
      </c>
      <c r="I5873">
        <v>0</v>
      </c>
      <c r="J5873">
        <v>0</v>
      </c>
      <c r="K5873">
        <v>0</v>
      </c>
    </row>
    <row r="5874" spans="1:11">
      <c r="A5874">
        <v>2019</v>
      </c>
      <c r="B5874" t="s">
        <v>72</v>
      </c>
      <c r="C5874" t="s">
        <v>43</v>
      </c>
      <c r="D5874" t="s">
        <v>15</v>
      </c>
      <c r="E5874" t="s">
        <v>65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</row>
    <row r="5875" spans="1:11">
      <c r="A5875">
        <v>2019</v>
      </c>
      <c r="B5875" t="s">
        <v>72</v>
      </c>
      <c r="C5875" t="s">
        <v>43</v>
      </c>
      <c r="D5875" t="s">
        <v>15</v>
      </c>
      <c r="E5875" t="s">
        <v>36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</row>
    <row r="5876" spans="1:11">
      <c r="A5876">
        <v>2019</v>
      </c>
      <c r="B5876" t="s">
        <v>72</v>
      </c>
      <c r="C5876" t="s">
        <v>43</v>
      </c>
      <c r="D5876" t="s">
        <v>12</v>
      </c>
      <c r="E5876" t="s">
        <v>18</v>
      </c>
      <c r="F5876">
        <v>11</v>
      </c>
      <c r="G5876">
        <v>22.1</v>
      </c>
      <c r="H5876">
        <v>2</v>
      </c>
      <c r="I5876">
        <v>18.2</v>
      </c>
      <c r="J5876">
        <v>6</v>
      </c>
      <c r="K5876">
        <v>12.1</v>
      </c>
    </row>
    <row r="5877" spans="1:11">
      <c r="A5877">
        <v>2019</v>
      </c>
      <c r="B5877" t="s">
        <v>72</v>
      </c>
      <c r="C5877" t="s">
        <v>43</v>
      </c>
      <c r="D5877" t="s">
        <v>12</v>
      </c>
      <c r="E5877" t="s">
        <v>63</v>
      </c>
      <c r="F5877">
        <v>1</v>
      </c>
      <c r="G5877">
        <v>5.7</v>
      </c>
      <c r="H5877">
        <v>1</v>
      </c>
      <c r="I5877">
        <v>100</v>
      </c>
      <c r="J5877">
        <v>2</v>
      </c>
      <c r="K5877">
        <v>11.4</v>
      </c>
    </row>
    <row r="5878" spans="1:11">
      <c r="A5878">
        <v>2019</v>
      </c>
      <c r="B5878" t="s">
        <v>72</v>
      </c>
      <c r="C5878" t="s">
        <v>43</v>
      </c>
      <c r="D5878" t="s">
        <v>12</v>
      </c>
      <c r="E5878" t="s">
        <v>13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</row>
    <row r="5879" spans="1:11">
      <c r="A5879">
        <v>2019</v>
      </c>
      <c r="B5879" t="s">
        <v>72</v>
      </c>
      <c r="C5879" t="s">
        <v>43</v>
      </c>
      <c r="D5879" t="s">
        <v>12</v>
      </c>
      <c r="E5879" t="s">
        <v>64</v>
      </c>
      <c r="F5879">
        <v>8</v>
      </c>
      <c r="G5879">
        <v>37.3</v>
      </c>
      <c r="H5879">
        <v>1</v>
      </c>
      <c r="I5879">
        <v>12.5</v>
      </c>
      <c r="J5879">
        <v>4</v>
      </c>
      <c r="K5879">
        <v>18.7</v>
      </c>
    </row>
    <row r="5880" spans="1:11">
      <c r="A5880">
        <v>2019</v>
      </c>
      <c r="B5880" t="s">
        <v>72</v>
      </c>
      <c r="C5880" t="s">
        <v>43</v>
      </c>
      <c r="D5880" t="s">
        <v>12</v>
      </c>
      <c r="E5880" t="s">
        <v>65</v>
      </c>
      <c r="F5880">
        <v>1</v>
      </c>
      <c r="G5880">
        <v>156.3</v>
      </c>
      <c r="H5880">
        <v>0</v>
      </c>
      <c r="I5880">
        <v>0</v>
      </c>
      <c r="J5880">
        <v>0</v>
      </c>
      <c r="K5880">
        <v>0</v>
      </c>
    </row>
    <row r="5881" spans="1:11">
      <c r="A5881">
        <v>2019</v>
      </c>
      <c r="B5881" t="s">
        <v>72</v>
      </c>
      <c r="C5881" t="s">
        <v>43</v>
      </c>
      <c r="D5881" t="s">
        <v>12</v>
      </c>
      <c r="E5881" t="s">
        <v>36</v>
      </c>
      <c r="F5881">
        <v>1</v>
      </c>
      <c r="G5881">
        <v>11.9</v>
      </c>
      <c r="H5881">
        <v>0</v>
      </c>
      <c r="I5881">
        <v>0</v>
      </c>
      <c r="J5881">
        <v>0</v>
      </c>
      <c r="K5881">
        <v>0</v>
      </c>
    </row>
    <row r="5882" spans="1:11">
      <c r="A5882">
        <v>2019</v>
      </c>
      <c r="B5882" t="s">
        <v>72</v>
      </c>
      <c r="C5882" t="s">
        <v>78</v>
      </c>
      <c r="D5882" t="s">
        <v>18</v>
      </c>
      <c r="E5882" t="s">
        <v>18</v>
      </c>
      <c r="F5882">
        <v>54</v>
      </c>
      <c r="G5882">
        <v>30.5</v>
      </c>
      <c r="H5882">
        <v>8</v>
      </c>
      <c r="I5882">
        <v>14.8</v>
      </c>
      <c r="J5882">
        <v>30</v>
      </c>
      <c r="K5882">
        <v>16.9</v>
      </c>
    </row>
    <row r="5883" spans="1:11">
      <c r="A5883">
        <v>2019</v>
      </c>
      <c r="B5883" t="s">
        <v>72</v>
      </c>
      <c r="C5883" t="s">
        <v>78</v>
      </c>
      <c r="D5883" t="s">
        <v>18</v>
      </c>
      <c r="E5883" t="s">
        <v>63</v>
      </c>
      <c r="F5883">
        <v>1</v>
      </c>
      <c r="G5883">
        <v>8.8</v>
      </c>
      <c r="H5883">
        <v>0</v>
      </c>
      <c r="I5883">
        <v>0</v>
      </c>
      <c r="J5883">
        <v>0</v>
      </c>
      <c r="K5883">
        <v>0</v>
      </c>
    </row>
    <row r="5884" spans="1:11">
      <c r="A5884">
        <v>2019</v>
      </c>
      <c r="B5884" t="s">
        <v>72</v>
      </c>
      <c r="C5884" t="s">
        <v>78</v>
      </c>
      <c r="D5884" t="s">
        <v>18</v>
      </c>
      <c r="E5884" t="s">
        <v>13</v>
      </c>
      <c r="F5884">
        <v>24</v>
      </c>
      <c r="G5884">
        <v>50.7</v>
      </c>
      <c r="H5884">
        <v>2</v>
      </c>
      <c r="I5884">
        <v>8.3</v>
      </c>
      <c r="J5884">
        <v>15</v>
      </c>
      <c r="K5884">
        <v>31.7</v>
      </c>
    </row>
    <row r="5885" spans="1:11">
      <c r="A5885">
        <v>2019</v>
      </c>
      <c r="B5885" t="s">
        <v>72</v>
      </c>
      <c r="C5885" t="s">
        <v>78</v>
      </c>
      <c r="D5885" t="s">
        <v>18</v>
      </c>
      <c r="E5885" t="s">
        <v>64</v>
      </c>
      <c r="F5885">
        <v>19</v>
      </c>
      <c r="G5885">
        <v>25.9</v>
      </c>
      <c r="H5885">
        <v>4</v>
      </c>
      <c r="I5885">
        <v>21.1</v>
      </c>
      <c r="J5885">
        <v>12</v>
      </c>
      <c r="K5885">
        <v>16.4</v>
      </c>
    </row>
    <row r="5886" spans="1:11">
      <c r="A5886">
        <v>2019</v>
      </c>
      <c r="B5886" t="s">
        <v>72</v>
      </c>
      <c r="C5886" t="s">
        <v>78</v>
      </c>
      <c r="D5886" t="s">
        <v>18</v>
      </c>
      <c r="E5886" t="s">
        <v>65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</row>
    <row r="5887" spans="1:11">
      <c r="A5887">
        <v>2019</v>
      </c>
      <c r="B5887" t="s">
        <v>72</v>
      </c>
      <c r="C5887" t="s">
        <v>78</v>
      </c>
      <c r="D5887" t="s">
        <v>18</v>
      </c>
      <c r="E5887" t="s">
        <v>36</v>
      </c>
      <c r="F5887">
        <v>10</v>
      </c>
      <c r="G5887">
        <v>23.7</v>
      </c>
      <c r="H5887">
        <v>2</v>
      </c>
      <c r="I5887">
        <v>20</v>
      </c>
      <c r="J5887">
        <v>3</v>
      </c>
      <c r="K5887">
        <v>7.1</v>
      </c>
    </row>
    <row r="5888" spans="1:11">
      <c r="A5888">
        <v>2019</v>
      </c>
      <c r="B5888" t="s">
        <v>72</v>
      </c>
      <c r="C5888" t="s">
        <v>78</v>
      </c>
      <c r="D5888" t="s">
        <v>15</v>
      </c>
      <c r="E5888" t="s">
        <v>18</v>
      </c>
      <c r="F5888">
        <v>5</v>
      </c>
      <c r="G5888">
        <v>5.5</v>
      </c>
      <c r="H5888">
        <v>1</v>
      </c>
      <c r="I5888">
        <v>20</v>
      </c>
      <c r="J5888">
        <v>7</v>
      </c>
      <c r="K5888">
        <v>7.6</v>
      </c>
    </row>
    <row r="5889" spans="1:11">
      <c r="A5889">
        <v>2019</v>
      </c>
      <c r="B5889" t="s">
        <v>72</v>
      </c>
      <c r="C5889" t="s">
        <v>78</v>
      </c>
      <c r="D5889" t="s">
        <v>15</v>
      </c>
      <c r="E5889" t="s">
        <v>63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</row>
    <row r="5890" spans="1:11">
      <c r="A5890">
        <v>2019</v>
      </c>
      <c r="B5890" t="s">
        <v>72</v>
      </c>
      <c r="C5890" t="s">
        <v>78</v>
      </c>
      <c r="D5890" t="s">
        <v>15</v>
      </c>
      <c r="E5890" t="s">
        <v>13</v>
      </c>
      <c r="F5890">
        <v>3</v>
      </c>
      <c r="G5890">
        <v>11.4</v>
      </c>
      <c r="H5890">
        <v>0</v>
      </c>
      <c r="I5890">
        <v>0</v>
      </c>
      <c r="J5890">
        <v>3</v>
      </c>
      <c r="K5890">
        <v>11.4</v>
      </c>
    </row>
    <row r="5891" spans="1:11">
      <c r="A5891">
        <v>2019</v>
      </c>
      <c r="B5891" t="s">
        <v>72</v>
      </c>
      <c r="C5891" t="s">
        <v>78</v>
      </c>
      <c r="D5891" t="s">
        <v>15</v>
      </c>
      <c r="E5891" t="s">
        <v>64</v>
      </c>
      <c r="F5891">
        <v>2</v>
      </c>
      <c r="G5891">
        <v>5.2</v>
      </c>
      <c r="H5891">
        <v>1</v>
      </c>
      <c r="I5891">
        <v>50</v>
      </c>
      <c r="J5891">
        <v>4</v>
      </c>
      <c r="K5891">
        <v>10.5</v>
      </c>
    </row>
    <row r="5892" spans="1:11">
      <c r="A5892">
        <v>2019</v>
      </c>
      <c r="B5892" t="s">
        <v>72</v>
      </c>
      <c r="C5892" t="s">
        <v>78</v>
      </c>
      <c r="D5892" t="s">
        <v>15</v>
      </c>
      <c r="E5892" t="s">
        <v>65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</row>
    <row r="5893" spans="1:11">
      <c r="A5893">
        <v>2019</v>
      </c>
      <c r="B5893" t="s">
        <v>72</v>
      </c>
      <c r="C5893" t="s">
        <v>78</v>
      </c>
      <c r="D5893" t="s">
        <v>15</v>
      </c>
      <c r="E5893" t="s">
        <v>36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</row>
    <row r="5894" spans="1:11">
      <c r="A5894">
        <v>2019</v>
      </c>
      <c r="B5894" t="s">
        <v>72</v>
      </c>
      <c r="C5894" t="s">
        <v>78</v>
      </c>
      <c r="D5894" t="s">
        <v>12</v>
      </c>
      <c r="E5894" t="s">
        <v>18</v>
      </c>
      <c r="F5894">
        <v>49</v>
      </c>
      <c r="G5894">
        <v>57.1</v>
      </c>
      <c r="H5894">
        <v>7</v>
      </c>
      <c r="I5894">
        <v>14.3</v>
      </c>
      <c r="J5894">
        <v>23</v>
      </c>
      <c r="K5894">
        <v>26.8</v>
      </c>
    </row>
    <row r="5895" spans="1:11">
      <c r="A5895">
        <v>2019</v>
      </c>
      <c r="B5895" t="s">
        <v>72</v>
      </c>
      <c r="C5895" t="s">
        <v>78</v>
      </c>
      <c r="D5895" t="s">
        <v>12</v>
      </c>
      <c r="E5895" t="s">
        <v>63</v>
      </c>
      <c r="F5895">
        <v>1</v>
      </c>
      <c r="G5895">
        <v>19.3</v>
      </c>
      <c r="H5895">
        <v>0</v>
      </c>
      <c r="I5895">
        <v>0</v>
      </c>
      <c r="J5895">
        <v>0</v>
      </c>
      <c r="K5895">
        <v>0</v>
      </c>
    </row>
    <row r="5896" spans="1:11">
      <c r="A5896">
        <v>2019</v>
      </c>
      <c r="B5896" t="s">
        <v>72</v>
      </c>
      <c r="C5896" t="s">
        <v>78</v>
      </c>
      <c r="D5896" t="s">
        <v>12</v>
      </c>
      <c r="E5896" t="s">
        <v>13</v>
      </c>
      <c r="F5896">
        <v>21</v>
      </c>
      <c r="G5896">
        <v>99.6</v>
      </c>
      <c r="H5896">
        <v>2</v>
      </c>
      <c r="I5896">
        <v>9.5</v>
      </c>
      <c r="J5896">
        <v>12</v>
      </c>
      <c r="K5896">
        <v>56.9</v>
      </c>
    </row>
    <row r="5897" spans="1:11">
      <c r="A5897">
        <v>2019</v>
      </c>
      <c r="B5897" t="s">
        <v>72</v>
      </c>
      <c r="C5897" t="s">
        <v>78</v>
      </c>
      <c r="D5897" t="s">
        <v>12</v>
      </c>
      <c r="E5897" t="s">
        <v>64</v>
      </c>
      <c r="F5897">
        <v>17</v>
      </c>
      <c r="G5897">
        <v>48.3</v>
      </c>
      <c r="H5897">
        <v>3</v>
      </c>
      <c r="I5897">
        <v>17.6</v>
      </c>
      <c r="J5897">
        <v>8</v>
      </c>
      <c r="K5897">
        <v>22.7</v>
      </c>
    </row>
    <row r="5898" spans="1:11">
      <c r="A5898">
        <v>2019</v>
      </c>
      <c r="B5898" t="s">
        <v>72</v>
      </c>
      <c r="C5898" t="s">
        <v>78</v>
      </c>
      <c r="D5898" t="s">
        <v>12</v>
      </c>
      <c r="E5898" t="s">
        <v>65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</row>
    <row r="5899" spans="1:11">
      <c r="A5899">
        <v>2019</v>
      </c>
      <c r="B5899" t="s">
        <v>72</v>
      </c>
      <c r="C5899" t="s">
        <v>78</v>
      </c>
      <c r="D5899" t="s">
        <v>12</v>
      </c>
      <c r="E5899" t="s">
        <v>36</v>
      </c>
      <c r="F5899">
        <v>10</v>
      </c>
      <c r="G5899">
        <v>43.6</v>
      </c>
      <c r="H5899">
        <v>2</v>
      </c>
      <c r="I5899">
        <v>20</v>
      </c>
      <c r="J5899">
        <v>3</v>
      </c>
      <c r="K5899">
        <v>13.1</v>
      </c>
    </row>
    <row r="5900" spans="1:11">
      <c r="A5900">
        <v>2019</v>
      </c>
      <c r="B5900" t="s">
        <v>79</v>
      </c>
      <c r="C5900" t="s">
        <v>18</v>
      </c>
      <c r="D5900" t="s">
        <v>18</v>
      </c>
      <c r="E5900" t="s">
        <v>18</v>
      </c>
      <c r="F5900">
        <v>328</v>
      </c>
      <c r="G5900">
        <v>22.7</v>
      </c>
      <c r="H5900">
        <v>51</v>
      </c>
      <c r="I5900">
        <v>15.5</v>
      </c>
      <c r="J5900">
        <v>193</v>
      </c>
      <c r="K5900">
        <v>13.4</v>
      </c>
    </row>
    <row r="5901" spans="1:11">
      <c r="A5901">
        <v>2019</v>
      </c>
      <c r="B5901" t="s">
        <v>79</v>
      </c>
      <c r="C5901" t="s">
        <v>18</v>
      </c>
      <c r="D5901" t="s">
        <v>18</v>
      </c>
      <c r="E5901" t="s">
        <v>63</v>
      </c>
      <c r="F5901">
        <v>14</v>
      </c>
      <c r="G5901">
        <v>7.5</v>
      </c>
      <c r="H5901">
        <v>3</v>
      </c>
      <c r="I5901">
        <v>21.4</v>
      </c>
      <c r="J5901">
        <v>9</v>
      </c>
      <c r="K5901">
        <v>4.8</v>
      </c>
    </row>
    <row r="5902" spans="1:11">
      <c r="A5902">
        <v>2019</v>
      </c>
      <c r="B5902" t="s">
        <v>79</v>
      </c>
      <c r="C5902" t="s">
        <v>18</v>
      </c>
      <c r="D5902" t="s">
        <v>18</v>
      </c>
      <c r="E5902" t="s">
        <v>13</v>
      </c>
      <c r="F5902">
        <v>132</v>
      </c>
      <c r="G5902">
        <v>75</v>
      </c>
      <c r="H5902">
        <v>19</v>
      </c>
      <c r="I5902">
        <v>14.4</v>
      </c>
      <c r="J5902">
        <v>75</v>
      </c>
      <c r="K5902">
        <v>42.6</v>
      </c>
    </row>
    <row r="5903" spans="1:11">
      <c r="A5903">
        <v>2019</v>
      </c>
      <c r="B5903" t="s">
        <v>79</v>
      </c>
      <c r="C5903" t="s">
        <v>18</v>
      </c>
      <c r="D5903" t="s">
        <v>18</v>
      </c>
      <c r="E5903" t="s">
        <v>64</v>
      </c>
      <c r="F5903">
        <v>121</v>
      </c>
      <c r="G5903">
        <v>34.4</v>
      </c>
      <c r="H5903">
        <v>23</v>
      </c>
      <c r="I5903">
        <v>19</v>
      </c>
      <c r="J5903">
        <v>75</v>
      </c>
      <c r="K5903">
        <v>21.4</v>
      </c>
    </row>
    <row r="5904" spans="1:11">
      <c r="A5904">
        <v>2019</v>
      </c>
      <c r="B5904" t="s">
        <v>79</v>
      </c>
      <c r="C5904" t="s">
        <v>18</v>
      </c>
      <c r="D5904" t="s">
        <v>18</v>
      </c>
      <c r="E5904" t="s">
        <v>65</v>
      </c>
      <c r="F5904">
        <v>4</v>
      </c>
      <c r="G5904">
        <v>15.1</v>
      </c>
      <c r="H5904">
        <v>2</v>
      </c>
      <c r="I5904">
        <v>50</v>
      </c>
      <c r="J5904">
        <v>3</v>
      </c>
      <c r="K5904">
        <v>11.3</v>
      </c>
    </row>
    <row r="5905" spans="1:11">
      <c r="A5905">
        <v>2019</v>
      </c>
      <c r="B5905" t="s">
        <v>79</v>
      </c>
      <c r="C5905" t="s">
        <v>18</v>
      </c>
      <c r="D5905" t="s">
        <v>18</v>
      </c>
      <c r="E5905" t="s">
        <v>36</v>
      </c>
      <c r="F5905">
        <v>57</v>
      </c>
      <c r="G5905">
        <v>8.1</v>
      </c>
      <c r="H5905">
        <v>4</v>
      </c>
      <c r="I5905">
        <v>7</v>
      </c>
      <c r="J5905">
        <v>31</v>
      </c>
      <c r="K5905">
        <v>4.4</v>
      </c>
    </row>
    <row r="5906" spans="1:11">
      <c r="A5906">
        <v>2019</v>
      </c>
      <c r="B5906" t="s">
        <v>79</v>
      </c>
      <c r="C5906" t="s">
        <v>18</v>
      </c>
      <c r="D5906" t="s">
        <v>15</v>
      </c>
      <c r="E5906" t="s">
        <v>18</v>
      </c>
      <c r="F5906">
        <v>36</v>
      </c>
      <c r="G5906">
        <v>4.7</v>
      </c>
      <c r="H5906">
        <v>7</v>
      </c>
      <c r="I5906">
        <v>19.4</v>
      </c>
      <c r="J5906">
        <v>38</v>
      </c>
      <c r="K5906">
        <v>5</v>
      </c>
    </row>
    <row r="5907" spans="1:11">
      <c r="A5907">
        <v>2019</v>
      </c>
      <c r="B5907" t="s">
        <v>79</v>
      </c>
      <c r="C5907" t="s">
        <v>18</v>
      </c>
      <c r="D5907" t="s">
        <v>15</v>
      </c>
      <c r="E5907" t="s">
        <v>63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</row>
    <row r="5908" spans="1:11">
      <c r="A5908">
        <v>2019</v>
      </c>
      <c r="B5908" t="s">
        <v>79</v>
      </c>
      <c r="C5908" t="s">
        <v>18</v>
      </c>
      <c r="D5908" t="s">
        <v>15</v>
      </c>
      <c r="E5908" t="s">
        <v>13</v>
      </c>
      <c r="F5908">
        <v>21</v>
      </c>
      <c r="G5908">
        <v>22.2</v>
      </c>
      <c r="H5908">
        <v>4</v>
      </c>
      <c r="I5908">
        <v>19</v>
      </c>
      <c r="J5908">
        <v>27</v>
      </c>
      <c r="K5908">
        <v>28.5</v>
      </c>
    </row>
    <row r="5909" spans="1:11">
      <c r="A5909">
        <v>2019</v>
      </c>
      <c r="B5909" t="s">
        <v>79</v>
      </c>
      <c r="C5909" t="s">
        <v>18</v>
      </c>
      <c r="D5909" t="s">
        <v>15</v>
      </c>
      <c r="E5909" t="s">
        <v>64</v>
      </c>
      <c r="F5909">
        <v>13</v>
      </c>
      <c r="G5909">
        <v>7</v>
      </c>
      <c r="H5909">
        <v>3</v>
      </c>
      <c r="I5909">
        <v>23.1</v>
      </c>
      <c r="J5909">
        <v>9</v>
      </c>
      <c r="K5909">
        <v>4.8</v>
      </c>
    </row>
    <row r="5910" spans="1:11">
      <c r="A5910">
        <v>2019</v>
      </c>
      <c r="B5910" t="s">
        <v>79</v>
      </c>
      <c r="C5910" t="s">
        <v>18</v>
      </c>
      <c r="D5910" t="s">
        <v>15</v>
      </c>
      <c r="E5910" t="s">
        <v>65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</row>
    <row r="5911" spans="1:11">
      <c r="A5911">
        <v>2019</v>
      </c>
      <c r="B5911" t="s">
        <v>79</v>
      </c>
      <c r="C5911" t="s">
        <v>18</v>
      </c>
      <c r="D5911" t="s">
        <v>15</v>
      </c>
      <c r="E5911" t="s">
        <v>36</v>
      </c>
      <c r="F5911">
        <v>2</v>
      </c>
      <c r="G5911">
        <v>0.5</v>
      </c>
      <c r="H5911">
        <v>0</v>
      </c>
      <c r="I5911">
        <v>0</v>
      </c>
      <c r="J5911">
        <v>2</v>
      </c>
      <c r="K5911">
        <v>0.5</v>
      </c>
    </row>
    <row r="5912" spans="1:11">
      <c r="A5912">
        <v>2019</v>
      </c>
      <c r="B5912" t="s">
        <v>79</v>
      </c>
      <c r="C5912" t="s">
        <v>18</v>
      </c>
      <c r="D5912" t="s">
        <v>12</v>
      </c>
      <c r="E5912" t="s">
        <v>18</v>
      </c>
      <c r="F5912">
        <v>292</v>
      </c>
      <c r="G5912">
        <v>43.1</v>
      </c>
      <c r="H5912">
        <v>44</v>
      </c>
      <c r="I5912">
        <v>15.1</v>
      </c>
      <c r="J5912">
        <v>155</v>
      </c>
      <c r="K5912">
        <v>22.9</v>
      </c>
    </row>
    <row r="5913" spans="1:11">
      <c r="A5913">
        <v>2019</v>
      </c>
      <c r="B5913" t="s">
        <v>79</v>
      </c>
      <c r="C5913" t="s">
        <v>18</v>
      </c>
      <c r="D5913" t="s">
        <v>12</v>
      </c>
      <c r="E5913" t="s">
        <v>63</v>
      </c>
      <c r="F5913">
        <v>14</v>
      </c>
      <c r="G5913">
        <v>17.4</v>
      </c>
      <c r="H5913">
        <v>3</v>
      </c>
      <c r="I5913">
        <v>21.4</v>
      </c>
      <c r="J5913">
        <v>9</v>
      </c>
      <c r="K5913">
        <v>11.2</v>
      </c>
    </row>
    <row r="5914" spans="1:11">
      <c r="A5914">
        <v>2019</v>
      </c>
      <c r="B5914" t="s">
        <v>79</v>
      </c>
      <c r="C5914" t="s">
        <v>18</v>
      </c>
      <c r="D5914" t="s">
        <v>12</v>
      </c>
      <c r="E5914" t="s">
        <v>13</v>
      </c>
      <c r="F5914">
        <v>111</v>
      </c>
      <c r="G5914">
        <v>136.6</v>
      </c>
      <c r="H5914">
        <v>15</v>
      </c>
      <c r="I5914">
        <v>13.5</v>
      </c>
      <c r="J5914">
        <v>48</v>
      </c>
      <c r="K5914">
        <v>59.1</v>
      </c>
    </row>
    <row r="5915" spans="1:11">
      <c r="A5915">
        <v>2019</v>
      </c>
      <c r="B5915" t="s">
        <v>79</v>
      </c>
      <c r="C5915" t="s">
        <v>18</v>
      </c>
      <c r="D5915" t="s">
        <v>12</v>
      </c>
      <c r="E5915" t="s">
        <v>64</v>
      </c>
      <c r="F5915">
        <v>108</v>
      </c>
      <c r="G5915">
        <v>65.2</v>
      </c>
      <c r="H5915">
        <v>20</v>
      </c>
      <c r="I5915">
        <v>18.5</v>
      </c>
      <c r="J5915">
        <v>66</v>
      </c>
      <c r="K5915">
        <v>39.9</v>
      </c>
    </row>
    <row r="5916" spans="1:11">
      <c r="A5916">
        <v>2019</v>
      </c>
      <c r="B5916" t="s">
        <v>79</v>
      </c>
      <c r="C5916" t="s">
        <v>18</v>
      </c>
      <c r="D5916" t="s">
        <v>12</v>
      </c>
      <c r="E5916" t="s">
        <v>65</v>
      </c>
      <c r="F5916">
        <v>4</v>
      </c>
      <c r="G5916">
        <v>34</v>
      </c>
      <c r="H5916">
        <v>2</v>
      </c>
      <c r="I5916">
        <v>50</v>
      </c>
      <c r="J5916">
        <v>3</v>
      </c>
      <c r="K5916">
        <v>25.5</v>
      </c>
    </row>
    <row r="5917" spans="1:11">
      <c r="A5917">
        <v>2019</v>
      </c>
      <c r="B5917" t="s">
        <v>79</v>
      </c>
      <c r="C5917" t="s">
        <v>18</v>
      </c>
      <c r="D5917" t="s">
        <v>12</v>
      </c>
      <c r="E5917" t="s">
        <v>36</v>
      </c>
      <c r="F5917">
        <v>55</v>
      </c>
      <c r="G5917">
        <v>16.2</v>
      </c>
      <c r="H5917">
        <v>4</v>
      </c>
      <c r="I5917">
        <v>7.3</v>
      </c>
      <c r="J5917">
        <v>29</v>
      </c>
      <c r="K5917">
        <v>8.6</v>
      </c>
    </row>
    <row r="5918" spans="1:11">
      <c r="A5918">
        <v>2019</v>
      </c>
      <c r="B5918" t="s">
        <v>79</v>
      </c>
      <c r="C5918" t="s">
        <v>80</v>
      </c>
      <c r="D5918" t="s">
        <v>18</v>
      </c>
      <c r="E5918" t="s">
        <v>18</v>
      </c>
      <c r="F5918">
        <v>75</v>
      </c>
      <c r="G5918">
        <v>48.4</v>
      </c>
      <c r="H5918">
        <v>12</v>
      </c>
      <c r="I5918">
        <v>16</v>
      </c>
      <c r="J5918">
        <v>47</v>
      </c>
      <c r="K5918">
        <v>30.3</v>
      </c>
    </row>
    <row r="5919" spans="1:11">
      <c r="A5919">
        <v>2019</v>
      </c>
      <c r="B5919" t="s">
        <v>79</v>
      </c>
      <c r="C5919" t="s">
        <v>80</v>
      </c>
      <c r="D5919" t="s">
        <v>18</v>
      </c>
      <c r="E5919" t="s">
        <v>63</v>
      </c>
      <c r="F5919">
        <v>1</v>
      </c>
      <c r="G5919">
        <v>10.4</v>
      </c>
      <c r="H5919">
        <v>0</v>
      </c>
      <c r="I5919">
        <v>0</v>
      </c>
      <c r="J5919">
        <v>1</v>
      </c>
      <c r="K5919">
        <v>10.4</v>
      </c>
    </row>
    <row r="5920" spans="1:11">
      <c r="A5920">
        <v>2019</v>
      </c>
      <c r="B5920" t="s">
        <v>79</v>
      </c>
      <c r="C5920" t="s">
        <v>80</v>
      </c>
      <c r="D5920" t="s">
        <v>18</v>
      </c>
      <c r="E5920" t="s">
        <v>13</v>
      </c>
      <c r="F5920">
        <v>47</v>
      </c>
      <c r="G5920">
        <v>62.3</v>
      </c>
      <c r="H5920">
        <v>9</v>
      </c>
      <c r="I5920">
        <v>19.1</v>
      </c>
      <c r="J5920">
        <v>29</v>
      </c>
      <c r="K5920">
        <v>38.4</v>
      </c>
    </row>
    <row r="5921" spans="1:11">
      <c r="A5921">
        <v>2019</v>
      </c>
      <c r="B5921" t="s">
        <v>79</v>
      </c>
      <c r="C5921" t="s">
        <v>80</v>
      </c>
      <c r="D5921" t="s">
        <v>18</v>
      </c>
      <c r="E5921" t="s">
        <v>64</v>
      </c>
      <c r="F5921">
        <v>20</v>
      </c>
      <c r="G5921">
        <v>53.3</v>
      </c>
      <c r="H5921">
        <v>3</v>
      </c>
      <c r="I5921">
        <v>15</v>
      </c>
      <c r="J5921">
        <v>13</v>
      </c>
      <c r="K5921">
        <v>34.6</v>
      </c>
    </row>
    <row r="5922" spans="1:11">
      <c r="A5922">
        <v>2019</v>
      </c>
      <c r="B5922" t="s">
        <v>79</v>
      </c>
      <c r="C5922" t="s">
        <v>80</v>
      </c>
      <c r="D5922" t="s">
        <v>18</v>
      </c>
      <c r="E5922" t="s">
        <v>65</v>
      </c>
      <c r="F5922">
        <v>1</v>
      </c>
      <c r="G5922">
        <v>25.1</v>
      </c>
      <c r="H5922">
        <v>0</v>
      </c>
      <c r="I5922">
        <v>0</v>
      </c>
      <c r="J5922">
        <v>1</v>
      </c>
      <c r="K5922">
        <v>25.1</v>
      </c>
    </row>
    <row r="5923" spans="1:11">
      <c r="A5923">
        <v>2019</v>
      </c>
      <c r="B5923" t="s">
        <v>79</v>
      </c>
      <c r="C5923" t="s">
        <v>80</v>
      </c>
      <c r="D5923" t="s">
        <v>18</v>
      </c>
      <c r="E5923" t="s">
        <v>36</v>
      </c>
      <c r="F5923">
        <v>6</v>
      </c>
      <c r="G5923">
        <v>21.2</v>
      </c>
      <c r="H5923">
        <v>0</v>
      </c>
      <c r="I5923">
        <v>0</v>
      </c>
      <c r="J5923">
        <v>3</v>
      </c>
      <c r="K5923">
        <v>10.6</v>
      </c>
    </row>
    <row r="5924" spans="1:11">
      <c r="A5924">
        <v>2019</v>
      </c>
      <c r="B5924" t="s">
        <v>79</v>
      </c>
      <c r="C5924" t="s">
        <v>80</v>
      </c>
      <c r="D5924" t="s">
        <v>15</v>
      </c>
      <c r="E5924" t="s">
        <v>18</v>
      </c>
      <c r="F5924">
        <v>10</v>
      </c>
      <c r="G5924">
        <v>11.9</v>
      </c>
      <c r="H5924">
        <v>3</v>
      </c>
      <c r="I5924">
        <v>30</v>
      </c>
      <c r="J5924">
        <v>14</v>
      </c>
      <c r="K5924">
        <v>16.6</v>
      </c>
    </row>
    <row r="5925" spans="1:11">
      <c r="A5925">
        <v>2019</v>
      </c>
      <c r="B5925" t="s">
        <v>79</v>
      </c>
      <c r="C5925" t="s">
        <v>80</v>
      </c>
      <c r="D5925" t="s">
        <v>15</v>
      </c>
      <c r="E5925" t="s">
        <v>63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</row>
    <row r="5926" spans="1:11">
      <c r="A5926">
        <v>2019</v>
      </c>
      <c r="B5926" t="s">
        <v>79</v>
      </c>
      <c r="C5926" t="s">
        <v>80</v>
      </c>
      <c r="D5926" t="s">
        <v>15</v>
      </c>
      <c r="E5926" t="s">
        <v>13</v>
      </c>
      <c r="F5926">
        <v>9</v>
      </c>
      <c r="G5926">
        <v>21.6</v>
      </c>
      <c r="H5926">
        <v>3</v>
      </c>
      <c r="I5926">
        <v>33.3</v>
      </c>
      <c r="J5926">
        <v>12</v>
      </c>
      <c r="K5926">
        <v>28.8</v>
      </c>
    </row>
    <row r="5927" spans="1:11">
      <c r="A5927">
        <v>2019</v>
      </c>
      <c r="B5927" t="s">
        <v>79</v>
      </c>
      <c r="C5927" t="s">
        <v>80</v>
      </c>
      <c r="D5927" t="s">
        <v>15</v>
      </c>
      <c r="E5927" t="s">
        <v>64</v>
      </c>
      <c r="F5927">
        <v>1</v>
      </c>
      <c r="G5927">
        <v>4.9</v>
      </c>
      <c r="H5927">
        <v>0</v>
      </c>
      <c r="I5927">
        <v>0</v>
      </c>
      <c r="J5927">
        <v>2</v>
      </c>
      <c r="K5927">
        <v>9.8</v>
      </c>
    </row>
    <row r="5928" spans="1:11">
      <c r="A5928">
        <v>2019</v>
      </c>
      <c r="B5928" t="s">
        <v>79</v>
      </c>
      <c r="C5928" t="s">
        <v>80</v>
      </c>
      <c r="D5928" t="s">
        <v>15</v>
      </c>
      <c r="E5928" t="s">
        <v>65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</row>
    <row r="5929" spans="1:11">
      <c r="A5929">
        <v>2019</v>
      </c>
      <c r="B5929" t="s">
        <v>79</v>
      </c>
      <c r="C5929" t="s">
        <v>80</v>
      </c>
      <c r="D5929" t="s">
        <v>15</v>
      </c>
      <c r="E5929" t="s">
        <v>36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</row>
    <row r="5930" spans="1:11">
      <c r="A5930">
        <v>2019</v>
      </c>
      <c r="B5930" t="s">
        <v>79</v>
      </c>
      <c r="C5930" t="s">
        <v>80</v>
      </c>
      <c r="D5930" t="s">
        <v>12</v>
      </c>
      <c r="E5930" t="s">
        <v>18</v>
      </c>
      <c r="F5930">
        <v>65</v>
      </c>
      <c r="G5930">
        <v>91.9</v>
      </c>
      <c r="H5930">
        <v>9</v>
      </c>
      <c r="I5930">
        <v>13.8</v>
      </c>
      <c r="J5930">
        <v>33</v>
      </c>
      <c r="K5930">
        <v>46.6</v>
      </c>
    </row>
    <row r="5931" spans="1:11">
      <c r="A5931">
        <v>2019</v>
      </c>
      <c r="B5931" t="s">
        <v>79</v>
      </c>
      <c r="C5931" t="s">
        <v>80</v>
      </c>
      <c r="D5931" t="s">
        <v>12</v>
      </c>
      <c r="E5931" t="s">
        <v>63</v>
      </c>
      <c r="F5931">
        <v>1</v>
      </c>
      <c r="G5931">
        <v>24.1</v>
      </c>
      <c r="H5931">
        <v>0</v>
      </c>
      <c r="I5931">
        <v>0</v>
      </c>
      <c r="J5931">
        <v>1</v>
      </c>
      <c r="K5931">
        <v>24.1</v>
      </c>
    </row>
    <row r="5932" spans="1:11">
      <c r="A5932">
        <v>2019</v>
      </c>
      <c r="B5932" t="s">
        <v>79</v>
      </c>
      <c r="C5932" t="s">
        <v>80</v>
      </c>
      <c r="D5932" t="s">
        <v>12</v>
      </c>
      <c r="E5932" t="s">
        <v>13</v>
      </c>
      <c r="F5932">
        <v>38</v>
      </c>
      <c r="G5932">
        <v>112.4</v>
      </c>
      <c r="H5932">
        <v>6</v>
      </c>
      <c r="I5932">
        <v>15.8</v>
      </c>
      <c r="J5932">
        <v>17</v>
      </c>
      <c r="K5932">
        <v>50.3</v>
      </c>
    </row>
    <row r="5933" spans="1:11">
      <c r="A5933">
        <v>2019</v>
      </c>
      <c r="B5933" t="s">
        <v>79</v>
      </c>
      <c r="C5933" t="s">
        <v>80</v>
      </c>
      <c r="D5933" t="s">
        <v>12</v>
      </c>
      <c r="E5933" t="s">
        <v>64</v>
      </c>
      <c r="F5933">
        <v>19</v>
      </c>
      <c r="G5933">
        <v>111.1</v>
      </c>
      <c r="H5933">
        <v>3</v>
      </c>
      <c r="I5933">
        <v>15.8</v>
      </c>
      <c r="J5933">
        <v>11</v>
      </c>
      <c r="K5933">
        <v>64.3</v>
      </c>
    </row>
    <row r="5934" spans="1:11">
      <c r="A5934">
        <v>2019</v>
      </c>
      <c r="B5934" t="s">
        <v>79</v>
      </c>
      <c r="C5934" t="s">
        <v>80</v>
      </c>
      <c r="D5934" t="s">
        <v>12</v>
      </c>
      <c r="E5934" t="s">
        <v>65</v>
      </c>
      <c r="F5934">
        <v>1</v>
      </c>
      <c r="G5934">
        <v>59.8</v>
      </c>
      <c r="H5934">
        <v>0</v>
      </c>
      <c r="I5934">
        <v>0</v>
      </c>
      <c r="J5934">
        <v>1</v>
      </c>
      <c r="K5934">
        <v>59.8</v>
      </c>
    </row>
    <row r="5935" spans="1:11">
      <c r="A5935">
        <v>2019</v>
      </c>
      <c r="B5935" t="s">
        <v>79</v>
      </c>
      <c r="C5935" t="s">
        <v>80</v>
      </c>
      <c r="D5935" t="s">
        <v>12</v>
      </c>
      <c r="E5935" t="s">
        <v>36</v>
      </c>
      <c r="F5935">
        <v>6</v>
      </c>
      <c r="G5935">
        <v>42.7</v>
      </c>
      <c r="H5935">
        <v>0</v>
      </c>
      <c r="I5935">
        <v>0</v>
      </c>
      <c r="J5935">
        <v>3</v>
      </c>
      <c r="K5935">
        <v>21.4</v>
      </c>
    </row>
    <row r="5936" spans="1:11">
      <c r="A5936">
        <v>2019</v>
      </c>
      <c r="B5936" t="s">
        <v>79</v>
      </c>
      <c r="C5936" t="s">
        <v>27</v>
      </c>
      <c r="D5936" t="s">
        <v>18</v>
      </c>
      <c r="E5936" t="s">
        <v>18</v>
      </c>
      <c r="F5936">
        <v>48</v>
      </c>
      <c r="G5936">
        <v>31.5</v>
      </c>
      <c r="H5936">
        <v>5</v>
      </c>
      <c r="I5936">
        <v>10.4</v>
      </c>
      <c r="J5936">
        <v>20</v>
      </c>
      <c r="K5936">
        <v>13.1</v>
      </c>
    </row>
    <row r="5937" spans="1:11">
      <c r="A5937">
        <v>2019</v>
      </c>
      <c r="B5937" t="s">
        <v>79</v>
      </c>
      <c r="C5937" t="s">
        <v>27</v>
      </c>
      <c r="D5937" t="s">
        <v>18</v>
      </c>
      <c r="E5937" t="s">
        <v>63</v>
      </c>
      <c r="F5937">
        <v>5</v>
      </c>
      <c r="G5937">
        <v>18.6</v>
      </c>
      <c r="H5937">
        <v>0</v>
      </c>
      <c r="I5937">
        <v>0</v>
      </c>
      <c r="J5937">
        <v>2</v>
      </c>
      <c r="K5937">
        <v>7.4</v>
      </c>
    </row>
    <row r="5938" spans="1:11">
      <c r="A5938">
        <v>2019</v>
      </c>
      <c r="B5938" t="s">
        <v>79</v>
      </c>
      <c r="C5938" t="s">
        <v>27</v>
      </c>
      <c r="D5938" t="s">
        <v>18</v>
      </c>
      <c r="E5938" t="s">
        <v>13</v>
      </c>
      <c r="F5938">
        <v>9</v>
      </c>
      <c r="G5938">
        <v>115.1</v>
      </c>
      <c r="H5938">
        <v>0</v>
      </c>
      <c r="I5938">
        <v>0</v>
      </c>
      <c r="J5938">
        <v>4</v>
      </c>
      <c r="K5938">
        <v>51.1</v>
      </c>
    </row>
    <row r="5939" spans="1:11">
      <c r="A5939">
        <v>2019</v>
      </c>
      <c r="B5939" t="s">
        <v>79</v>
      </c>
      <c r="C5939" t="s">
        <v>27</v>
      </c>
      <c r="D5939" t="s">
        <v>18</v>
      </c>
      <c r="E5939" t="s">
        <v>64</v>
      </c>
      <c r="F5939">
        <v>22</v>
      </c>
      <c r="G5939">
        <v>96</v>
      </c>
      <c r="H5939">
        <v>4</v>
      </c>
      <c r="I5939">
        <v>18.2</v>
      </c>
      <c r="J5939">
        <v>9</v>
      </c>
      <c r="K5939">
        <v>39.3</v>
      </c>
    </row>
    <row r="5940" spans="1:11">
      <c r="A5940">
        <v>2019</v>
      </c>
      <c r="B5940" t="s">
        <v>79</v>
      </c>
      <c r="C5940" t="s">
        <v>27</v>
      </c>
      <c r="D5940" t="s">
        <v>18</v>
      </c>
      <c r="E5940" t="s">
        <v>65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</row>
    <row r="5941" spans="1:11">
      <c r="A5941">
        <v>2019</v>
      </c>
      <c r="B5941" t="s">
        <v>79</v>
      </c>
      <c r="C5941" t="s">
        <v>27</v>
      </c>
      <c r="D5941" t="s">
        <v>18</v>
      </c>
      <c r="E5941" t="s">
        <v>36</v>
      </c>
      <c r="F5941">
        <v>12</v>
      </c>
      <c r="G5941">
        <v>13.1</v>
      </c>
      <c r="H5941">
        <v>1</v>
      </c>
      <c r="I5941">
        <v>8.3</v>
      </c>
      <c r="J5941">
        <v>5</v>
      </c>
      <c r="K5941">
        <v>5.5</v>
      </c>
    </row>
    <row r="5942" spans="1:11">
      <c r="A5942">
        <v>2019</v>
      </c>
      <c r="B5942" t="s">
        <v>79</v>
      </c>
      <c r="C5942" t="s">
        <v>27</v>
      </c>
      <c r="D5942" t="s">
        <v>15</v>
      </c>
      <c r="E5942" t="s">
        <v>18</v>
      </c>
      <c r="F5942">
        <v>3</v>
      </c>
      <c r="G5942">
        <v>4.1</v>
      </c>
      <c r="H5942">
        <v>0</v>
      </c>
      <c r="I5942">
        <v>0</v>
      </c>
      <c r="J5942">
        <v>0</v>
      </c>
      <c r="K5942">
        <v>0</v>
      </c>
    </row>
    <row r="5943" spans="1:11">
      <c r="A5943">
        <v>2019</v>
      </c>
      <c r="B5943" t="s">
        <v>79</v>
      </c>
      <c r="C5943" t="s">
        <v>27</v>
      </c>
      <c r="D5943" t="s">
        <v>15</v>
      </c>
      <c r="E5943" t="s">
        <v>63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</row>
    <row r="5944" spans="1:11">
      <c r="A5944">
        <v>2019</v>
      </c>
      <c r="B5944" t="s">
        <v>79</v>
      </c>
      <c r="C5944" t="s">
        <v>27</v>
      </c>
      <c r="D5944" t="s">
        <v>15</v>
      </c>
      <c r="E5944" t="s">
        <v>13</v>
      </c>
      <c r="F5944">
        <v>1</v>
      </c>
      <c r="G5944">
        <v>28</v>
      </c>
      <c r="H5944">
        <v>0</v>
      </c>
      <c r="I5944">
        <v>0</v>
      </c>
      <c r="J5944">
        <v>0</v>
      </c>
      <c r="K5944">
        <v>0</v>
      </c>
    </row>
    <row r="5945" spans="1:11">
      <c r="A5945">
        <v>2019</v>
      </c>
      <c r="B5945" t="s">
        <v>79</v>
      </c>
      <c r="C5945" t="s">
        <v>27</v>
      </c>
      <c r="D5945" t="s">
        <v>15</v>
      </c>
      <c r="E5945" t="s">
        <v>64</v>
      </c>
      <c r="F5945">
        <v>1</v>
      </c>
      <c r="G5945">
        <v>9</v>
      </c>
      <c r="H5945">
        <v>0</v>
      </c>
      <c r="I5945">
        <v>0</v>
      </c>
      <c r="J5945">
        <v>0</v>
      </c>
      <c r="K5945">
        <v>0</v>
      </c>
    </row>
    <row r="5946" spans="1:11">
      <c r="A5946">
        <v>2019</v>
      </c>
      <c r="B5946" t="s">
        <v>79</v>
      </c>
      <c r="C5946" t="s">
        <v>27</v>
      </c>
      <c r="D5946" t="s">
        <v>15</v>
      </c>
      <c r="E5946" t="s">
        <v>65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</row>
    <row r="5947" spans="1:11">
      <c r="A5947">
        <v>2019</v>
      </c>
      <c r="B5947" t="s">
        <v>79</v>
      </c>
      <c r="C5947" t="s">
        <v>27</v>
      </c>
      <c r="D5947" t="s">
        <v>15</v>
      </c>
      <c r="E5947" t="s">
        <v>36</v>
      </c>
      <c r="F5947">
        <v>1</v>
      </c>
      <c r="G5947">
        <v>2.3</v>
      </c>
      <c r="H5947">
        <v>0</v>
      </c>
      <c r="I5947">
        <v>0</v>
      </c>
      <c r="J5947">
        <v>0</v>
      </c>
      <c r="K5947">
        <v>0</v>
      </c>
    </row>
    <row r="5948" spans="1:11">
      <c r="A5948">
        <v>2019</v>
      </c>
      <c r="B5948" t="s">
        <v>79</v>
      </c>
      <c r="C5948" t="s">
        <v>27</v>
      </c>
      <c r="D5948" t="s">
        <v>12</v>
      </c>
      <c r="E5948" t="s">
        <v>18</v>
      </c>
      <c r="F5948">
        <v>45</v>
      </c>
      <c r="G5948">
        <v>57.4</v>
      </c>
      <c r="H5948">
        <v>5</v>
      </c>
      <c r="I5948">
        <v>11.1</v>
      </c>
      <c r="J5948">
        <v>20</v>
      </c>
      <c r="K5948">
        <v>25.5</v>
      </c>
    </row>
    <row r="5949" spans="1:11">
      <c r="A5949">
        <v>2019</v>
      </c>
      <c r="B5949" t="s">
        <v>79</v>
      </c>
      <c r="C5949" t="s">
        <v>27</v>
      </c>
      <c r="D5949" t="s">
        <v>12</v>
      </c>
      <c r="E5949" t="s">
        <v>63</v>
      </c>
      <c r="F5949">
        <v>5</v>
      </c>
      <c r="G5949">
        <v>41.5</v>
      </c>
      <c r="H5949">
        <v>0</v>
      </c>
      <c r="I5949">
        <v>0</v>
      </c>
      <c r="J5949">
        <v>2</v>
      </c>
      <c r="K5949">
        <v>16.6</v>
      </c>
    </row>
    <row r="5950" spans="1:11">
      <c r="A5950">
        <v>2019</v>
      </c>
      <c r="B5950" t="s">
        <v>79</v>
      </c>
      <c r="C5950" t="s">
        <v>27</v>
      </c>
      <c r="D5950" t="s">
        <v>12</v>
      </c>
      <c r="E5950" t="s">
        <v>13</v>
      </c>
      <c r="F5950">
        <v>8</v>
      </c>
      <c r="G5950">
        <v>188.3</v>
      </c>
      <c r="H5950">
        <v>0</v>
      </c>
      <c r="I5950">
        <v>0</v>
      </c>
      <c r="J5950">
        <v>4</v>
      </c>
      <c r="K5950">
        <v>94.2</v>
      </c>
    </row>
    <row r="5951" spans="1:11">
      <c r="A5951">
        <v>2019</v>
      </c>
      <c r="B5951" t="s">
        <v>79</v>
      </c>
      <c r="C5951" t="s">
        <v>27</v>
      </c>
      <c r="D5951" t="s">
        <v>12</v>
      </c>
      <c r="E5951" t="s">
        <v>64</v>
      </c>
      <c r="F5951">
        <v>21</v>
      </c>
      <c r="G5951">
        <v>178.5</v>
      </c>
      <c r="H5951">
        <v>4</v>
      </c>
      <c r="I5951">
        <v>19</v>
      </c>
      <c r="J5951">
        <v>9</v>
      </c>
      <c r="K5951">
        <v>76.5</v>
      </c>
    </row>
    <row r="5952" spans="1:11">
      <c r="A5952">
        <v>2019</v>
      </c>
      <c r="B5952" t="s">
        <v>79</v>
      </c>
      <c r="C5952" t="s">
        <v>27</v>
      </c>
      <c r="D5952" t="s">
        <v>12</v>
      </c>
      <c r="E5952" t="s">
        <v>65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</row>
    <row r="5953" spans="1:11">
      <c r="A5953">
        <v>2019</v>
      </c>
      <c r="B5953" t="s">
        <v>79</v>
      </c>
      <c r="C5953" t="s">
        <v>27</v>
      </c>
      <c r="D5953" t="s">
        <v>12</v>
      </c>
      <c r="E5953" t="s">
        <v>36</v>
      </c>
      <c r="F5953">
        <v>11</v>
      </c>
      <c r="G5953">
        <v>22.5</v>
      </c>
      <c r="H5953">
        <v>1</v>
      </c>
      <c r="I5953">
        <v>9.1</v>
      </c>
      <c r="J5953">
        <v>5</v>
      </c>
      <c r="K5953">
        <v>10.2</v>
      </c>
    </row>
    <row r="5954" spans="1:11">
      <c r="A5954">
        <v>2019</v>
      </c>
      <c r="B5954" t="s">
        <v>79</v>
      </c>
      <c r="C5954" t="s">
        <v>57</v>
      </c>
      <c r="D5954" t="s">
        <v>18</v>
      </c>
      <c r="E5954" t="s">
        <v>18</v>
      </c>
      <c r="F5954">
        <v>33</v>
      </c>
      <c r="G5954">
        <v>34.7</v>
      </c>
      <c r="H5954">
        <v>6</v>
      </c>
      <c r="I5954">
        <v>18.2</v>
      </c>
      <c r="J5954">
        <v>24</v>
      </c>
      <c r="K5954">
        <v>25.2</v>
      </c>
    </row>
    <row r="5955" spans="1:11">
      <c r="A5955">
        <v>2019</v>
      </c>
      <c r="B5955" t="s">
        <v>79</v>
      </c>
      <c r="C5955" t="s">
        <v>57</v>
      </c>
      <c r="D5955" t="s">
        <v>18</v>
      </c>
      <c r="E5955" t="s">
        <v>63</v>
      </c>
      <c r="F5955">
        <v>1</v>
      </c>
      <c r="G5955">
        <v>12.7</v>
      </c>
      <c r="H5955">
        <v>0</v>
      </c>
      <c r="I5955">
        <v>0</v>
      </c>
      <c r="J5955">
        <v>0</v>
      </c>
      <c r="K5955">
        <v>0</v>
      </c>
    </row>
    <row r="5956" spans="1:11">
      <c r="A5956">
        <v>2019</v>
      </c>
      <c r="B5956" t="s">
        <v>79</v>
      </c>
      <c r="C5956" t="s">
        <v>57</v>
      </c>
      <c r="D5956" t="s">
        <v>18</v>
      </c>
      <c r="E5956" t="s">
        <v>13</v>
      </c>
      <c r="F5956">
        <v>14</v>
      </c>
      <c r="G5956">
        <v>48.7</v>
      </c>
      <c r="H5956">
        <v>2</v>
      </c>
      <c r="I5956">
        <v>14.3</v>
      </c>
      <c r="J5956">
        <v>13</v>
      </c>
      <c r="K5956">
        <v>45.2</v>
      </c>
    </row>
    <row r="5957" spans="1:11">
      <c r="A5957">
        <v>2019</v>
      </c>
      <c r="B5957" t="s">
        <v>79</v>
      </c>
      <c r="C5957" t="s">
        <v>57</v>
      </c>
      <c r="D5957" t="s">
        <v>18</v>
      </c>
      <c r="E5957" t="s">
        <v>64</v>
      </c>
      <c r="F5957">
        <v>11</v>
      </c>
      <c r="G5957">
        <v>25.7</v>
      </c>
      <c r="H5957">
        <v>3</v>
      </c>
      <c r="I5957">
        <v>27.3</v>
      </c>
      <c r="J5957">
        <v>8</v>
      </c>
      <c r="K5957">
        <v>18.7</v>
      </c>
    </row>
    <row r="5958" spans="1:11">
      <c r="A5958">
        <v>2019</v>
      </c>
      <c r="B5958" t="s">
        <v>79</v>
      </c>
      <c r="C5958" t="s">
        <v>57</v>
      </c>
      <c r="D5958" t="s">
        <v>18</v>
      </c>
      <c r="E5958" t="s">
        <v>65</v>
      </c>
      <c r="F5958">
        <v>1</v>
      </c>
      <c r="G5958">
        <v>82</v>
      </c>
      <c r="H5958">
        <v>0</v>
      </c>
      <c r="I5958">
        <v>0</v>
      </c>
      <c r="J5958">
        <v>0</v>
      </c>
      <c r="K5958">
        <v>0</v>
      </c>
    </row>
    <row r="5959" spans="1:11">
      <c r="A5959">
        <v>2019</v>
      </c>
      <c r="B5959" t="s">
        <v>79</v>
      </c>
      <c r="C5959" t="s">
        <v>57</v>
      </c>
      <c r="D5959" t="s">
        <v>18</v>
      </c>
      <c r="E5959" t="s">
        <v>36</v>
      </c>
      <c r="F5959">
        <v>6</v>
      </c>
      <c r="G5959">
        <v>41.2</v>
      </c>
      <c r="H5959">
        <v>1</v>
      </c>
      <c r="I5959">
        <v>16.7</v>
      </c>
      <c r="J5959">
        <v>3</v>
      </c>
      <c r="K5959">
        <v>20.6</v>
      </c>
    </row>
    <row r="5960" spans="1:11">
      <c r="A5960">
        <v>2019</v>
      </c>
      <c r="B5960" t="s">
        <v>79</v>
      </c>
      <c r="C5960" t="s">
        <v>57</v>
      </c>
      <c r="D5960" t="s">
        <v>15</v>
      </c>
      <c r="E5960" t="s">
        <v>18</v>
      </c>
      <c r="F5960">
        <v>4</v>
      </c>
      <c r="G5960">
        <v>7.9</v>
      </c>
      <c r="H5960">
        <v>0</v>
      </c>
      <c r="I5960">
        <v>0</v>
      </c>
      <c r="J5960">
        <v>8</v>
      </c>
      <c r="K5960">
        <v>15.8</v>
      </c>
    </row>
    <row r="5961" spans="1:11">
      <c r="A5961">
        <v>2019</v>
      </c>
      <c r="B5961" t="s">
        <v>79</v>
      </c>
      <c r="C5961" t="s">
        <v>57</v>
      </c>
      <c r="D5961" t="s">
        <v>15</v>
      </c>
      <c r="E5961" t="s">
        <v>63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</row>
    <row r="5962" spans="1:11">
      <c r="A5962">
        <v>2019</v>
      </c>
      <c r="B5962" t="s">
        <v>79</v>
      </c>
      <c r="C5962" t="s">
        <v>57</v>
      </c>
      <c r="D5962" t="s">
        <v>15</v>
      </c>
      <c r="E5962" t="s">
        <v>13</v>
      </c>
      <c r="F5962">
        <v>2</v>
      </c>
      <c r="G5962">
        <v>12.5</v>
      </c>
      <c r="H5962">
        <v>0</v>
      </c>
      <c r="I5962">
        <v>0</v>
      </c>
      <c r="J5962">
        <v>6</v>
      </c>
      <c r="K5962">
        <v>37.6</v>
      </c>
    </row>
    <row r="5963" spans="1:11">
      <c r="A5963">
        <v>2019</v>
      </c>
      <c r="B5963" t="s">
        <v>79</v>
      </c>
      <c r="C5963" t="s">
        <v>57</v>
      </c>
      <c r="D5963" t="s">
        <v>15</v>
      </c>
      <c r="E5963" t="s">
        <v>64</v>
      </c>
      <c r="F5963">
        <v>1</v>
      </c>
      <c r="G5963">
        <v>4.4</v>
      </c>
      <c r="H5963">
        <v>0</v>
      </c>
      <c r="I5963">
        <v>0</v>
      </c>
      <c r="J5963">
        <v>1</v>
      </c>
      <c r="K5963">
        <v>4.4</v>
      </c>
    </row>
    <row r="5964" spans="1:11">
      <c r="A5964">
        <v>2019</v>
      </c>
      <c r="B5964" t="s">
        <v>79</v>
      </c>
      <c r="C5964" t="s">
        <v>57</v>
      </c>
      <c r="D5964" t="s">
        <v>15</v>
      </c>
      <c r="E5964" t="s">
        <v>65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</row>
    <row r="5965" spans="1:11">
      <c r="A5965">
        <v>2019</v>
      </c>
      <c r="B5965" t="s">
        <v>79</v>
      </c>
      <c r="C5965" t="s">
        <v>57</v>
      </c>
      <c r="D5965" t="s">
        <v>15</v>
      </c>
      <c r="E5965" t="s">
        <v>36</v>
      </c>
      <c r="F5965">
        <v>1</v>
      </c>
      <c r="G5965">
        <v>13.9</v>
      </c>
      <c r="H5965">
        <v>0</v>
      </c>
      <c r="I5965">
        <v>0</v>
      </c>
      <c r="J5965">
        <v>1</v>
      </c>
      <c r="K5965">
        <v>13.9</v>
      </c>
    </row>
    <row r="5966" spans="1:11">
      <c r="A5966">
        <v>2019</v>
      </c>
      <c r="B5966" t="s">
        <v>79</v>
      </c>
      <c r="C5966" t="s">
        <v>57</v>
      </c>
      <c r="D5966" t="s">
        <v>12</v>
      </c>
      <c r="E5966" t="s">
        <v>18</v>
      </c>
      <c r="F5966">
        <v>29</v>
      </c>
      <c r="G5966">
        <v>65.1</v>
      </c>
      <c r="H5966">
        <v>6</v>
      </c>
      <c r="I5966">
        <v>20.7</v>
      </c>
      <c r="J5966">
        <v>16</v>
      </c>
      <c r="K5966">
        <v>35.9</v>
      </c>
    </row>
    <row r="5967" spans="1:11">
      <c r="A5967">
        <v>2019</v>
      </c>
      <c r="B5967" t="s">
        <v>79</v>
      </c>
      <c r="C5967" t="s">
        <v>57</v>
      </c>
      <c r="D5967" t="s">
        <v>12</v>
      </c>
      <c r="E5967" t="s">
        <v>63</v>
      </c>
      <c r="F5967">
        <v>1</v>
      </c>
      <c r="G5967">
        <v>28</v>
      </c>
      <c r="H5967">
        <v>0</v>
      </c>
      <c r="I5967">
        <v>0</v>
      </c>
      <c r="J5967">
        <v>0</v>
      </c>
      <c r="K5967">
        <v>0</v>
      </c>
    </row>
    <row r="5968" spans="1:11">
      <c r="A5968">
        <v>2019</v>
      </c>
      <c r="B5968" t="s">
        <v>79</v>
      </c>
      <c r="C5968" t="s">
        <v>57</v>
      </c>
      <c r="D5968" t="s">
        <v>12</v>
      </c>
      <c r="E5968" t="s">
        <v>13</v>
      </c>
      <c r="F5968">
        <v>12</v>
      </c>
      <c r="G5968">
        <v>93.8</v>
      </c>
      <c r="H5968">
        <v>2</v>
      </c>
      <c r="I5968">
        <v>16.7</v>
      </c>
      <c r="J5968">
        <v>7</v>
      </c>
      <c r="K5968">
        <v>54.7</v>
      </c>
    </row>
    <row r="5969" spans="1:11">
      <c r="A5969">
        <v>2019</v>
      </c>
      <c r="B5969" t="s">
        <v>79</v>
      </c>
      <c r="C5969" t="s">
        <v>57</v>
      </c>
      <c r="D5969" t="s">
        <v>12</v>
      </c>
      <c r="E5969" t="s">
        <v>64</v>
      </c>
      <c r="F5969">
        <v>10</v>
      </c>
      <c r="G5969">
        <v>49.4</v>
      </c>
      <c r="H5969">
        <v>3</v>
      </c>
      <c r="I5969">
        <v>30</v>
      </c>
      <c r="J5969">
        <v>7</v>
      </c>
      <c r="K5969">
        <v>34.6</v>
      </c>
    </row>
    <row r="5970" spans="1:11">
      <c r="A5970">
        <v>2019</v>
      </c>
      <c r="B5970" t="s">
        <v>79</v>
      </c>
      <c r="C5970" t="s">
        <v>57</v>
      </c>
      <c r="D5970" t="s">
        <v>12</v>
      </c>
      <c r="E5970" t="s">
        <v>65</v>
      </c>
      <c r="F5970">
        <v>1</v>
      </c>
      <c r="G5970">
        <v>178.7</v>
      </c>
      <c r="H5970">
        <v>0</v>
      </c>
      <c r="I5970">
        <v>0</v>
      </c>
      <c r="J5970">
        <v>0</v>
      </c>
      <c r="K5970">
        <v>0</v>
      </c>
    </row>
    <row r="5971" spans="1:11">
      <c r="A5971">
        <v>2019</v>
      </c>
      <c r="B5971" t="s">
        <v>79</v>
      </c>
      <c r="C5971" t="s">
        <v>57</v>
      </c>
      <c r="D5971" t="s">
        <v>12</v>
      </c>
      <c r="E5971" t="s">
        <v>36</v>
      </c>
      <c r="F5971">
        <v>5</v>
      </c>
      <c r="G5971">
        <v>67.9</v>
      </c>
      <c r="H5971">
        <v>1</v>
      </c>
      <c r="I5971">
        <v>20</v>
      </c>
      <c r="J5971">
        <v>2</v>
      </c>
      <c r="K5971">
        <v>27.2</v>
      </c>
    </row>
    <row r="5972" spans="1:11">
      <c r="A5972">
        <v>2019</v>
      </c>
      <c r="B5972" t="s">
        <v>79</v>
      </c>
      <c r="C5972" t="s">
        <v>81</v>
      </c>
      <c r="D5972" t="s">
        <v>18</v>
      </c>
      <c r="E5972" t="s">
        <v>18</v>
      </c>
      <c r="F5972">
        <v>18</v>
      </c>
      <c r="G5972">
        <v>14.3</v>
      </c>
      <c r="H5972">
        <v>3</v>
      </c>
      <c r="I5972">
        <v>16.7</v>
      </c>
      <c r="J5972">
        <v>9</v>
      </c>
      <c r="K5972">
        <v>7.1</v>
      </c>
    </row>
    <row r="5973" spans="1:11">
      <c r="A5973">
        <v>2019</v>
      </c>
      <c r="B5973" t="s">
        <v>79</v>
      </c>
      <c r="C5973" t="s">
        <v>81</v>
      </c>
      <c r="D5973" t="s">
        <v>18</v>
      </c>
      <c r="E5973" t="s">
        <v>63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</row>
    <row r="5974" spans="1:11">
      <c r="A5974">
        <v>2019</v>
      </c>
      <c r="B5974" t="s">
        <v>79</v>
      </c>
      <c r="C5974" t="s">
        <v>81</v>
      </c>
      <c r="D5974" t="s">
        <v>18</v>
      </c>
      <c r="E5974" t="s">
        <v>13</v>
      </c>
      <c r="F5974">
        <v>4</v>
      </c>
      <c r="G5974">
        <v>74.9</v>
      </c>
      <c r="H5974">
        <v>0</v>
      </c>
      <c r="I5974">
        <v>0</v>
      </c>
      <c r="J5974">
        <v>2</v>
      </c>
      <c r="K5974">
        <v>37.5</v>
      </c>
    </row>
    <row r="5975" spans="1:11">
      <c r="A5975">
        <v>2019</v>
      </c>
      <c r="B5975" t="s">
        <v>79</v>
      </c>
      <c r="C5975" t="s">
        <v>81</v>
      </c>
      <c r="D5975" t="s">
        <v>18</v>
      </c>
      <c r="E5975" t="s">
        <v>64</v>
      </c>
      <c r="F5975">
        <v>10</v>
      </c>
      <c r="G5975">
        <v>97.5</v>
      </c>
      <c r="H5975">
        <v>3</v>
      </c>
      <c r="I5975">
        <v>30</v>
      </c>
      <c r="J5975">
        <v>4</v>
      </c>
      <c r="K5975">
        <v>39</v>
      </c>
    </row>
    <row r="5976" spans="1:11">
      <c r="A5976">
        <v>2019</v>
      </c>
      <c r="B5976" t="s">
        <v>79</v>
      </c>
      <c r="C5976" t="s">
        <v>81</v>
      </c>
      <c r="D5976" t="s">
        <v>18</v>
      </c>
      <c r="E5976" t="s">
        <v>65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</row>
    <row r="5977" spans="1:11">
      <c r="A5977">
        <v>2019</v>
      </c>
      <c r="B5977" t="s">
        <v>79</v>
      </c>
      <c r="C5977" t="s">
        <v>81</v>
      </c>
      <c r="D5977" t="s">
        <v>18</v>
      </c>
      <c r="E5977" t="s">
        <v>36</v>
      </c>
      <c r="F5977">
        <v>4</v>
      </c>
      <c r="G5977">
        <v>4.6</v>
      </c>
      <c r="H5977">
        <v>0</v>
      </c>
      <c r="I5977">
        <v>0</v>
      </c>
      <c r="J5977">
        <v>3</v>
      </c>
      <c r="K5977">
        <v>3.5</v>
      </c>
    </row>
    <row r="5978" spans="1:11">
      <c r="A5978">
        <v>2019</v>
      </c>
      <c r="B5978" t="s">
        <v>79</v>
      </c>
      <c r="C5978" t="s">
        <v>81</v>
      </c>
      <c r="D5978" t="s">
        <v>15</v>
      </c>
      <c r="E5978" t="s">
        <v>18</v>
      </c>
      <c r="F5978">
        <v>3</v>
      </c>
      <c r="G5978">
        <v>4.4</v>
      </c>
      <c r="H5978">
        <v>0</v>
      </c>
      <c r="I5978">
        <v>0</v>
      </c>
      <c r="J5978">
        <v>0</v>
      </c>
      <c r="K5978">
        <v>0</v>
      </c>
    </row>
    <row r="5979" spans="1:11">
      <c r="A5979">
        <v>2019</v>
      </c>
      <c r="B5979" t="s">
        <v>79</v>
      </c>
      <c r="C5979" t="s">
        <v>81</v>
      </c>
      <c r="D5979" t="s">
        <v>15</v>
      </c>
      <c r="E5979" t="s">
        <v>63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</row>
    <row r="5980" spans="1:11">
      <c r="A5980">
        <v>2019</v>
      </c>
      <c r="B5980" t="s">
        <v>79</v>
      </c>
      <c r="C5980" t="s">
        <v>81</v>
      </c>
      <c r="D5980" t="s">
        <v>15</v>
      </c>
      <c r="E5980" t="s">
        <v>13</v>
      </c>
      <c r="F5980">
        <v>1</v>
      </c>
      <c r="G5980">
        <v>40.9</v>
      </c>
      <c r="H5980">
        <v>0</v>
      </c>
      <c r="I5980">
        <v>0</v>
      </c>
      <c r="J5980">
        <v>0</v>
      </c>
      <c r="K5980">
        <v>0</v>
      </c>
    </row>
    <row r="5981" spans="1:11">
      <c r="A5981">
        <v>2019</v>
      </c>
      <c r="B5981" t="s">
        <v>79</v>
      </c>
      <c r="C5981" t="s">
        <v>81</v>
      </c>
      <c r="D5981" t="s">
        <v>15</v>
      </c>
      <c r="E5981" t="s">
        <v>64</v>
      </c>
      <c r="F5981">
        <v>2</v>
      </c>
      <c r="G5981">
        <v>37.8</v>
      </c>
      <c r="H5981">
        <v>0</v>
      </c>
      <c r="I5981">
        <v>0</v>
      </c>
      <c r="J5981">
        <v>0</v>
      </c>
      <c r="K5981">
        <v>0</v>
      </c>
    </row>
    <row r="5982" spans="1:11">
      <c r="A5982">
        <v>2019</v>
      </c>
      <c r="B5982" t="s">
        <v>79</v>
      </c>
      <c r="C5982" t="s">
        <v>81</v>
      </c>
      <c r="D5982" t="s">
        <v>15</v>
      </c>
      <c r="E5982" t="s">
        <v>65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</row>
    <row r="5983" spans="1:11">
      <c r="A5983">
        <v>2019</v>
      </c>
      <c r="B5983" t="s">
        <v>79</v>
      </c>
      <c r="C5983" t="s">
        <v>81</v>
      </c>
      <c r="D5983" t="s">
        <v>15</v>
      </c>
      <c r="E5983" t="s">
        <v>36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</row>
    <row r="5984" spans="1:11">
      <c r="A5984">
        <v>2019</v>
      </c>
      <c r="B5984" t="s">
        <v>79</v>
      </c>
      <c r="C5984" t="s">
        <v>81</v>
      </c>
      <c r="D5984" t="s">
        <v>12</v>
      </c>
      <c r="E5984" t="s">
        <v>18</v>
      </c>
      <c r="F5984">
        <v>15</v>
      </c>
      <c r="G5984">
        <v>25.6</v>
      </c>
      <c r="H5984">
        <v>3</v>
      </c>
      <c r="I5984">
        <v>20</v>
      </c>
      <c r="J5984">
        <v>9</v>
      </c>
      <c r="K5984">
        <v>15.4</v>
      </c>
    </row>
    <row r="5985" spans="1:11">
      <c r="A5985">
        <v>2019</v>
      </c>
      <c r="B5985" t="s">
        <v>79</v>
      </c>
      <c r="C5985" t="s">
        <v>81</v>
      </c>
      <c r="D5985" t="s">
        <v>12</v>
      </c>
      <c r="E5985" t="s">
        <v>63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</row>
    <row r="5986" spans="1:11">
      <c r="A5986">
        <v>2019</v>
      </c>
      <c r="B5986" t="s">
        <v>79</v>
      </c>
      <c r="C5986" t="s">
        <v>81</v>
      </c>
      <c r="D5986" t="s">
        <v>12</v>
      </c>
      <c r="E5986" t="s">
        <v>13</v>
      </c>
      <c r="F5986">
        <v>3</v>
      </c>
      <c r="G5986">
        <v>103.7</v>
      </c>
      <c r="H5986">
        <v>0</v>
      </c>
      <c r="I5986">
        <v>0</v>
      </c>
      <c r="J5986">
        <v>2</v>
      </c>
      <c r="K5986">
        <v>69.2</v>
      </c>
    </row>
    <row r="5987" spans="1:11">
      <c r="A5987">
        <v>2019</v>
      </c>
      <c r="B5987" t="s">
        <v>79</v>
      </c>
      <c r="C5987" t="s">
        <v>81</v>
      </c>
      <c r="D5987" t="s">
        <v>12</v>
      </c>
      <c r="E5987" t="s">
        <v>64</v>
      </c>
      <c r="F5987">
        <v>8</v>
      </c>
      <c r="G5987">
        <v>161.2</v>
      </c>
      <c r="H5987">
        <v>3</v>
      </c>
      <c r="I5987">
        <v>37.5</v>
      </c>
      <c r="J5987">
        <v>4</v>
      </c>
      <c r="K5987">
        <v>80.6</v>
      </c>
    </row>
    <row r="5988" spans="1:11">
      <c r="A5988">
        <v>2019</v>
      </c>
      <c r="B5988" t="s">
        <v>79</v>
      </c>
      <c r="C5988" t="s">
        <v>81</v>
      </c>
      <c r="D5988" t="s">
        <v>12</v>
      </c>
      <c r="E5988" t="s">
        <v>65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</row>
    <row r="5989" spans="1:11">
      <c r="A5989">
        <v>2019</v>
      </c>
      <c r="B5989" t="s">
        <v>79</v>
      </c>
      <c r="C5989" t="s">
        <v>81</v>
      </c>
      <c r="D5989" t="s">
        <v>12</v>
      </c>
      <c r="E5989" t="s">
        <v>36</v>
      </c>
      <c r="F5989">
        <v>4</v>
      </c>
      <c r="G5989">
        <v>10</v>
      </c>
      <c r="H5989">
        <v>0</v>
      </c>
      <c r="I5989">
        <v>0</v>
      </c>
      <c r="J5989">
        <v>3</v>
      </c>
      <c r="K5989">
        <v>7.5</v>
      </c>
    </row>
    <row r="5990" spans="1:11">
      <c r="A5990">
        <v>2019</v>
      </c>
      <c r="B5990" t="s">
        <v>79</v>
      </c>
      <c r="C5990" t="s">
        <v>82</v>
      </c>
      <c r="D5990" t="s">
        <v>18</v>
      </c>
      <c r="E5990" t="s">
        <v>18</v>
      </c>
      <c r="F5990">
        <v>13</v>
      </c>
      <c r="G5990">
        <v>17.4</v>
      </c>
      <c r="H5990">
        <v>1</v>
      </c>
      <c r="I5990">
        <v>7.7</v>
      </c>
      <c r="J5990">
        <v>5</v>
      </c>
      <c r="K5990">
        <v>6.7</v>
      </c>
    </row>
    <row r="5991" spans="1:11">
      <c r="A5991">
        <v>2019</v>
      </c>
      <c r="B5991" t="s">
        <v>79</v>
      </c>
      <c r="C5991" t="s">
        <v>82</v>
      </c>
      <c r="D5991" t="s">
        <v>18</v>
      </c>
      <c r="E5991" t="s">
        <v>63</v>
      </c>
      <c r="F5991">
        <v>1</v>
      </c>
      <c r="G5991">
        <v>7.3</v>
      </c>
      <c r="H5991">
        <v>0</v>
      </c>
      <c r="I5991">
        <v>0</v>
      </c>
      <c r="J5991">
        <v>0</v>
      </c>
      <c r="K5991">
        <v>0</v>
      </c>
    </row>
    <row r="5992" spans="1:11">
      <c r="A5992">
        <v>2019</v>
      </c>
      <c r="B5992" t="s">
        <v>79</v>
      </c>
      <c r="C5992" t="s">
        <v>82</v>
      </c>
      <c r="D5992" t="s">
        <v>18</v>
      </c>
      <c r="E5992" t="s">
        <v>13</v>
      </c>
      <c r="F5992">
        <v>1</v>
      </c>
      <c r="G5992">
        <v>54.1</v>
      </c>
      <c r="H5992">
        <v>0</v>
      </c>
      <c r="I5992">
        <v>0</v>
      </c>
      <c r="J5992">
        <v>0</v>
      </c>
      <c r="K5992">
        <v>0</v>
      </c>
    </row>
    <row r="5993" spans="1:11">
      <c r="A5993">
        <v>2019</v>
      </c>
      <c r="B5993" t="s">
        <v>79</v>
      </c>
      <c r="C5993" t="s">
        <v>82</v>
      </c>
      <c r="D5993" t="s">
        <v>18</v>
      </c>
      <c r="E5993" t="s">
        <v>64</v>
      </c>
      <c r="F5993">
        <v>5</v>
      </c>
      <c r="G5993">
        <v>94.8</v>
      </c>
      <c r="H5993">
        <v>0</v>
      </c>
      <c r="I5993">
        <v>0</v>
      </c>
      <c r="J5993">
        <v>3</v>
      </c>
      <c r="K5993">
        <v>56.9</v>
      </c>
    </row>
    <row r="5994" spans="1:11">
      <c r="A5994">
        <v>2019</v>
      </c>
      <c r="B5994" t="s">
        <v>79</v>
      </c>
      <c r="C5994" t="s">
        <v>82</v>
      </c>
      <c r="D5994" t="s">
        <v>18</v>
      </c>
      <c r="E5994" t="s">
        <v>65</v>
      </c>
      <c r="F5994">
        <v>1</v>
      </c>
      <c r="G5994">
        <v>54.9</v>
      </c>
      <c r="H5994">
        <v>1</v>
      </c>
      <c r="I5994">
        <v>100</v>
      </c>
      <c r="J5994">
        <v>1</v>
      </c>
      <c r="K5994">
        <v>54.9</v>
      </c>
    </row>
    <row r="5995" spans="1:11">
      <c r="A5995">
        <v>2019</v>
      </c>
      <c r="B5995" t="s">
        <v>79</v>
      </c>
      <c r="C5995" t="s">
        <v>82</v>
      </c>
      <c r="D5995" t="s">
        <v>18</v>
      </c>
      <c r="E5995" t="s">
        <v>36</v>
      </c>
      <c r="F5995">
        <v>5</v>
      </c>
      <c r="G5995">
        <v>9.6</v>
      </c>
      <c r="H5995">
        <v>0</v>
      </c>
      <c r="I5995">
        <v>0</v>
      </c>
      <c r="J5995">
        <v>1</v>
      </c>
      <c r="K5995">
        <v>1.9</v>
      </c>
    </row>
    <row r="5996" spans="1:11">
      <c r="A5996">
        <v>2019</v>
      </c>
      <c r="B5996" t="s">
        <v>79</v>
      </c>
      <c r="C5996" t="s">
        <v>82</v>
      </c>
      <c r="D5996" t="s">
        <v>15</v>
      </c>
      <c r="E5996" t="s">
        <v>18</v>
      </c>
      <c r="F5996">
        <v>0</v>
      </c>
      <c r="G5996">
        <v>0</v>
      </c>
      <c r="H5996">
        <v>0</v>
      </c>
      <c r="I5996">
        <v>0</v>
      </c>
      <c r="J5996">
        <v>1</v>
      </c>
      <c r="K5996">
        <v>2.7</v>
      </c>
    </row>
    <row r="5997" spans="1:11">
      <c r="A5997">
        <v>2019</v>
      </c>
      <c r="B5997" t="s">
        <v>79</v>
      </c>
      <c r="C5997" t="s">
        <v>82</v>
      </c>
      <c r="D5997" t="s">
        <v>15</v>
      </c>
      <c r="E5997" t="s">
        <v>63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</row>
    <row r="5998" spans="1:11">
      <c r="A5998">
        <v>2019</v>
      </c>
      <c r="B5998" t="s">
        <v>79</v>
      </c>
      <c r="C5998" t="s">
        <v>82</v>
      </c>
      <c r="D5998" t="s">
        <v>15</v>
      </c>
      <c r="E5998" t="s">
        <v>13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</row>
    <row r="5999" spans="1:11">
      <c r="A5999">
        <v>2019</v>
      </c>
      <c r="B5999" t="s">
        <v>79</v>
      </c>
      <c r="C5999" t="s">
        <v>82</v>
      </c>
      <c r="D5999" t="s">
        <v>15</v>
      </c>
      <c r="E5999" t="s">
        <v>64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</row>
    <row r="6000" spans="1:11">
      <c r="A6000">
        <v>2019</v>
      </c>
      <c r="B6000" t="s">
        <v>79</v>
      </c>
      <c r="C6000" t="s">
        <v>82</v>
      </c>
      <c r="D6000" t="s">
        <v>15</v>
      </c>
      <c r="E6000" t="s">
        <v>65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</row>
    <row r="6001" spans="1:11">
      <c r="A6001">
        <v>2019</v>
      </c>
      <c r="B6001" t="s">
        <v>79</v>
      </c>
      <c r="C6001" t="s">
        <v>82</v>
      </c>
      <c r="D6001" t="s">
        <v>15</v>
      </c>
      <c r="E6001" t="s">
        <v>36</v>
      </c>
      <c r="F6001">
        <v>0</v>
      </c>
      <c r="G6001">
        <v>0</v>
      </c>
      <c r="H6001">
        <v>0</v>
      </c>
      <c r="I6001">
        <v>0</v>
      </c>
      <c r="J6001">
        <v>1</v>
      </c>
      <c r="K6001">
        <v>3.9</v>
      </c>
    </row>
    <row r="6002" spans="1:11">
      <c r="A6002">
        <v>2019</v>
      </c>
      <c r="B6002" t="s">
        <v>79</v>
      </c>
      <c r="C6002" t="s">
        <v>82</v>
      </c>
      <c r="D6002" t="s">
        <v>12</v>
      </c>
      <c r="E6002" t="s">
        <v>18</v>
      </c>
      <c r="F6002">
        <v>13</v>
      </c>
      <c r="G6002">
        <v>34.9</v>
      </c>
      <c r="H6002">
        <v>1</v>
      </c>
      <c r="I6002">
        <v>7.7</v>
      </c>
      <c r="J6002">
        <v>4</v>
      </c>
      <c r="K6002">
        <v>10.8</v>
      </c>
    </row>
    <row r="6003" spans="1:11">
      <c r="A6003">
        <v>2019</v>
      </c>
      <c r="B6003" t="s">
        <v>79</v>
      </c>
      <c r="C6003" t="s">
        <v>82</v>
      </c>
      <c r="D6003" t="s">
        <v>12</v>
      </c>
      <c r="E6003" t="s">
        <v>63</v>
      </c>
      <c r="F6003">
        <v>1</v>
      </c>
      <c r="G6003">
        <v>16.4</v>
      </c>
      <c r="H6003">
        <v>0</v>
      </c>
      <c r="I6003">
        <v>0</v>
      </c>
      <c r="J6003">
        <v>0</v>
      </c>
      <c r="K6003">
        <v>0</v>
      </c>
    </row>
    <row r="6004" spans="1:11">
      <c r="A6004">
        <v>2019</v>
      </c>
      <c r="B6004" t="s">
        <v>79</v>
      </c>
      <c r="C6004" t="s">
        <v>82</v>
      </c>
      <c r="D6004" t="s">
        <v>12</v>
      </c>
      <c r="E6004" t="s">
        <v>13</v>
      </c>
      <c r="F6004">
        <v>1</v>
      </c>
      <c r="G6004">
        <v>83.3</v>
      </c>
      <c r="H6004">
        <v>0</v>
      </c>
      <c r="I6004">
        <v>0</v>
      </c>
      <c r="J6004">
        <v>0</v>
      </c>
      <c r="K6004">
        <v>0</v>
      </c>
    </row>
    <row r="6005" spans="1:11">
      <c r="A6005">
        <v>2019</v>
      </c>
      <c r="B6005" t="s">
        <v>79</v>
      </c>
      <c r="C6005" t="s">
        <v>82</v>
      </c>
      <c r="D6005" t="s">
        <v>12</v>
      </c>
      <c r="E6005" t="s">
        <v>64</v>
      </c>
      <c r="F6005">
        <v>5</v>
      </c>
      <c r="G6005">
        <v>173.8</v>
      </c>
      <c r="H6005">
        <v>0</v>
      </c>
      <c r="I6005">
        <v>0</v>
      </c>
      <c r="J6005">
        <v>3</v>
      </c>
      <c r="K6005">
        <v>104.3</v>
      </c>
    </row>
    <row r="6006" spans="1:11">
      <c r="A6006">
        <v>2019</v>
      </c>
      <c r="B6006" t="s">
        <v>79</v>
      </c>
      <c r="C6006" t="s">
        <v>82</v>
      </c>
      <c r="D6006" t="s">
        <v>12</v>
      </c>
      <c r="E6006" t="s">
        <v>65</v>
      </c>
      <c r="F6006">
        <v>1</v>
      </c>
      <c r="G6006">
        <v>128.6</v>
      </c>
      <c r="H6006">
        <v>1</v>
      </c>
      <c r="I6006">
        <v>100</v>
      </c>
      <c r="J6006">
        <v>1</v>
      </c>
      <c r="K6006">
        <v>128.6</v>
      </c>
    </row>
    <row r="6007" spans="1:11">
      <c r="A6007">
        <v>2019</v>
      </c>
      <c r="B6007" t="s">
        <v>79</v>
      </c>
      <c r="C6007" t="s">
        <v>82</v>
      </c>
      <c r="D6007" t="s">
        <v>12</v>
      </c>
      <c r="E6007" t="s">
        <v>36</v>
      </c>
      <c r="F6007">
        <v>5</v>
      </c>
      <c r="G6007">
        <v>19.1</v>
      </c>
      <c r="H6007">
        <v>0</v>
      </c>
      <c r="I6007">
        <v>0</v>
      </c>
      <c r="J6007">
        <v>0</v>
      </c>
      <c r="K6007">
        <v>0</v>
      </c>
    </row>
    <row r="6008" spans="1:11">
      <c r="A6008">
        <v>2019</v>
      </c>
      <c r="B6008" t="s">
        <v>79</v>
      </c>
      <c r="C6008" t="s">
        <v>58</v>
      </c>
      <c r="D6008" t="s">
        <v>18</v>
      </c>
      <c r="E6008" t="s">
        <v>18</v>
      </c>
      <c r="F6008">
        <v>7</v>
      </c>
      <c r="G6008">
        <v>12.3</v>
      </c>
      <c r="H6008">
        <v>4</v>
      </c>
      <c r="I6008">
        <v>57.1</v>
      </c>
      <c r="J6008">
        <v>5</v>
      </c>
      <c r="K6008">
        <v>8.8</v>
      </c>
    </row>
    <row r="6009" spans="1:11">
      <c r="A6009">
        <v>2019</v>
      </c>
      <c r="B6009" t="s">
        <v>79</v>
      </c>
      <c r="C6009" t="s">
        <v>58</v>
      </c>
      <c r="D6009" t="s">
        <v>18</v>
      </c>
      <c r="E6009" t="s">
        <v>63</v>
      </c>
      <c r="F6009">
        <v>0</v>
      </c>
      <c r="G6009">
        <v>0</v>
      </c>
      <c r="H6009">
        <v>0</v>
      </c>
      <c r="I6009">
        <v>0</v>
      </c>
      <c r="J6009">
        <v>1</v>
      </c>
      <c r="K6009">
        <v>7.6</v>
      </c>
    </row>
    <row r="6010" spans="1:11">
      <c r="A6010">
        <v>2019</v>
      </c>
      <c r="B6010" t="s">
        <v>79</v>
      </c>
      <c r="C6010" t="s">
        <v>58</v>
      </c>
      <c r="D6010" t="s">
        <v>18</v>
      </c>
      <c r="E6010" t="s">
        <v>13</v>
      </c>
      <c r="F6010">
        <v>4</v>
      </c>
      <c r="G6010">
        <v>147.5</v>
      </c>
      <c r="H6010">
        <v>3</v>
      </c>
      <c r="I6010">
        <v>75</v>
      </c>
      <c r="J6010">
        <v>2</v>
      </c>
      <c r="K6010">
        <v>73.8</v>
      </c>
    </row>
    <row r="6011" spans="1:11">
      <c r="A6011">
        <v>2019</v>
      </c>
      <c r="B6011" t="s">
        <v>79</v>
      </c>
      <c r="C6011" t="s">
        <v>58</v>
      </c>
      <c r="D6011" t="s">
        <v>18</v>
      </c>
      <c r="E6011" t="s">
        <v>64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</row>
    <row r="6012" spans="1:11">
      <c r="A6012">
        <v>2019</v>
      </c>
      <c r="B6012" t="s">
        <v>79</v>
      </c>
      <c r="C6012" t="s">
        <v>58</v>
      </c>
      <c r="D6012" t="s">
        <v>18</v>
      </c>
      <c r="E6012" t="s">
        <v>65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</row>
    <row r="6013" spans="1:11">
      <c r="A6013">
        <v>2019</v>
      </c>
      <c r="B6013" t="s">
        <v>79</v>
      </c>
      <c r="C6013" t="s">
        <v>58</v>
      </c>
      <c r="D6013" t="s">
        <v>18</v>
      </c>
      <c r="E6013" t="s">
        <v>36</v>
      </c>
      <c r="F6013">
        <v>3</v>
      </c>
      <c r="G6013">
        <v>8.8</v>
      </c>
      <c r="H6013">
        <v>1</v>
      </c>
      <c r="I6013">
        <v>33.3</v>
      </c>
      <c r="J6013">
        <v>2</v>
      </c>
      <c r="K6013">
        <v>5.9</v>
      </c>
    </row>
    <row r="6014" spans="1:11">
      <c r="A6014">
        <v>2019</v>
      </c>
      <c r="B6014" t="s">
        <v>79</v>
      </c>
      <c r="C6014" t="s">
        <v>58</v>
      </c>
      <c r="D6014" t="s">
        <v>15</v>
      </c>
      <c r="E6014" t="s">
        <v>18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</row>
    <row r="6015" spans="1:11">
      <c r="A6015">
        <v>2019</v>
      </c>
      <c r="B6015" t="s">
        <v>79</v>
      </c>
      <c r="C6015" t="s">
        <v>58</v>
      </c>
      <c r="D6015" t="s">
        <v>15</v>
      </c>
      <c r="E6015" t="s">
        <v>63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</row>
    <row r="6016" spans="1:11">
      <c r="A6016">
        <v>2019</v>
      </c>
      <c r="B6016" t="s">
        <v>79</v>
      </c>
      <c r="C6016" t="s">
        <v>58</v>
      </c>
      <c r="D6016" t="s">
        <v>15</v>
      </c>
      <c r="E6016" t="s">
        <v>13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</row>
    <row r="6017" spans="1:11">
      <c r="A6017">
        <v>2019</v>
      </c>
      <c r="B6017" t="s">
        <v>79</v>
      </c>
      <c r="C6017" t="s">
        <v>58</v>
      </c>
      <c r="D6017" t="s">
        <v>15</v>
      </c>
      <c r="E6017" t="s">
        <v>64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</row>
    <row r="6018" spans="1:11">
      <c r="A6018">
        <v>2019</v>
      </c>
      <c r="B6018" t="s">
        <v>79</v>
      </c>
      <c r="C6018" t="s">
        <v>58</v>
      </c>
      <c r="D6018" t="s">
        <v>15</v>
      </c>
      <c r="E6018" t="s">
        <v>65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</row>
    <row r="6019" spans="1:11">
      <c r="A6019">
        <v>2019</v>
      </c>
      <c r="B6019" t="s">
        <v>79</v>
      </c>
      <c r="C6019" t="s">
        <v>58</v>
      </c>
      <c r="D6019" t="s">
        <v>15</v>
      </c>
      <c r="E6019" t="s">
        <v>36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</row>
    <row r="6020" spans="1:11">
      <c r="A6020">
        <v>2019</v>
      </c>
      <c r="B6020" t="s">
        <v>79</v>
      </c>
      <c r="C6020" t="s">
        <v>58</v>
      </c>
      <c r="D6020" t="s">
        <v>12</v>
      </c>
      <c r="E6020" t="s">
        <v>18</v>
      </c>
      <c r="F6020">
        <v>7</v>
      </c>
      <c r="G6020">
        <v>25.2</v>
      </c>
      <c r="H6020">
        <v>4</v>
      </c>
      <c r="I6020">
        <v>57.1</v>
      </c>
      <c r="J6020">
        <v>5</v>
      </c>
      <c r="K6020">
        <v>18</v>
      </c>
    </row>
    <row r="6021" spans="1:11">
      <c r="A6021">
        <v>2019</v>
      </c>
      <c r="B6021" t="s">
        <v>79</v>
      </c>
      <c r="C6021" t="s">
        <v>58</v>
      </c>
      <c r="D6021" t="s">
        <v>12</v>
      </c>
      <c r="E6021" t="s">
        <v>63</v>
      </c>
      <c r="F6021">
        <v>0</v>
      </c>
      <c r="G6021">
        <v>0</v>
      </c>
      <c r="H6021">
        <v>0</v>
      </c>
      <c r="I6021">
        <v>0</v>
      </c>
      <c r="J6021">
        <v>1</v>
      </c>
      <c r="K6021">
        <v>17.6</v>
      </c>
    </row>
    <row r="6022" spans="1:11">
      <c r="A6022">
        <v>2019</v>
      </c>
      <c r="B6022" t="s">
        <v>79</v>
      </c>
      <c r="C6022" t="s">
        <v>58</v>
      </c>
      <c r="D6022" t="s">
        <v>12</v>
      </c>
      <c r="E6022" t="s">
        <v>13</v>
      </c>
      <c r="F6022">
        <v>4</v>
      </c>
      <c r="G6022">
        <v>289.4</v>
      </c>
      <c r="H6022">
        <v>3</v>
      </c>
      <c r="I6022">
        <v>75</v>
      </c>
      <c r="J6022">
        <v>2</v>
      </c>
      <c r="K6022">
        <v>144.7</v>
      </c>
    </row>
    <row r="6023" spans="1:11">
      <c r="A6023">
        <v>2019</v>
      </c>
      <c r="B6023" t="s">
        <v>79</v>
      </c>
      <c r="C6023" t="s">
        <v>58</v>
      </c>
      <c r="D6023" t="s">
        <v>12</v>
      </c>
      <c r="E6023" t="s">
        <v>64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</row>
    <row r="6024" spans="1:11">
      <c r="A6024">
        <v>2019</v>
      </c>
      <c r="B6024" t="s">
        <v>79</v>
      </c>
      <c r="C6024" t="s">
        <v>58</v>
      </c>
      <c r="D6024" t="s">
        <v>12</v>
      </c>
      <c r="E6024" t="s">
        <v>65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</row>
    <row r="6025" spans="1:11">
      <c r="A6025">
        <v>2019</v>
      </c>
      <c r="B6025" t="s">
        <v>79</v>
      </c>
      <c r="C6025" t="s">
        <v>58</v>
      </c>
      <c r="D6025" t="s">
        <v>12</v>
      </c>
      <c r="E6025" t="s">
        <v>36</v>
      </c>
      <c r="F6025">
        <v>3</v>
      </c>
      <c r="G6025">
        <v>17.1</v>
      </c>
      <c r="H6025">
        <v>1</v>
      </c>
      <c r="I6025">
        <v>33.3</v>
      </c>
      <c r="J6025">
        <v>2</v>
      </c>
      <c r="K6025">
        <v>11.4</v>
      </c>
    </row>
    <row r="6026" spans="1:11">
      <c r="A6026">
        <v>2019</v>
      </c>
      <c r="B6026" t="s">
        <v>79</v>
      </c>
      <c r="C6026" t="s">
        <v>83</v>
      </c>
      <c r="D6026" t="s">
        <v>18</v>
      </c>
      <c r="E6026" t="s">
        <v>18</v>
      </c>
      <c r="F6026">
        <v>29</v>
      </c>
      <c r="G6026">
        <v>17.1</v>
      </c>
      <c r="H6026">
        <v>1</v>
      </c>
      <c r="I6026">
        <v>3.4</v>
      </c>
      <c r="J6026">
        <v>11</v>
      </c>
      <c r="K6026">
        <v>6.5</v>
      </c>
    </row>
    <row r="6027" spans="1:11">
      <c r="A6027">
        <v>2019</v>
      </c>
      <c r="B6027" t="s">
        <v>79</v>
      </c>
      <c r="C6027" t="s">
        <v>83</v>
      </c>
      <c r="D6027" t="s">
        <v>18</v>
      </c>
      <c r="E6027" t="s">
        <v>63</v>
      </c>
      <c r="F6027">
        <v>1</v>
      </c>
      <c r="G6027">
        <v>2.3</v>
      </c>
      <c r="H6027">
        <v>0</v>
      </c>
      <c r="I6027">
        <v>0</v>
      </c>
      <c r="J6027">
        <v>0</v>
      </c>
      <c r="K6027">
        <v>0</v>
      </c>
    </row>
    <row r="6028" spans="1:11">
      <c r="A6028">
        <v>2019</v>
      </c>
      <c r="B6028" t="s">
        <v>79</v>
      </c>
      <c r="C6028" t="s">
        <v>83</v>
      </c>
      <c r="D6028" t="s">
        <v>18</v>
      </c>
      <c r="E6028" t="s">
        <v>13</v>
      </c>
      <c r="F6028">
        <v>18</v>
      </c>
      <c r="G6028">
        <v>156.7</v>
      </c>
      <c r="H6028">
        <v>0</v>
      </c>
      <c r="I6028">
        <v>0</v>
      </c>
      <c r="J6028">
        <v>5</v>
      </c>
      <c r="K6028">
        <v>43.5</v>
      </c>
    </row>
    <row r="6029" spans="1:11">
      <c r="A6029">
        <v>2019</v>
      </c>
      <c r="B6029" t="s">
        <v>79</v>
      </c>
      <c r="C6029" t="s">
        <v>83</v>
      </c>
      <c r="D6029" t="s">
        <v>18</v>
      </c>
      <c r="E6029" t="s">
        <v>64</v>
      </c>
      <c r="F6029">
        <v>8</v>
      </c>
      <c r="G6029">
        <v>24.2</v>
      </c>
      <c r="H6029">
        <v>1</v>
      </c>
      <c r="I6029">
        <v>12.5</v>
      </c>
      <c r="J6029">
        <v>4</v>
      </c>
      <c r="K6029">
        <v>12.1</v>
      </c>
    </row>
    <row r="6030" spans="1:11">
      <c r="A6030">
        <v>2019</v>
      </c>
      <c r="B6030" t="s">
        <v>79</v>
      </c>
      <c r="C6030" t="s">
        <v>83</v>
      </c>
      <c r="D6030" t="s">
        <v>18</v>
      </c>
      <c r="E6030" t="s">
        <v>65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</row>
    <row r="6031" spans="1:11">
      <c r="A6031">
        <v>2019</v>
      </c>
      <c r="B6031" t="s">
        <v>79</v>
      </c>
      <c r="C6031" t="s">
        <v>83</v>
      </c>
      <c r="D6031" t="s">
        <v>18</v>
      </c>
      <c r="E6031" t="s">
        <v>36</v>
      </c>
      <c r="F6031">
        <v>2</v>
      </c>
      <c r="G6031">
        <v>2.5</v>
      </c>
      <c r="H6031">
        <v>0</v>
      </c>
      <c r="I6031">
        <v>0</v>
      </c>
      <c r="J6031">
        <v>2</v>
      </c>
      <c r="K6031">
        <v>2.5</v>
      </c>
    </row>
    <row r="6032" spans="1:11">
      <c r="A6032">
        <v>2019</v>
      </c>
      <c r="B6032" t="s">
        <v>79</v>
      </c>
      <c r="C6032" t="s">
        <v>83</v>
      </c>
      <c r="D6032" t="s">
        <v>15</v>
      </c>
      <c r="E6032" t="s">
        <v>18</v>
      </c>
      <c r="F6032">
        <v>2</v>
      </c>
      <c r="G6032">
        <v>2.2</v>
      </c>
      <c r="H6032">
        <v>0</v>
      </c>
      <c r="I6032">
        <v>0</v>
      </c>
      <c r="J6032">
        <v>1</v>
      </c>
      <c r="K6032">
        <v>1.1</v>
      </c>
    </row>
    <row r="6033" spans="1:11">
      <c r="A6033">
        <v>2019</v>
      </c>
      <c r="B6033" t="s">
        <v>79</v>
      </c>
      <c r="C6033" t="s">
        <v>83</v>
      </c>
      <c r="D6033" t="s">
        <v>15</v>
      </c>
      <c r="E6033" t="s">
        <v>63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</row>
    <row r="6034" spans="1:11">
      <c r="A6034">
        <v>2019</v>
      </c>
      <c r="B6034" t="s">
        <v>79</v>
      </c>
      <c r="C6034" t="s">
        <v>83</v>
      </c>
      <c r="D6034" t="s">
        <v>15</v>
      </c>
      <c r="E6034" t="s">
        <v>13</v>
      </c>
      <c r="F6034">
        <v>2</v>
      </c>
      <c r="G6034">
        <v>33.7</v>
      </c>
      <c r="H6034">
        <v>0</v>
      </c>
      <c r="I6034">
        <v>0</v>
      </c>
      <c r="J6034">
        <v>1</v>
      </c>
      <c r="K6034">
        <v>16.8</v>
      </c>
    </row>
    <row r="6035" spans="1:11">
      <c r="A6035">
        <v>2019</v>
      </c>
      <c r="B6035" t="s">
        <v>79</v>
      </c>
      <c r="C6035" t="s">
        <v>83</v>
      </c>
      <c r="D6035" t="s">
        <v>15</v>
      </c>
      <c r="E6035" t="s">
        <v>64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</row>
    <row r="6036" spans="1:11">
      <c r="A6036">
        <v>2019</v>
      </c>
      <c r="B6036" t="s">
        <v>79</v>
      </c>
      <c r="C6036" t="s">
        <v>83</v>
      </c>
      <c r="D6036" t="s">
        <v>15</v>
      </c>
      <c r="E6036" t="s">
        <v>65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</row>
    <row r="6037" spans="1:11">
      <c r="A6037">
        <v>2019</v>
      </c>
      <c r="B6037" t="s">
        <v>79</v>
      </c>
      <c r="C6037" t="s">
        <v>83</v>
      </c>
      <c r="D6037" t="s">
        <v>15</v>
      </c>
      <c r="E6037" t="s">
        <v>36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</row>
    <row r="6038" spans="1:11">
      <c r="A6038">
        <v>2019</v>
      </c>
      <c r="B6038" t="s">
        <v>79</v>
      </c>
      <c r="C6038" t="s">
        <v>83</v>
      </c>
      <c r="D6038" t="s">
        <v>12</v>
      </c>
      <c r="E6038" t="s">
        <v>18</v>
      </c>
      <c r="F6038">
        <v>27</v>
      </c>
      <c r="G6038">
        <v>33.8</v>
      </c>
      <c r="H6038">
        <v>1</v>
      </c>
      <c r="I6038">
        <v>3.7</v>
      </c>
      <c r="J6038">
        <v>10</v>
      </c>
      <c r="K6038">
        <v>12.5</v>
      </c>
    </row>
    <row r="6039" spans="1:11">
      <c r="A6039">
        <v>2019</v>
      </c>
      <c r="B6039" t="s">
        <v>79</v>
      </c>
      <c r="C6039" t="s">
        <v>83</v>
      </c>
      <c r="D6039" t="s">
        <v>12</v>
      </c>
      <c r="E6039" t="s">
        <v>63</v>
      </c>
      <c r="F6039">
        <v>1</v>
      </c>
      <c r="G6039">
        <v>5.2</v>
      </c>
      <c r="H6039">
        <v>0</v>
      </c>
      <c r="I6039">
        <v>0</v>
      </c>
      <c r="J6039">
        <v>0</v>
      </c>
      <c r="K6039">
        <v>0</v>
      </c>
    </row>
    <row r="6040" spans="1:11">
      <c r="A6040">
        <v>2019</v>
      </c>
      <c r="B6040" t="s">
        <v>79</v>
      </c>
      <c r="C6040" t="s">
        <v>83</v>
      </c>
      <c r="D6040" t="s">
        <v>12</v>
      </c>
      <c r="E6040" t="s">
        <v>13</v>
      </c>
      <c r="F6040">
        <v>16</v>
      </c>
      <c r="G6040">
        <v>288.6</v>
      </c>
      <c r="H6040">
        <v>0</v>
      </c>
      <c r="I6040">
        <v>0</v>
      </c>
      <c r="J6040">
        <v>4</v>
      </c>
      <c r="K6040">
        <v>72.2</v>
      </c>
    </row>
    <row r="6041" spans="1:11">
      <c r="A6041">
        <v>2019</v>
      </c>
      <c r="B6041" t="s">
        <v>79</v>
      </c>
      <c r="C6041" t="s">
        <v>83</v>
      </c>
      <c r="D6041" t="s">
        <v>12</v>
      </c>
      <c r="E6041" t="s">
        <v>64</v>
      </c>
      <c r="F6041">
        <v>8</v>
      </c>
      <c r="G6041">
        <v>53.7</v>
      </c>
      <c r="H6041">
        <v>1</v>
      </c>
      <c r="I6041">
        <v>12.5</v>
      </c>
      <c r="J6041">
        <v>4</v>
      </c>
      <c r="K6041">
        <v>26.9</v>
      </c>
    </row>
    <row r="6042" spans="1:11">
      <c r="A6042">
        <v>2019</v>
      </c>
      <c r="B6042" t="s">
        <v>79</v>
      </c>
      <c r="C6042" t="s">
        <v>83</v>
      </c>
      <c r="D6042" t="s">
        <v>12</v>
      </c>
      <c r="E6042" t="s">
        <v>65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</row>
    <row r="6043" spans="1:11">
      <c r="A6043">
        <v>2019</v>
      </c>
      <c r="B6043" t="s">
        <v>79</v>
      </c>
      <c r="C6043" t="s">
        <v>83</v>
      </c>
      <c r="D6043" t="s">
        <v>12</v>
      </c>
      <c r="E6043" t="s">
        <v>36</v>
      </c>
      <c r="F6043">
        <v>2</v>
      </c>
      <c r="G6043">
        <v>5.2</v>
      </c>
      <c r="H6043">
        <v>0</v>
      </c>
      <c r="I6043">
        <v>0</v>
      </c>
      <c r="J6043">
        <v>2</v>
      </c>
      <c r="K6043">
        <v>5.2</v>
      </c>
    </row>
    <row r="6044" spans="1:11">
      <c r="A6044">
        <v>2019</v>
      </c>
      <c r="B6044" t="s">
        <v>79</v>
      </c>
      <c r="C6044" t="s">
        <v>84</v>
      </c>
      <c r="D6044" t="s">
        <v>18</v>
      </c>
      <c r="E6044" t="s">
        <v>18</v>
      </c>
      <c r="F6044">
        <v>8</v>
      </c>
      <c r="G6044">
        <v>4.2</v>
      </c>
      <c r="H6044">
        <v>4</v>
      </c>
      <c r="I6044">
        <v>50</v>
      </c>
      <c r="J6044">
        <v>15</v>
      </c>
      <c r="K6044">
        <v>7.9</v>
      </c>
    </row>
    <row r="6045" spans="1:11">
      <c r="A6045">
        <v>2019</v>
      </c>
      <c r="B6045" t="s">
        <v>79</v>
      </c>
      <c r="C6045" t="s">
        <v>84</v>
      </c>
      <c r="D6045" t="s">
        <v>18</v>
      </c>
      <c r="E6045" t="s">
        <v>63</v>
      </c>
      <c r="F6045">
        <v>2</v>
      </c>
      <c r="G6045">
        <v>9.8</v>
      </c>
      <c r="H6045">
        <v>1</v>
      </c>
      <c r="I6045">
        <v>50</v>
      </c>
      <c r="J6045">
        <v>1</v>
      </c>
      <c r="K6045">
        <v>4.9</v>
      </c>
    </row>
    <row r="6046" spans="1:11">
      <c r="A6046">
        <v>2019</v>
      </c>
      <c r="B6046" t="s">
        <v>79</v>
      </c>
      <c r="C6046" t="s">
        <v>84</v>
      </c>
      <c r="D6046" t="s">
        <v>18</v>
      </c>
      <c r="E6046" t="s">
        <v>13</v>
      </c>
      <c r="F6046">
        <v>1</v>
      </c>
      <c r="G6046">
        <v>21.4</v>
      </c>
      <c r="H6046">
        <v>0</v>
      </c>
      <c r="I6046">
        <v>0</v>
      </c>
      <c r="J6046">
        <v>3</v>
      </c>
      <c r="K6046">
        <v>64.3</v>
      </c>
    </row>
    <row r="6047" spans="1:11">
      <c r="A6047">
        <v>2019</v>
      </c>
      <c r="B6047" t="s">
        <v>79</v>
      </c>
      <c r="C6047" t="s">
        <v>84</v>
      </c>
      <c r="D6047" t="s">
        <v>18</v>
      </c>
      <c r="E6047" t="s">
        <v>64</v>
      </c>
      <c r="F6047">
        <v>2</v>
      </c>
      <c r="G6047">
        <v>10.8</v>
      </c>
      <c r="H6047">
        <v>2</v>
      </c>
      <c r="I6047">
        <v>100</v>
      </c>
      <c r="J6047">
        <v>5</v>
      </c>
      <c r="K6047">
        <v>27.1</v>
      </c>
    </row>
    <row r="6048" spans="1:11">
      <c r="A6048">
        <v>2019</v>
      </c>
      <c r="B6048" t="s">
        <v>79</v>
      </c>
      <c r="C6048" t="s">
        <v>84</v>
      </c>
      <c r="D6048" t="s">
        <v>18</v>
      </c>
      <c r="E6048" t="s">
        <v>65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</row>
    <row r="6049" spans="1:11">
      <c r="A6049">
        <v>2019</v>
      </c>
      <c r="B6049" t="s">
        <v>79</v>
      </c>
      <c r="C6049" t="s">
        <v>84</v>
      </c>
      <c r="D6049" t="s">
        <v>18</v>
      </c>
      <c r="E6049" t="s">
        <v>36</v>
      </c>
      <c r="F6049">
        <v>3</v>
      </c>
      <c r="G6049">
        <v>2.1</v>
      </c>
      <c r="H6049">
        <v>1</v>
      </c>
      <c r="I6049">
        <v>33.3</v>
      </c>
      <c r="J6049">
        <v>6</v>
      </c>
      <c r="K6049">
        <v>4.2</v>
      </c>
    </row>
    <row r="6050" spans="1:11">
      <c r="A6050">
        <v>2019</v>
      </c>
      <c r="B6050" t="s">
        <v>79</v>
      </c>
      <c r="C6050" t="s">
        <v>84</v>
      </c>
      <c r="D6050" t="s">
        <v>15</v>
      </c>
      <c r="E6050" t="s">
        <v>18</v>
      </c>
      <c r="F6050">
        <v>0</v>
      </c>
      <c r="G6050">
        <v>0</v>
      </c>
      <c r="H6050">
        <v>0</v>
      </c>
      <c r="I6050">
        <v>0</v>
      </c>
      <c r="J6050">
        <v>3</v>
      </c>
      <c r="K6050">
        <v>2.8</v>
      </c>
    </row>
    <row r="6051" spans="1:11">
      <c r="A6051">
        <v>2019</v>
      </c>
      <c r="B6051" t="s">
        <v>79</v>
      </c>
      <c r="C6051" t="s">
        <v>84</v>
      </c>
      <c r="D6051" t="s">
        <v>15</v>
      </c>
      <c r="E6051" t="s">
        <v>63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</row>
    <row r="6052" spans="1:11">
      <c r="A6052">
        <v>2019</v>
      </c>
      <c r="B6052" t="s">
        <v>79</v>
      </c>
      <c r="C6052" t="s">
        <v>84</v>
      </c>
      <c r="D6052" t="s">
        <v>15</v>
      </c>
      <c r="E6052" t="s">
        <v>13</v>
      </c>
      <c r="F6052">
        <v>0</v>
      </c>
      <c r="G6052">
        <v>0</v>
      </c>
      <c r="H6052">
        <v>0</v>
      </c>
      <c r="I6052">
        <v>0</v>
      </c>
      <c r="J6052">
        <v>2</v>
      </c>
      <c r="K6052">
        <v>80.1</v>
      </c>
    </row>
    <row r="6053" spans="1:11">
      <c r="A6053">
        <v>2019</v>
      </c>
      <c r="B6053" t="s">
        <v>79</v>
      </c>
      <c r="C6053" t="s">
        <v>84</v>
      </c>
      <c r="D6053" t="s">
        <v>15</v>
      </c>
      <c r="E6053" t="s">
        <v>64</v>
      </c>
      <c r="F6053">
        <v>0</v>
      </c>
      <c r="G6053">
        <v>0</v>
      </c>
      <c r="H6053">
        <v>0</v>
      </c>
      <c r="I6053">
        <v>0</v>
      </c>
      <c r="J6053">
        <v>1</v>
      </c>
      <c r="K6053">
        <v>9.7</v>
      </c>
    </row>
    <row r="6054" spans="1:11">
      <c r="A6054">
        <v>2019</v>
      </c>
      <c r="B6054" t="s">
        <v>79</v>
      </c>
      <c r="C6054" t="s">
        <v>84</v>
      </c>
      <c r="D6054" t="s">
        <v>15</v>
      </c>
      <c r="E6054" t="s">
        <v>65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</row>
    <row r="6055" spans="1:11">
      <c r="A6055">
        <v>2019</v>
      </c>
      <c r="B6055" t="s">
        <v>79</v>
      </c>
      <c r="C6055" t="s">
        <v>84</v>
      </c>
      <c r="D6055" t="s">
        <v>15</v>
      </c>
      <c r="E6055" t="s">
        <v>36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</row>
    <row r="6056" spans="1:11">
      <c r="A6056">
        <v>2019</v>
      </c>
      <c r="B6056" t="s">
        <v>79</v>
      </c>
      <c r="C6056" t="s">
        <v>84</v>
      </c>
      <c r="D6056" t="s">
        <v>12</v>
      </c>
      <c r="E6056" t="s">
        <v>18</v>
      </c>
      <c r="F6056">
        <v>8</v>
      </c>
      <c r="G6056">
        <v>9.7</v>
      </c>
      <c r="H6056">
        <v>4</v>
      </c>
      <c r="I6056">
        <v>50</v>
      </c>
      <c r="J6056">
        <v>12</v>
      </c>
      <c r="K6056">
        <v>14.5</v>
      </c>
    </row>
    <row r="6057" spans="1:11">
      <c r="A6057">
        <v>2019</v>
      </c>
      <c r="B6057" t="s">
        <v>79</v>
      </c>
      <c r="C6057" t="s">
        <v>84</v>
      </c>
      <c r="D6057" t="s">
        <v>12</v>
      </c>
      <c r="E6057" t="s">
        <v>63</v>
      </c>
      <c r="F6057">
        <v>2</v>
      </c>
      <c r="G6057">
        <v>23.8</v>
      </c>
      <c r="H6057">
        <v>1</v>
      </c>
      <c r="I6057">
        <v>50</v>
      </c>
      <c r="J6057">
        <v>1</v>
      </c>
      <c r="K6057">
        <v>11.9</v>
      </c>
    </row>
    <row r="6058" spans="1:11">
      <c r="A6058">
        <v>2019</v>
      </c>
      <c r="B6058" t="s">
        <v>79</v>
      </c>
      <c r="C6058" t="s">
        <v>84</v>
      </c>
      <c r="D6058" t="s">
        <v>12</v>
      </c>
      <c r="E6058" t="s">
        <v>13</v>
      </c>
      <c r="F6058">
        <v>1</v>
      </c>
      <c r="G6058">
        <v>46.1</v>
      </c>
      <c r="H6058">
        <v>0</v>
      </c>
      <c r="I6058">
        <v>0</v>
      </c>
      <c r="J6058">
        <v>1</v>
      </c>
      <c r="K6058">
        <v>46.1</v>
      </c>
    </row>
    <row r="6059" spans="1:11">
      <c r="A6059">
        <v>2019</v>
      </c>
      <c r="B6059" t="s">
        <v>79</v>
      </c>
      <c r="C6059" t="s">
        <v>84</v>
      </c>
      <c r="D6059" t="s">
        <v>12</v>
      </c>
      <c r="E6059" t="s">
        <v>64</v>
      </c>
      <c r="F6059">
        <v>2</v>
      </c>
      <c r="G6059">
        <v>24.5</v>
      </c>
      <c r="H6059">
        <v>2</v>
      </c>
      <c r="I6059">
        <v>100</v>
      </c>
      <c r="J6059">
        <v>4</v>
      </c>
      <c r="K6059">
        <v>48.9</v>
      </c>
    </row>
    <row r="6060" spans="1:11">
      <c r="A6060">
        <v>2019</v>
      </c>
      <c r="B6060" t="s">
        <v>79</v>
      </c>
      <c r="C6060" t="s">
        <v>84</v>
      </c>
      <c r="D6060" t="s">
        <v>12</v>
      </c>
      <c r="E6060" t="s">
        <v>65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</row>
    <row r="6061" spans="1:11">
      <c r="A6061">
        <v>2019</v>
      </c>
      <c r="B6061" t="s">
        <v>79</v>
      </c>
      <c r="C6061" t="s">
        <v>84</v>
      </c>
      <c r="D6061" t="s">
        <v>12</v>
      </c>
      <c r="E6061" t="s">
        <v>36</v>
      </c>
      <c r="F6061">
        <v>3</v>
      </c>
      <c r="G6061">
        <v>4.8</v>
      </c>
      <c r="H6061">
        <v>1</v>
      </c>
      <c r="I6061">
        <v>33.3</v>
      </c>
      <c r="J6061">
        <v>6</v>
      </c>
      <c r="K6061">
        <v>9.6</v>
      </c>
    </row>
    <row r="6062" spans="1:11">
      <c r="A6062">
        <v>2019</v>
      </c>
      <c r="B6062" t="s">
        <v>79</v>
      </c>
      <c r="C6062" t="s">
        <v>85</v>
      </c>
      <c r="D6062" t="s">
        <v>18</v>
      </c>
      <c r="E6062" t="s">
        <v>18</v>
      </c>
      <c r="F6062">
        <v>21</v>
      </c>
      <c r="G6062">
        <v>10.9</v>
      </c>
      <c r="H6062">
        <v>5</v>
      </c>
      <c r="I6062">
        <v>23.8</v>
      </c>
      <c r="J6062">
        <v>16</v>
      </c>
      <c r="K6062">
        <v>8.3</v>
      </c>
    </row>
    <row r="6063" spans="1:11">
      <c r="A6063">
        <v>2019</v>
      </c>
      <c r="B6063" t="s">
        <v>79</v>
      </c>
      <c r="C6063" t="s">
        <v>85</v>
      </c>
      <c r="D6063" t="s">
        <v>18</v>
      </c>
      <c r="E6063" t="s">
        <v>63</v>
      </c>
      <c r="F6063">
        <v>3</v>
      </c>
      <c r="G6063">
        <v>14.8</v>
      </c>
      <c r="H6063">
        <v>2</v>
      </c>
      <c r="I6063">
        <v>66.7</v>
      </c>
      <c r="J6063">
        <v>3</v>
      </c>
      <c r="K6063">
        <v>14.8</v>
      </c>
    </row>
    <row r="6064" spans="1:11">
      <c r="A6064">
        <v>2019</v>
      </c>
      <c r="B6064" t="s">
        <v>79</v>
      </c>
      <c r="C6064" t="s">
        <v>85</v>
      </c>
      <c r="D6064" t="s">
        <v>18</v>
      </c>
      <c r="E6064" t="s">
        <v>13</v>
      </c>
      <c r="F6064">
        <v>4</v>
      </c>
      <c r="G6064">
        <v>32.8</v>
      </c>
      <c r="H6064">
        <v>0</v>
      </c>
      <c r="I6064">
        <v>0</v>
      </c>
      <c r="J6064">
        <v>4</v>
      </c>
      <c r="K6064">
        <v>32.8</v>
      </c>
    </row>
    <row r="6065" spans="1:11">
      <c r="A6065">
        <v>2019</v>
      </c>
      <c r="B6065" t="s">
        <v>79</v>
      </c>
      <c r="C6065" t="s">
        <v>85</v>
      </c>
      <c r="D6065" t="s">
        <v>18</v>
      </c>
      <c r="E6065" t="s">
        <v>64</v>
      </c>
      <c r="F6065">
        <v>9</v>
      </c>
      <c r="G6065">
        <v>29.5</v>
      </c>
      <c r="H6065">
        <v>2</v>
      </c>
      <c r="I6065">
        <v>22.2</v>
      </c>
      <c r="J6065">
        <v>7</v>
      </c>
      <c r="K6065">
        <v>22.9</v>
      </c>
    </row>
    <row r="6066" spans="1:11">
      <c r="A6066">
        <v>2019</v>
      </c>
      <c r="B6066" t="s">
        <v>79</v>
      </c>
      <c r="C6066" t="s">
        <v>85</v>
      </c>
      <c r="D6066" t="s">
        <v>18</v>
      </c>
      <c r="E6066" t="s">
        <v>65</v>
      </c>
      <c r="F6066">
        <v>1</v>
      </c>
      <c r="G6066">
        <v>33.9</v>
      </c>
      <c r="H6066">
        <v>1</v>
      </c>
      <c r="I6066">
        <v>100</v>
      </c>
      <c r="J6066">
        <v>1</v>
      </c>
      <c r="K6066">
        <v>33.9</v>
      </c>
    </row>
    <row r="6067" spans="1:11">
      <c r="A6067">
        <v>2019</v>
      </c>
      <c r="B6067" t="s">
        <v>79</v>
      </c>
      <c r="C6067" t="s">
        <v>85</v>
      </c>
      <c r="D6067" t="s">
        <v>18</v>
      </c>
      <c r="E6067" t="s">
        <v>36</v>
      </c>
      <c r="F6067">
        <v>4</v>
      </c>
      <c r="G6067">
        <v>3.2</v>
      </c>
      <c r="H6067">
        <v>0</v>
      </c>
      <c r="I6067">
        <v>0</v>
      </c>
      <c r="J6067">
        <v>1</v>
      </c>
      <c r="K6067">
        <v>0.8</v>
      </c>
    </row>
    <row r="6068" spans="1:11">
      <c r="A6068">
        <v>2019</v>
      </c>
      <c r="B6068" t="s">
        <v>79</v>
      </c>
      <c r="C6068" t="s">
        <v>85</v>
      </c>
      <c r="D6068" t="s">
        <v>15</v>
      </c>
      <c r="E6068" t="s">
        <v>18</v>
      </c>
      <c r="F6068">
        <v>0</v>
      </c>
      <c r="G6068">
        <v>0</v>
      </c>
      <c r="H6068">
        <v>0</v>
      </c>
      <c r="I6068">
        <v>0</v>
      </c>
      <c r="J6068">
        <v>2</v>
      </c>
      <c r="K6068">
        <v>1.9</v>
      </c>
    </row>
    <row r="6069" spans="1:11">
      <c r="A6069">
        <v>2019</v>
      </c>
      <c r="B6069" t="s">
        <v>79</v>
      </c>
      <c r="C6069" t="s">
        <v>85</v>
      </c>
      <c r="D6069" t="s">
        <v>15</v>
      </c>
      <c r="E6069" t="s">
        <v>63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</row>
    <row r="6070" spans="1:11">
      <c r="A6070">
        <v>2019</v>
      </c>
      <c r="B6070" t="s">
        <v>79</v>
      </c>
      <c r="C6070" t="s">
        <v>85</v>
      </c>
      <c r="D6070" t="s">
        <v>15</v>
      </c>
      <c r="E6070" t="s">
        <v>13</v>
      </c>
      <c r="F6070">
        <v>0</v>
      </c>
      <c r="G6070">
        <v>0</v>
      </c>
      <c r="H6070">
        <v>0</v>
      </c>
      <c r="I6070">
        <v>0</v>
      </c>
      <c r="J6070">
        <v>1</v>
      </c>
      <c r="K6070">
        <v>14.4</v>
      </c>
    </row>
    <row r="6071" spans="1:11">
      <c r="A6071">
        <v>2019</v>
      </c>
      <c r="B6071" t="s">
        <v>79</v>
      </c>
      <c r="C6071" t="s">
        <v>85</v>
      </c>
      <c r="D6071" t="s">
        <v>15</v>
      </c>
      <c r="E6071" t="s">
        <v>64</v>
      </c>
      <c r="F6071">
        <v>0</v>
      </c>
      <c r="G6071">
        <v>0</v>
      </c>
      <c r="H6071">
        <v>0</v>
      </c>
      <c r="I6071">
        <v>0</v>
      </c>
      <c r="J6071">
        <v>1</v>
      </c>
      <c r="K6071">
        <v>6</v>
      </c>
    </row>
    <row r="6072" spans="1:11">
      <c r="A6072">
        <v>2019</v>
      </c>
      <c r="B6072" t="s">
        <v>79</v>
      </c>
      <c r="C6072" t="s">
        <v>85</v>
      </c>
      <c r="D6072" t="s">
        <v>15</v>
      </c>
      <c r="E6072" t="s">
        <v>65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</row>
    <row r="6073" spans="1:11">
      <c r="A6073">
        <v>2019</v>
      </c>
      <c r="B6073" t="s">
        <v>79</v>
      </c>
      <c r="C6073" t="s">
        <v>85</v>
      </c>
      <c r="D6073" t="s">
        <v>15</v>
      </c>
      <c r="E6073" t="s">
        <v>36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</row>
    <row r="6074" spans="1:11">
      <c r="A6074">
        <v>2019</v>
      </c>
      <c r="B6074" t="s">
        <v>79</v>
      </c>
      <c r="C6074" t="s">
        <v>85</v>
      </c>
      <c r="D6074" t="s">
        <v>12</v>
      </c>
      <c r="E6074" t="s">
        <v>18</v>
      </c>
      <c r="F6074">
        <v>21</v>
      </c>
      <c r="G6074">
        <v>24.1</v>
      </c>
      <c r="H6074">
        <v>5</v>
      </c>
      <c r="I6074">
        <v>23.8</v>
      </c>
      <c r="J6074">
        <v>14</v>
      </c>
      <c r="K6074">
        <v>16.1</v>
      </c>
    </row>
    <row r="6075" spans="1:11">
      <c r="A6075">
        <v>2019</v>
      </c>
      <c r="B6075" t="s">
        <v>79</v>
      </c>
      <c r="C6075" t="s">
        <v>85</v>
      </c>
      <c r="D6075" t="s">
        <v>12</v>
      </c>
      <c r="E6075" t="s">
        <v>63</v>
      </c>
      <c r="F6075">
        <v>3</v>
      </c>
      <c r="G6075">
        <v>37.6</v>
      </c>
      <c r="H6075">
        <v>2</v>
      </c>
      <c r="I6075">
        <v>66.7</v>
      </c>
      <c r="J6075">
        <v>3</v>
      </c>
      <c r="K6075">
        <v>37.6</v>
      </c>
    </row>
    <row r="6076" spans="1:11">
      <c r="A6076">
        <v>2019</v>
      </c>
      <c r="B6076" t="s">
        <v>79</v>
      </c>
      <c r="C6076" t="s">
        <v>85</v>
      </c>
      <c r="D6076" t="s">
        <v>12</v>
      </c>
      <c r="E6076" t="s">
        <v>13</v>
      </c>
      <c r="F6076">
        <v>4</v>
      </c>
      <c r="G6076">
        <v>76.2</v>
      </c>
      <c r="H6076">
        <v>0</v>
      </c>
      <c r="I6076">
        <v>0</v>
      </c>
      <c r="J6076">
        <v>3</v>
      </c>
      <c r="K6076">
        <v>57.2</v>
      </c>
    </row>
    <row r="6077" spans="1:11">
      <c r="A6077">
        <v>2019</v>
      </c>
      <c r="B6077" t="s">
        <v>79</v>
      </c>
      <c r="C6077" t="s">
        <v>85</v>
      </c>
      <c r="D6077" t="s">
        <v>12</v>
      </c>
      <c r="E6077" t="s">
        <v>64</v>
      </c>
      <c r="F6077">
        <v>9</v>
      </c>
      <c r="G6077">
        <v>64.9</v>
      </c>
      <c r="H6077">
        <v>2</v>
      </c>
      <c r="I6077">
        <v>22.2</v>
      </c>
      <c r="J6077">
        <v>6</v>
      </c>
      <c r="K6077">
        <v>43.3</v>
      </c>
    </row>
    <row r="6078" spans="1:11">
      <c r="A6078">
        <v>2019</v>
      </c>
      <c r="B6078" t="s">
        <v>79</v>
      </c>
      <c r="C6078" t="s">
        <v>85</v>
      </c>
      <c r="D6078" t="s">
        <v>12</v>
      </c>
      <c r="E6078" t="s">
        <v>65</v>
      </c>
      <c r="F6078">
        <v>1</v>
      </c>
      <c r="G6078">
        <v>82.4</v>
      </c>
      <c r="H6078">
        <v>1</v>
      </c>
      <c r="I6078">
        <v>100</v>
      </c>
      <c r="J6078">
        <v>1</v>
      </c>
      <c r="K6078">
        <v>82.4</v>
      </c>
    </row>
    <row r="6079" spans="1:11">
      <c r="A6079">
        <v>2019</v>
      </c>
      <c r="B6079" t="s">
        <v>79</v>
      </c>
      <c r="C6079" t="s">
        <v>85</v>
      </c>
      <c r="D6079" t="s">
        <v>12</v>
      </c>
      <c r="E6079" t="s">
        <v>36</v>
      </c>
      <c r="F6079">
        <v>4</v>
      </c>
      <c r="G6079">
        <v>6.8</v>
      </c>
      <c r="H6079">
        <v>0</v>
      </c>
      <c r="I6079">
        <v>0</v>
      </c>
      <c r="J6079">
        <v>1</v>
      </c>
      <c r="K6079">
        <v>1.7</v>
      </c>
    </row>
    <row r="6080" spans="1:11">
      <c r="A6080">
        <v>2019</v>
      </c>
      <c r="B6080" t="s">
        <v>79</v>
      </c>
      <c r="C6080" t="s">
        <v>86</v>
      </c>
      <c r="D6080" t="s">
        <v>18</v>
      </c>
      <c r="E6080" t="s">
        <v>18</v>
      </c>
      <c r="F6080">
        <v>74</v>
      </c>
      <c r="G6080">
        <v>32</v>
      </c>
      <c r="H6080">
        <v>10</v>
      </c>
      <c r="I6080">
        <v>13.5</v>
      </c>
      <c r="J6080">
        <v>40</v>
      </c>
      <c r="K6080">
        <v>17.3</v>
      </c>
    </row>
    <row r="6081" spans="1:11">
      <c r="A6081">
        <v>2019</v>
      </c>
      <c r="B6081" t="s">
        <v>79</v>
      </c>
      <c r="C6081" t="s">
        <v>86</v>
      </c>
      <c r="D6081" t="s">
        <v>18</v>
      </c>
      <c r="E6081" t="s">
        <v>63</v>
      </c>
      <c r="F6081">
        <v>0</v>
      </c>
      <c r="G6081">
        <v>0</v>
      </c>
      <c r="H6081">
        <v>0</v>
      </c>
      <c r="I6081">
        <v>0</v>
      </c>
      <c r="J6081">
        <v>1</v>
      </c>
      <c r="K6081">
        <v>11.2</v>
      </c>
    </row>
    <row r="6082" spans="1:11">
      <c r="A6082">
        <v>2019</v>
      </c>
      <c r="B6082" t="s">
        <v>79</v>
      </c>
      <c r="C6082" t="s">
        <v>86</v>
      </c>
      <c r="D6082" t="s">
        <v>18</v>
      </c>
      <c r="E6082" t="s">
        <v>13</v>
      </c>
      <c r="F6082">
        <v>28</v>
      </c>
      <c r="G6082">
        <v>109</v>
      </c>
      <c r="H6082">
        <v>5</v>
      </c>
      <c r="I6082">
        <v>17.9</v>
      </c>
      <c r="J6082">
        <v>13</v>
      </c>
      <c r="K6082">
        <v>50.6</v>
      </c>
    </row>
    <row r="6083" spans="1:11">
      <c r="A6083">
        <v>2019</v>
      </c>
      <c r="B6083" t="s">
        <v>79</v>
      </c>
      <c r="C6083" t="s">
        <v>86</v>
      </c>
      <c r="D6083" t="s">
        <v>18</v>
      </c>
      <c r="E6083" t="s">
        <v>64</v>
      </c>
      <c r="F6083">
        <v>34</v>
      </c>
      <c r="G6083">
        <v>23.5</v>
      </c>
      <c r="H6083">
        <v>5</v>
      </c>
      <c r="I6083">
        <v>14.7</v>
      </c>
      <c r="J6083">
        <v>21</v>
      </c>
      <c r="K6083">
        <v>14.5</v>
      </c>
    </row>
    <row r="6084" spans="1:11">
      <c r="A6084">
        <v>2019</v>
      </c>
      <c r="B6084" t="s">
        <v>79</v>
      </c>
      <c r="C6084" t="s">
        <v>86</v>
      </c>
      <c r="D6084" t="s">
        <v>18</v>
      </c>
      <c r="E6084" t="s">
        <v>65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</row>
    <row r="6085" spans="1:11">
      <c r="A6085">
        <v>2019</v>
      </c>
      <c r="B6085" t="s">
        <v>79</v>
      </c>
      <c r="C6085" t="s">
        <v>86</v>
      </c>
      <c r="D6085" t="s">
        <v>18</v>
      </c>
      <c r="E6085" t="s">
        <v>36</v>
      </c>
      <c r="F6085">
        <v>12</v>
      </c>
      <c r="G6085">
        <v>24.8</v>
      </c>
      <c r="H6085">
        <v>0</v>
      </c>
      <c r="I6085">
        <v>0</v>
      </c>
      <c r="J6085">
        <v>5</v>
      </c>
      <c r="K6085">
        <v>10.3</v>
      </c>
    </row>
    <row r="6086" spans="1:11">
      <c r="A6086">
        <v>2019</v>
      </c>
      <c r="B6086" t="s">
        <v>79</v>
      </c>
      <c r="C6086" t="s">
        <v>86</v>
      </c>
      <c r="D6086" t="s">
        <v>15</v>
      </c>
      <c r="E6086" t="s">
        <v>18</v>
      </c>
      <c r="F6086">
        <v>14</v>
      </c>
      <c r="G6086">
        <v>11.7</v>
      </c>
      <c r="H6086">
        <v>4</v>
      </c>
      <c r="I6086">
        <v>28.6</v>
      </c>
      <c r="J6086">
        <v>9</v>
      </c>
      <c r="K6086">
        <v>7.5</v>
      </c>
    </row>
    <row r="6087" spans="1:11">
      <c r="A6087">
        <v>2019</v>
      </c>
      <c r="B6087" t="s">
        <v>79</v>
      </c>
      <c r="C6087" t="s">
        <v>86</v>
      </c>
      <c r="D6087" t="s">
        <v>15</v>
      </c>
      <c r="E6087" t="s">
        <v>63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</row>
    <row r="6088" spans="1:11">
      <c r="A6088">
        <v>2019</v>
      </c>
      <c r="B6088" t="s">
        <v>79</v>
      </c>
      <c r="C6088" t="s">
        <v>86</v>
      </c>
      <c r="D6088" t="s">
        <v>15</v>
      </c>
      <c r="E6088" t="s">
        <v>13</v>
      </c>
      <c r="F6088">
        <v>6</v>
      </c>
      <c r="G6088">
        <v>43.8</v>
      </c>
      <c r="H6088">
        <v>1</v>
      </c>
      <c r="I6088">
        <v>16.7</v>
      </c>
      <c r="J6088">
        <v>5</v>
      </c>
      <c r="K6088">
        <v>36.5</v>
      </c>
    </row>
    <row r="6089" spans="1:11">
      <c r="A6089">
        <v>2019</v>
      </c>
      <c r="B6089" t="s">
        <v>79</v>
      </c>
      <c r="C6089" t="s">
        <v>86</v>
      </c>
      <c r="D6089" t="s">
        <v>15</v>
      </c>
      <c r="E6089" t="s">
        <v>64</v>
      </c>
      <c r="F6089">
        <v>8</v>
      </c>
      <c r="G6089">
        <v>10.5</v>
      </c>
      <c r="H6089">
        <v>3</v>
      </c>
      <c r="I6089">
        <v>37.5</v>
      </c>
      <c r="J6089">
        <v>4</v>
      </c>
      <c r="K6089">
        <v>5.3</v>
      </c>
    </row>
    <row r="6090" spans="1:11">
      <c r="A6090">
        <v>2019</v>
      </c>
      <c r="B6090" t="s">
        <v>79</v>
      </c>
      <c r="C6090" t="s">
        <v>86</v>
      </c>
      <c r="D6090" t="s">
        <v>15</v>
      </c>
      <c r="E6090" t="s">
        <v>65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</row>
    <row r="6091" spans="1:11">
      <c r="A6091">
        <v>2019</v>
      </c>
      <c r="B6091" t="s">
        <v>79</v>
      </c>
      <c r="C6091" t="s">
        <v>86</v>
      </c>
      <c r="D6091" t="s">
        <v>15</v>
      </c>
      <c r="E6091" t="s">
        <v>36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</row>
    <row r="6092" spans="1:11">
      <c r="A6092">
        <v>2019</v>
      </c>
      <c r="B6092" t="s">
        <v>79</v>
      </c>
      <c r="C6092" t="s">
        <v>86</v>
      </c>
      <c r="D6092" t="s">
        <v>12</v>
      </c>
      <c r="E6092" t="s">
        <v>18</v>
      </c>
      <c r="F6092">
        <v>60</v>
      </c>
      <c r="G6092">
        <v>54</v>
      </c>
      <c r="H6092">
        <v>6</v>
      </c>
      <c r="I6092">
        <v>10</v>
      </c>
      <c r="J6092">
        <v>31</v>
      </c>
      <c r="K6092">
        <v>27.9</v>
      </c>
    </row>
    <row r="6093" spans="1:11">
      <c r="A6093">
        <v>2019</v>
      </c>
      <c r="B6093" t="s">
        <v>79</v>
      </c>
      <c r="C6093" t="s">
        <v>86</v>
      </c>
      <c r="D6093" t="s">
        <v>12</v>
      </c>
      <c r="E6093" t="s">
        <v>63</v>
      </c>
      <c r="F6093">
        <v>0</v>
      </c>
      <c r="G6093">
        <v>0</v>
      </c>
      <c r="H6093">
        <v>0</v>
      </c>
      <c r="I6093">
        <v>0</v>
      </c>
      <c r="J6093">
        <v>1</v>
      </c>
      <c r="K6093">
        <v>25.8</v>
      </c>
    </row>
    <row r="6094" spans="1:11">
      <c r="A6094">
        <v>2019</v>
      </c>
      <c r="B6094" t="s">
        <v>79</v>
      </c>
      <c r="C6094" t="s">
        <v>86</v>
      </c>
      <c r="D6094" t="s">
        <v>12</v>
      </c>
      <c r="E6094" t="s">
        <v>13</v>
      </c>
      <c r="F6094">
        <v>22</v>
      </c>
      <c r="G6094">
        <v>183.7</v>
      </c>
      <c r="H6094">
        <v>4</v>
      </c>
      <c r="I6094">
        <v>18.2</v>
      </c>
      <c r="J6094">
        <v>8</v>
      </c>
      <c r="K6094">
        <v>66.8</v>
      </c>
    </row>
    <row r="6095" spans="1:11">
      <c r="A6095">
        <v>2019</v>
      </c>
      <c r="B6095" t="s">
        <v>79</v>
      </c>
      <c r="C6095" t="s">
        <v>86</v>
      </c>
      <c r="D6095" t="s">
        <v>12</v>
      </c>
      <c r="E6095" t="s">
        <v>64</v>
      </c>
      <c r="F6095">
        <v>26</v>
      </c>
      <c r="G6095">
        <v>37.6</v>
      </c>
      <c r="H6095">
        <v>2</v>
      </c>
      <c r="I6095">
        <v>7.7</v>
      </c>
      <c r="J6095">
        <v>17</v>
      </c>
      <c r="K6095">
        <v>24.6</v>
      </c>
    </row>
    <row r="6096" spans="1:11">
      <c r="A6096">
        <v>2019</v>
      </c>
      <c r="B6096" t="s">
        <v>79</v>
      </c>
      <c r="C6096" t="s">
        <v>86</v>
      </c>
      <c r="D6096" t="s">
        <v>12</v>
      </c>
      <c r="E6096" t="s">
        <v>65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</row>
    <row r="6097" spans="1:11">
      <c r="A6097">
        <v>2019</v>
      </c>
      <c r="B6097" t="s">
        <v>79</v>
      </c>
      <c r="C6097" t="s">
        <v>86</v>
      </c>
      <c r="D6097" t="s">
        <v>12</v>
      </c>
      <c r="E6097" t="s">
        <v>36</v>
      </c>
      <c r="F6097">
        <v>12</v>
      </c>
      <c r="G6097">
        <v>48.8</v>
      </c>
      <c r="H6097">
        <v>0</v>
      </c>
      <c r="I6097">
        <v>0</v>
      </c>
      <c r="J6097">
        <v>5</v>
      </c>
      <c r="K6097">
        <v>20.3</v>
      </c>
    </row>
    <row r="6098" spans="1:11">
      <c r="A6098">
        <v>2019</v>
      </c>
      <c r="B6098" t="s">
        <v>87</v>
      </c>
      <c r="C6098" t="s">
        <v>18</v>
      </c>
      <c r="D6098" t="s">
        <v>18</v>
      </c>
      <c r="E6098" t="s">
        <v>18</v>
      </c>
      <c r="F6098">
        <v>311</v>
      </c>
      <c r="G6098">
        <v>16.1</v>
      </c>
      <c r="H6098">
        <v>70</v>
      </c>
      <c r="I6098">
        <v>22.5</v>
      </c>
      <c r="J6098">
        <v>164</v>
      </c>
      <c r="K6098">
        <v>8.5</v>
      </c>
    </row>
    <row r="6099" spans="1:11">
      <c r="A6099">
        <v>2019</v>
      </c>
      <c r="B6099" t="s">
        <v>87</v>
      </c>
      <c r="C6099" t="s">
        <v>18</v>
      </c>
      <c r="D6099" t="s">
        <v>18</v>
      </c>
      <c r="E6099" t="s">
        <v>63</v>
      </c>
      <c r="F6099">
        <v>34</v>
      </c>
      <c r="G6099">
        <v>6.5</v>
      </c>
      <c r="H6099">
        <v>8</v>
      </c>
      <c r="I6099">
        <v>23.5</v>
      </c>
      <c r="J6099">
        <v>15</v>
      </c>
      <c r="K6099">
        <v>2.9</v>
      </c>
    </row>
    <row r="6100" spans="1:11">
      <c r="A6100">
        <v>2019</v>
      </c>
      <c r="B6100" t="s">
        <v>87</v>
      </c>
      <c r="C6100" t="s">
        <v>18</v>
      </c>
      <c r="D6100" t="s">
        <v>18</v>
      </c>
      <c r="E6100" t="s">
        <v>13</v>
      </c>
      <c r="F6100">
        <v>102</v>
      </c>
      <c r="G6100">
        <v>28.9</v>
      </c>
      <c r="H6100">
        <v>24</v>
      </c>
      <c r="I6100">
        <v>23.5</v>
      </c>
      <c r="J6100">
        <v>58</v>
      </c>
      <c r="K6100">
        <v>16.4</v>
      </c>
    </row>
    <row r="6101" spans="1:11">
      <c r="A6101">
        <v>2019</v>
      </c>
      <c r="B6101" t="s">
        <v>87</v>
      </c>
      <c r="C6101" t="s">
        <v>18</v>
      </c>
      <c r="D6101" t="s">
        <v>18</v>
      </c>
      <c r="E6101" t="s">
        <v>64</v>
      </c>
      <c r="F6101">
        <v>153</v>
      </c>
      <c r="G6101">
        <v>29.4</v>
      </c>
      <c r="H6101">
        <v>33</v>
      </c>
      <c r="I6101">
        <v>21.6</v>
      </c>
      <c r="J6101">
        <v>81</v>
      </c>
      <c r="K6101">
        <v>15.6</v>
      </c>
    </row>
    <row r="6102" spans="1:11">
      <c r="A6102">
        <v>2019</v>
      </c>
      <c r="B6102" t="s">
        <v>87</v>
      </c>
      <c r="C6102" t="s">
        <v>18</v>
      </c>
      <c r="D6102" t="s">
        <v>18</v>
      </c>
      <c r="E6102" t="s">
        <v>65</v>
      </c>
      <c r="F6102">
        <v>5</v>
      </c>
      <c r="G6102">
        <v>12.4</v>
      </c>
      <c r="H6102">
        <v>0</v>
      </c>
      <c r="I6102">
        <v>0</v>
      </c>
      <c r="J6102">
        <v>1</v>
      </c>
      <c r="K6102">
        <v>2.5</v>
      </c>
    </row>
    <row r="6103" spans="1:11">
      <c r="A6103">
        <v>2019</v>
      </c>
      <c r="B6103" t="s">
        <v>87</v>
      </c>
      <c r="C6103" t="s">
        <v>18</v>
      </c>
      <c r="D6103" t="s">
        <v>18</v>
      </c>
      <c r="E6103" t="s">
        <v>36</v>
      </c>
      <c r="F6103">
        <v>17</v>
      </c>
      <c r="G6103">
        <v>3.4</v>
      </c>
      <c r="H6103">
        <v>5</v>
      </c>
      <c r="I6103">
        <v>29.4</v>
      </c>
      <c r="J6103">
        <v>9</v>
      </c>
      <c r="K6103">
        <v>1.8</v>
      </c>
    </row>
    <row r="6104" spans="1:11">
      <c r="A6104">
        <v>2019</v>
      </c>
      <c r="B6104" t="s">
        <v>87</v>
      </c>
      <c r="C6104" t="s">
        <v>18</v>
      </c>
      <c r="D6104" t="s">
        <v>15</v>
      </c>
      <c r="E6104" t="s">
        <v>18</v>
      </c>
      <c r="F6104">
        <v>64</v>
      </c>
      <c r="G6104">
        <v>6.4</v>
      </c>
      <c r="H6104">
        <v>19</v>
      </c>
      <c r="I6104">
        <v>29.7</v>
      </c>
      <c r="J6104">
        <v>42</v>
      </c>
      <c r="K6104">
        <v>4.2</v>
      </c>
    </row>
    <row r="6105" spans="1:11">
      <c r="A6105">
        <v>2019</v>
      </c>
      <c r="B6105" t="s">
        <v>87</v>
      </c>
      <c r="C6105" t="s">
        <v>18</v>
      </c>
      <c r="D6105" t="s">
        <v>15</v>
      </c>
      <c r="E6105" t="s">
        <v>63</v>
      </c>
      <c r="F6105">
        <v>3</v>
      </c>
      <c r="G6105">
        <v>1.1</v>
      </c>
      <c r="H6105">
        <v>2</v>
      </c>
      <c r="I6105">
        <v>66.7</v>
      </c>
      <c r="J6105">
        <v>4</v>
      </c>
      <c r="K6105">
        <v>1.5</v>
      </c>
    </row>
    <row r="6106" spans="1:11">
      <c r="A6106">
        <v>2019</v>
      </c>
      <c r="B6106" t="s">
        <v>87</v>
      </c>
      <c r="C6106" t="s">
        <v>18</v>
      </c>
      <c r="D6106" t="s">
        <v>15</v>
      </c>
      <c r="E6106" t="s">
        <v>13</v>
      </c>
      <c r="F6106">
        <v>40</v>
      </c>
      <c r="G6106">
        <v>20.7</v>
      </c>
      <c r="H6106">
        <v>11</v>
      </c>
      <c r="I6106">
        <v>27.5</v>
      </c>
      <c r="J6106">
        <v>21</v>
      </c>
      <c r="K6106">
        <v>10.9</v>
      </c>
    </row>
    <row r="6107" spans="1:11">
      <c r="A6107">
        <v>2019</v>
      </c>
      <c r="B6107" t="s">
        <v>87</v>
      </c>
      <c r="C6107" t="s">
        <v>18</v>
      </c>
      <c r="D6107" t="s">
        <v>15</v>
      </c>
      <c r="E6107" t="s">
        <v>64</v>
      </c>
      <c r="F6107">
        <v>19</v>
      </c>
      <c r="G6107">
        <v>7.3</v>
      </c>
      <c r="H6107">
        <v>5</v>
      </c>
      <c r="I6107">
        <v>26.3</v>
      </c>
      <c r="J6107">
        <v>15</v>
      </c>
      <c r="K6107">
        <v>5.8</v>
      </c>
    </row>
    <row r="6108" spans="1:11">
      <c r="A6108">
        <v>2019</v>
      </c>
      <c r="B6108" t="s">
        <v>87</v>
      </c>
      <c r="C6108" t="s">
        <v>18</v>
      </c>
      <c r="D6108" t="s">
        <v>15</v>
      </c>
      <c r="E6108" t="s">
        <v>65</v>
      </c>
      <c r="F6108">
        <v>0</v>
      </c>
      <c r="G6108">
        <v>0</v>
      </c>
      <c r="H6108">
        <v>0</v>
      </c>
      <c r="I6108">
        <v>0</v>
      </c>
      <c r="J6108">
        <v>1</v>
      </c>
      <c r="K6108">
        <v>4.8</v>
      </c>
    </row>
    <row r="6109" spans="1:11">
      <c r="A6109">
        <v>2019</v>
      </c>
      <c r="B6109" t="s">
        <v>87</v>
      </c>
      <c r="C6109" t="s">
        <v>18</v>
      </c>
      <c r="D6109" t="s">
        <v>15</v>
      </c>
      <c r="E6109" t="s">
        <v>36</v>
      </c>
      <c r="F6109">
        <v>2</v>
      </c>
      <c r="G6109">
        <v>0.8</v>
      </c>
      <c r="H6109">
        <v>1</v>
      </c>
      <c r="I6109">
        <v>50</v>
      </c>
      <c r="J6109">
        <v>1</v>
      </c>
      <c r="K6109">
        <v>0.4</v>
      </c>
    </row>
    <row r="6110" spans="1:11">
      <c r="A6110">
        <v>2019</v>
      </c>
      <c r="B6110" t="s">
        <v>87</v>
      </c>
      <c r="C6110" t="s">
        <v>18</v>
      </c>
      <c r="D6110" t="s">
        <v>12</v>
      </c>
      <c r="E6110" t="s">
        <v>18</v>
      </c>
      <c r="F6110">
        <v>247</v>
      </c>
      <c r="G6110">
        <v>26.5</v>
      </c>
      <c r="H6110">
        <v>51</v>
      </c>
      <c r="I6110">
        <v>20.6</v>
      </c>
      <c r="J6110">
        <v>122</v>
      </c>
      <c r="K6110">
        <v>13.1</v>
      </c>
    </row>
    <row r="6111" spans="1:11">
      <c r="A6111">
        <v>2019</v>
      </c>
      <c r="B6111" t="s">
        <v>87</v>
      </c>
      <c r="C6111" t="s">
        <v>18</v>
      </c>
      <c r="D6111" t="s">
        <v>12</v>
      </c>
      <c r="E6111" t="s">
        <v>63</v>
      </c>
      <c r="F6111">
        <v>31</v>
      </c>
      <c r="G6111">
        <v>12.5</v>
      </c>
      <c r="H6111">
        <v>6</v>
      </c>
      <c r="I6111">
        <v>19.4</v>
      </c>
      <c r="J6111">
        <v>11</v>
      </c>
      <c r="K6111">
        <v>4.4</v>
      </c>
    </row>
    <row r="6112" spans="1:11">
      <c r="A6112">
        <v>2019</v>
      </c>
      <c r="B6112" t="s">
        <v>87</v>
      </c>
      <c r="C6112" t="s">
        <v>18</v>
      </c>
      <c r="D6112" t="s">
        <v>12</v>
      </c>
      <c r="E6112" t="s">
        <v>13</v>
      </c>
      <c r="F6112">
        <v>62</v>
      </c>
      <c r="G6112">
        <v>38.7</v>
      </c>
      <c r="H6112">
        <v>13</v>
      </c>
      <c r="I6112">
        <v>21</v>
      </c>
      <c r="J6112">
        <v>37</v>
      </c>
      <c r="K6112">
        <v>23.1</v>
      </c>
    </row>
    <row r="6113" spans="1:11">
      <c r="A6113">
        <v>2019</v>
      </c>
      <c r="B6113" t="s">
        <v>87</v>
      </c>
      <c r="C6113" t="s">
        <v>18</v>
      </c>
      <c r="D6113" t="s">
        <v>12</v>
      </c>
      <c r="E6113" t="s">
        <v>64</v>
      </c>
      <c r="F6113">
        <v>134</v>
      </c>
      <c r="G6113">
        <v>51.4</v>
      </c>
      <c r="H6113">
        <v>28</v>
      </c>
      <c r="I6113">
        <v>20.9</v>
      </c>
      <c r="J6113">
        <v>66</v>
      </c>
      <c r="K6113">
        <v>25.3</v>
      </c>
    </row>
    <row r="6114" spans="1:11">
      <c r="A6114">
        <v>2019</v>
      </c>
      <c r="B6114" t="s">
        <v>87</v>
      </c>
      <c r="C6114" t="s">
        <v>18</v>
      </c>
      <c r="D6114" t="s">
        <v>12</v>
      </c>
      <c r="E6114" t="s">
        <v>65</v>
      </c>
      <c r="F6114">
        <v>5</v>
      </c>
      <c r="G6114">
        <v>25.8</v>
      </c>
      <c r="H6114">
        <v>0</v>
      </c>
      <c r="I6114">
        <v>0</v>
      </c>
      <c r="J6114">
        <v>0</v>
      </c>
      <c r="K6114">
        <v>0</v>
      </c>
    </row>
    <row r="6115" spans="1:11">
      <c r="A6115">
        <v>2019</v>
      </c>
      <c r="B6115" t="s">
        <v>87</v>
      </c>
      <c r="C6115" t="s">
        <v>18</v>
      </c>
      <c r="D6115" t="s">
        <v>12</v>
      </c>
      <c r="E6115" t="s">
        <v>36</v>
      </c>
      <c r="F6115">
        <v>15</v>
      </c>
      <c r="G6115">
        <v>6.1</v>
      </c>
      <c r="H6115">
        <v>4</v>
      </c>
      <c r="I6115">
        <v>26.7</v>
      </c>
      <c r="J6115">
        <v>8</v>
      </c>
      <c r="K6115">
        <v>3.3</v>
      </c>
    </row>
    <row r="6116" spans="1:11">
      <c r="A6116">
        <v>2019</v>
      </c>
      <c r="B6116" t="s">
        <v>87</v>
      </c>
      <c r="C6116" t="s">
        <v>48</v>
      </c>
      <c r="D6116" t="s">
        <v>18</v>
      </c>
      <c r="E6116" t="s">
        <v>18</v>
      </c>
      <c r="F6116">
        <v>1</v>
      </c>
      <c r="G6116">
        <v>1.3</v>
      </c>
      <c r="H6116">
        <v>0</v>
      </c>
      <c r="I6116">
        <v>0</v>
      </c>
      <c r="J6116">
        <v>0</v>
      </c>
      <c r="K6116">
        <v>0</v>
      </c>
    </row>
    <row r="6117" spans="1:11">
      <c r="A6117">
        <v>2019</v>
      </c>
      <c r="B6117" t="s">
        <v>87</v>
      </c>
      <c r="C6117" t="s">
        <v>48</v>
      </c>
      <c r="D6117" t="s">
        <v>18</v>
      </c>
      <c r="E6117" t="s">
        <v>63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</row>
    <row r="6118" spans="1:11">
      <c r="A6118">
        <v>2019</v>
      </c>
      <c r="B6118" t="s">
        <v>87</v>
      </c>
      <c r="C6118" t="s">
        <v>48</v>
      </c>
      <c r="D6118" t="s">
        <v>18</v>
      </c>
      <c r="E6118" t="s">
        <v>13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</row>
    <row r="6119" spans="1:11">
      <c r="A6119">
        <v>2019</v>
      </c>
      <c r="B6119" t="s">
        <v>87</v>
      </c>
      <c r="C6119" t="s">
        <v>48</v>
      </c>
      <c r="D6119" t="s">
        <v>18</v>
      </c>
      <c r="E6119" t="s">
        <v>64</v>
      </c>
      <c r="F6119">
        <v>1</v>
      </c>
      <c r="G6119">
        <v>11.5</v>
      </c>
      <c r="H6119">
        <v>0</v>
      </c>
      <c r="I6119">
        <v>0</v>
      </c>
      <c r="J6119">
        <v>0</v>
      </c>
      <c r="K6119">
        <v>0</v>
      </c>
    </row>
    <row r="6120" spans="1:11">
      <c r="A6120">
        <v>2019</v>
      </c>
      <c r="B6120" t="s">
        <v>87</v>
      </c>
      <c r="C6120" t="s">
        <v>48</v>
      </c>
      <c r="D6120" t="s">
        <v>18</v>
      </c>
      <c r="E6120" t="s">
        <v>65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</row>
    <row r="6121" spans="1:11">
      <c r="A6121">
        <v>2019</v>
      </c>
      <c r="B6121" t="s">
        <v>87</v>
      </c>
      <c r="C6121" t="s">
        <v>48</v>
      </c>
      <c r="D6121" t="s">
        <v>18</v>
      </c>
      <c r="E6121" t="s">
        <v>36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</row>
    <row r="6122" spans="1:11">
      <c r="A6122">
        <v>2019</v>
      </c>
      <c r="B6122" t="s">
        <v>87</v>
      </c>
      <c r="C6122" t="s">
        <v>48</v>
      </c>
      <c r="D6122" t="s">
        <v>15</v>
      </c>
      <c r="E6122" t="s">
        <v>18</v>
      </c>
      <c r="F6122">
        <v>1</v>
      </c>
      <c r="G6122">
        <v>2.5</v>
      </c>
      <c r="H6122">
        <v>0</v>
      </c>
      <c r="I6122">
        <v>0</v>
      </c>
      <c r="J6122">
        <v>0</v>
      </c>
      <c r="K6122">
        <v>0</v>
      </c>
    </row>
    <row r="6123" spans="1:11">
      <c r="A6123">
        <v>2019</v>
      </c>
      <c r="B6123" t="s">
        <v>87</v>
      </c>
      <c r="C6123" t="s">
        <v>48</v>
      </c>
      <c r="D6123" t="s">
        <v>15</v>
      </c>
      <c r="E6123" t="s">
        <v>63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</row>
    <row r="6124" spans="1:11">
      <c r="A6124">
        <v>2019</v>
      </c>
      <c r="B6124" t="s">
        <v>87</v>
      </c>
      <c r="C6124" t="s">
        <v>48</v>
      </c>
      <c r="D6124" t="s">
        <v>15</v>
      </c>
      <c r="E6124" t="s">
        <v>13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</row>
    <row r="6125" spans="1:11">
      <c r="A6125">
        <v>2019</v>
      </c>
      <c r="B6125" t="s">
        <v>87</v>
      </c>
      <c r="C6125" t="s">
        <v>48</v>
      </c>
      <c r="D6125" t="s">
        <v>15</v>
      </c>
      <c r="E6125" t="s">
        <v>64</v>
      </c>
      <c r="F6125">
        <v>1</v>
      </c>
      <c r="G6125">
        <v>21.1</v>
      </c>
      <c r="H6125">
        <v>0</v>
      </c>
      <c r="I6125">
        <v>0</v>
      </c>
      <c r="J6125">
        <v>0</v>
      </c>
      <c r="K6125">
        <v>0</v>
      </c>
    </row>
    <row r="6126" spans="1:11">
      <c r="A6126">
        <v>2019</v>
      </c>
      <c r="B6126" t="s">
        <v>87</v>
      </c>
      <c r="C6126" t="s">
        <v>48</v>
      </c>
      <c r="D6126" t="s">
        <v>15</v>
      </c>
      <c r="E6126" t="s">
        <v>65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</row>
    <row r="6127" spans="1:11">
      <c r="A6127">
        <v>2019</v>
      </c>
      <c r="B6127" t="s">
        <v>87</v>
      </c>
      <c r="C6127" t="s">
        <v>48</v>
      </c>
      <c r="D6127" t="s">
        <v>15</v>
      </c>
      <c r="E6127" t="s">
        <v>36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</row>
    <row r="6128" spans="1:11">
      <c r="A6128">
        <v>2019</v>
      </c>
      <c r="B6128" t="s">
        <v>87</v>
      </c>
      <c r="C6128" t="s">
        <v>48</v>
      </c>
      <c r="D6128" t="s">
        <v>12</v>
      </c>
      <c r="E6128" t="s">
        <v>18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</row>
    <row r="6129" spans="1:11">
      <c r="A6129">
        <v>2019</v>
      </c>
      <c r="B6129" t="s">
        <v>87</v>
      </c>
      <c r="C6129" t="s">
        <v>48</v>
      </c>
      <c r="D6129" t="s">
        <v>12</v>
      </c>
      <c r="E6129" t="s">
        <v>63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</row>
    <row r="6130" spans="1:11">
      <c r="A6130">
        <v>2019</v>
      </c>
      <c r="B6130" t="s">
        <v>87</v>
      </c>
      <c r="C6130" t="s">
        <v>48</v>
      </c>
      <c r="D6130" t="s">
        <v>12</v>
      </c>
      <c r="E6130" t="s">
        <v>13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</row>
    <row r="6131" spans="1:11">
      <c r="A6131">
        <v>2019</v>
      </c>
      <c r="B6131" t="s">
        <v>87</v>
      </c>
      <c r="C6131" t="s">
        <v>48</v>
      </c>
      <c r="D6131" t="s">
        <v>12</v>
      </c>
      <c r="E6131" t="s">
        <v>64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</row>
    <row r="6132" spans="1:11">
      <c r="A6132">
        <v>2019</v>
      </c>
      <c r="B6132" t="s">
        <v>87</v>
      </c>
      <c r="C6132" t="s">
        <v>48</v>
      </c>
      <c r="D6132" t="s">
        <v>12</v>
      </c>
      <c r="E6132" t="s">
        <v>65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</row>
    <row r="6133" spans="1:11">
      <c r="A6133">
        <v>2019</v>
      </c>
      <c r="B6133" t="s">
        <v>87</v>
      </c>
      <c r="C6133" t="s">
        <v>48</v>
      </c>
      <c r="D6133" t="s">
        <v>12</v>
      </c>
      <c r="E6133" t="s">
        <v>36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</row>
    <row r="6134" spans="1:11">
      <c r="A6134">
        <v>2019</v>
      </c>
      <c r="B6134" t="s">
        <v>87</v>
      </c>
      <c r="C6134" t="s">
        <v>25</v>
      </c>
      <c r="D6134" t="s">
        <v>18</v>
      </c>
      <c r="E6134" t="s">
        <v>18</v>
      </c>
      <c r="F6134">
        <v>18</v>
      </c>
      <c r="G6134">
        <v>8.3</v>
      </c>
      <c r="H6134">
        <v>5</v>
      </c>
      <c r="I6134">
        <v>27.8</v>
      </c>
      <c r="J6134">
        <v>10</v>
      </c>
      <c r="K6134">
        <v>4.6</v>
      </c>
    </row>
    <row r="6135" spans="1:11">
      <c r="A6135">
        <v>2019</v>
      </c>
      <c r="B6135" t="s">
        <v>87</v>
      </c>
      <c r="C6135" t="s">
        <v>25</v>
      </c>
      <c r="D6135" t="s">
        <v>18</v>
      </c>
      <c r="E6135" t="s">
        <v>63</v>
      </c>
      <c r="F6135">
        <v>9</v>
      </c>
      <c r="G6135">
        <v>7.8</v>
      </c>
      <c r="H6135">
        <v>3</v>
      </c>
      <c r="I6135">
        <v>33.3</v>
      </c>
      <c r="J6135">
        <v>4</v>
      </c>
      <c r="K6135">
        <v>3.4</v>
      </c>
    </row>
    <row r="6136" spans="1:11">
      <c r="A6136">
        <v>2019</v>
      </c>
      <c r="B6136" t="s">
        <v>87</v>
      </c>
      <c r="C6136" t="s">
        <v>25</v>
      </c>
      <c r="D6136" t="s">
        <v>18</v>
      </c>
      <c r="E6136" t="s">
        <v>13</v>
      </c>
      <c r="F6136">
        <v>2</v>
      </c>
      <c r="G6136">
        <v>45.5</v>
      </c>
      <c r="H6136">
        <v>0</v>
      </c>
      <c r="I6136">
        <v>0</v>
      </c>
      <c r="J6136">
        <v>1</v>
      </c>
      <c r="K6136">
        <v>22.8</v>
      </c>
    </row>
    <row r="6137" spans="1:11">
      <c r="A6137">
        <v>2019</v>
      </c>
      <c r="B6137" t="s">
        <v>87</v>
      </c>
      <c r="C6137" t="s">
        <v>25</v>
      </c>
      <c r="D6137" t="s">
        <v>18</v>
      </c>
      <c r="E6137" t="s">
        <v>64</v>
      </c>
      <c r="F6137">
        <v>6</v>
      </c>
      <c r="G6137">
        <v>16.5</v>
      </c>
      <c r="H6137">
        <v>1</v>
      </c>
      <c r="I6137">
        <v>16.7</v>
      </c>
      <c r="J6137">
        <v>3</v>
      </c>
      <c r="K6137">
        <v>8.2</v>
      </c>
    </row>
    <row r="6138" spans="1:11">
      <c r="A6138">
        <v>2019</v>
      </c>
      <c r="B6138" t="s">
        <v>87</v>
      </c>
      <c r="C6138" t="s">
        <v>25</v>
      </c>
      <c r="D6138" t="s">
        <v>18</v>
      </c>
      <c r="E6138" t="s">
        <v>65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</row>
    <row r="6139" spans="1:11">
      <c r="A6139">
        <v>2019</v>
      </c>
      <c r="B6139" t="s">
        <v>87</v>
      </c>
      <c r="C6139" t="s">
        <v>25</v>
      </c>
      <c r="D6139" t="s">
        <v>18</v>
      </c>
      <c r="E6139" t="s">
        <v>36</v>
      </c>
      <c r="F6139">
        <v>1</v>
      </c>
      <c r="G6139">
        <v>1.8</v>
      </c>
      <c r="H6139">
        <v>1</v>
      </c>
      <c r="I6139">
        <v>100</v>
      </c>
      <c r="J6139">
        <v>2</v>
      </c>
      <c r="K6139">
        <v>3.5</v>
      </c>
    </row>
    <row r="6140" spans="1:11">
      <c r="A6140">
        <v>2019</v>
      </c>
      <c r="B6140" t="s">
        <v>87</v>
      </c>
      <c r="C6140" t="s">
        <v>25</v>
      </c>
      <c r="D6140" t="s">
        <v>15</v>
      </c>
      <c r="E6140" t="s">
        <v>18</v>
      </c>
      <c r="F6140">
        <v>1</v>
      </c>
      <c r="G6140">
        <v>0.9</v>
      </c>
      <c r="H6140">
        <v>0</v>
      </c>
      <c r="I6140">
        <v>0</v>
      </c>
      <c r="J6140">
        <v>0</v>
      </c>
      <c r="K6140">
        <v>0</v>
      </c>
    </row>
    <row r="6141" spans="1:11">
      <c r="A6141">
        <v>2019</v>
      </c>
      <c r="B6141" t="s">
        <v>87</v>
      </c>
      <c r="C6141" t="s">
        <v>25</v>
      </c>
      <c r="D6141" t="s">
        <v>15</v>
      </c>
      <c r="E6141" t="s">
        <v>63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</row>
    <row r="6142" spans="1:11">
      <c r="A6142">
        <v>2019</v>
      </c>
      <c r="B6142" t="s">
        <v>87</v>
      </c>
      <c r="C6142" t="s">
        <v>25</v>
      </c>
      <c r="D6142" t="s">
        <v>15</v>
      </c>
      <c r="E6142" t="s">
        <v>13</v>
      </c>
      <c r="F6142">
        <v>1</v>
      </c>
      <c r="G6142">
        <v>39.4</v>
      </c>
      <c r="H6142">
        <v>0</v>
      </c>
      <c r="I6142">
        <v>0</v>
      </c>
      <c r="J6142">
        <v>0</v>
      </c>
      <c r="K6142">
        <v>0</v>
      </c>
    </row>
    <row r="6143" spans="1:11">
      <c r="A6143">
        <v>2019</v>
      </c>
      <c r="B6143" t="s">
        <v>87</v>
      </c>
      <c r="C6143" t="s">
        <v>25</v>
      </c>
      <c r="D6143" t="s">
        <v>15</v>
      </c>
      <c r="E6143" t="s">
        <v>64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</row>
    <row r="6144" spans="1:11">
      <c r="A6144">
        <v>2019</v>
      </c>
      <c r="B6144" t="s">
        <v>87</v>
      </c>
      <c r="C6144" t="s">
        <v>25</v>
      </c>
      <c r="D6144" t="s">
        <v>15</v>
      </c>
      <c r="E6144" t="s">
        <v>65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</row>
    <row r="6145" spans="1:11">
      <c r="A6145">
        <v>2019</v>
      </c>
      <c r="B6145" t="s">
        <v>87</v>
      </c>
      <c r="C6145" t="s">
        <v>25</v>
      </c>
      <c r="D6145" t="s">
        <v>15</v>
      </c>
      <c r="E6145" t="s">
        <v>36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</row>
    <row r="6146" spans="1:11">
      <c r="A6146">
        <v>2019</v>
      </c>
      <c r="B6146" t="s">
        <v>87</v>
      </c>
      <c r="C6146" t="s">
        <v>25</v>
      </c>
      <c r="D6146" t="s">
        <v>12</v>
      </c>
      <c r="E6146" t="s">
        <v>18</v>
      </c>
      <c r="F6146">
        <v>17</v>
      </c>
      <c r="G6146">
        <v>16.7</v>
      </c>
      <c r="H6146">
        <v>5</v>
      </c>
      <c r="I6146">
        <v>29.4</v>
      </c>
      <c r="J6146">
        <v>10</v>
      </c>
      <c r="K6146">
        <v>9.8</v>
      </c>
    </row>
    <row r="6147" spans="1:11">
      <c r="A6147">
        <v>2019</v>
      </c>
      <c r="B6147" t="s">
        <v>87</v>
      </c>
      <c r="C6147" t="s">
        <v>25</v>
      </c>
      <c r="D6147" t="s">
        <v>12</v>
      </c>
      <c r="E6147" t="s">
        <v>63</v>
      </c>
      <c r="F6147">
        <v>9</v>
      </c>
      <c r="G6147">
        <v>16.7</v>
      </c>
      <c r="H6147">
        <v>3</v>
      </c>
      <c r="I6147">
        <v>33.3</v>
      </c>
      <c r="J6147">
        <v>4</v>
      </c>
      <c r="K6147">
        <v>7.4</v>
      </c>
    </row>
    <row r="6148" spans="1:11">
      <c r="A6148">
        <v>2019</v>
      </c>
      <c r="B6148" t="s">
        <v>87</v>
      </c>
      <c r="C6148" t="s">
        <v>25</v>
      </c>
      <c r="D6148" t="s">
        <v>12</v>
      </c>
      <c r="E6148" t="s">
        <v>13</v>
      </c>
      <c r="F6148">
        <v>1</v>
      </c>
      <c r="G6148">
        <v>53.8</v>
      </c>
      <c r="H6148">
        <v>0</v>
      </c>
      <c r="I6148">
        <v>0</v>
      </c>
      <c r="J6148">
        <v>1</v>
      </c>
      <c r="K6148">
        <v>53.8</v>
      </c>
    </row>
    <row r="6149" spans="1:11">
      <c r="A6149">
        <v>2019</v>
      </c>
      <c r="B6149" t="s">
        <v>87</v>
      </c>
      <c r="C6149" t="s">
        <v>25</v>
      </c>
      <c r="D6149" t="s">
        <v>12</v>
      </c>
      <c r="E6149" t="s">
        <v>64</v>
      </c>
      <c r="F6149">
        <v>6</v>
      </c>
      <c r="G6149">
        <v>34.9</v>
      </c>
      <c r="H6149">
        <v>1</v>
      </c>
      <c r="I6149">
        <v>16.7</v>
      </c>
      <c r="J6149">
        <v>3</v>
      </c>
      <c r="K6149">
        <v>17.4</v>
      </c>
    </row>
    <row r="6150" spans="1:11">
      <c r="A6150">
        <v>2019</v>
      </c>
      <c r="B6150" t="s">
        <v>87</v>
      </c>
      <c r="C6150" t="s">
        <v>25</v>
      </c>
      <c r="D6150" t="s">
        <v>12</v>
      </c>
      <c r="E6150" t="s">
        <v>65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</row>
    <row r="6151" spans="1:11">
      <c r="A6151">
        <v>2019</v>
      </c>
      <c r="B6151" t="s">
        <v>87</v>
      </c>
      <c r="C6151" t="s">
        <v>25</v>
      </c>
      <c r="D6151" t="s">
        <v>12</v>
      </c>
      <c r="E6151" t="s">
        <v>36</v>
      </c>
      <c r="F6151">
        <v>1</v>
      </c>
      <c r="G6151">
        <v>3.7</v>
      </c>
      <c r="H6151">
        <v>1</v>
      </c>
      <c r="I6151">
        <v>100</v>
      </c>
      <c r="J6151">
        <v>2</v>
      </c>
      <c r="K6151">
        <v>7.3</v>
      </c>
    </row>
    <row r="6152" spans="1:11">
      <c r="A6152">
        <v>2019</v>
      </c>
      <c r="B6152" t="s">
        <v>87</v>
      </c>
      <c r="C6152" t="s">
        <v>47</v>
      </c>
      <c r="D6152" t="s">
        <v>18</v>
      </c>
      <c r="E6152" t="s">
        <v>18</v>
      </c>
      <c r="F6152">
        <v>8</v>
      </c>
      <c r="G6152">
        <v>9.7</v>
      </c>
      <c r="H6152">
        <v>1</v>
      </c>
      <c r="I6152">
        <v>12.5</v>
      </c>
      <c r="J6152">
        <v>2</v>
      </c>
      <c r="K6152">
        <v>2.4</v>
      </c>
    </row>
    <row r="6153" spans="1:11">
      <c r="A6153">
        <v>2019</v>
      </c>
      <c r="B6153" t="s">
        <v>87</v>
      </c>
      <c r="C6153" t="s">
        <v>47</v>
      </c>
      <c r="D6153" t="s">
        <v>18</v>
      </c>
      <c r="E6153" t="s">
        <v>63</v>
      </c>
      <c r="F6153">
        <v>3</v>
      </c>
      <c r="G6153">
        <v>9.6</v>
      </c>
      <c r="H6153">
        <v>0</v>
      </c>
      <c r="I6153">
        <v>0</v>
      </c>
      <c r="J6153">
        <v>0</v>
      </c>
      <c r="K6153">
        <v>0</v>
      </c>
    </row>
    <row r="6154" spans="1:11">
      <c r="A6154">
        <v>2019</v>
      </c>
      <c r="B6154" t="s">
        <v>87</v>
      </c>
      <c r="C6154" t="s">
        <v>47</v>
      </c>
      <c r="D6154" t="s">
        <v>18</v>
      </c>
      <c r="E6154" t="s">
        <v>13</v>
      </c>
      <c r="F6154">
        <v>2</v>
      </c>
      <c r="G6154">
        <v>31.9</v>
      </c>
      <c r="H6154">
        <v>0</v>
      </c>
      <c r="I6154">
        <v>0</v>
      </c>
      <c r="J6154">
        <v>0</v>
      </c>
      <c r="K6154">
        <v>0</v>
      </c>
    </row>
    <row r="6155" spans="1:11">
      <c r="A6155">
        <v>2019</v>
      </c>
      <c r="B6155" t="s">
        <v>87</v>
      </c>
      <c r="C6155" t="s">
        <v>47</v>
      </c>
      <c r="D6155" t="s">
        <v>18</v>
      </c>
      <c r="E6155" t="s">
        <v>64</v>
      </c>
      <c r="F6155">
        <v>2</v>
      </c>
      <c r="G6155">
        <v>13.7</v>
      </c>
      <c r="H6155">
        <v>0</v>
      </c>
      <c r="I6155">
        <v>0</v>
      </c>
      <c r="J6155">
        <v>1</v>
      </c>
      <c r="K6155">
        <v>6.8</v>
      </c>
    </row>
    <row r="6156" spans="1:11">
      <c r="A6156">
        <v>2019</v>
      </c>
      <c r="B6156" t="s">
        <v>87</v>
      </c>
      <c r="C6156" t="s">
        <v>47</v>
      </c>
      <c r="D6156" t="s">
        <v>18</v>
      </c>
      <c r="E6156" t="s">
        <v>65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</row>
    <row r="6157" spans="1:11">
      <c r="A6157">
        <v>2019</v>
      </c>
      <c r="B6157" t="s">
        <v>87</v>
      </c>
      <c r="C6157" t="s">
        <v>47</v>
      </c>
      <c r="D6157" t="s">
        <v>18</v>
      </c>
      <c r="E6157" t="s">
        <v>36</v>
      </c>
      <c r="F6157">
        <v>1</v>
      </c>
      <c r="G6157">
        <v>3.5</v>
      </c>
      <c r="H6157">
        <v>1</v>
      </c>
      <c r="I6157">
        <v>100</v>
      </c>
      <c r="J6157">
        <v>1</v>
      </c>
      <c r="K6157">
        <v>3.5</v>
      </c>
    </row>
    <row r="6158" spans="1:11">
      <c r="A6158">
        <v>2019</v>
      </c>
      <c r="B6158" t="s">
        <v>87</v>
      </c>
      <c r="C6158" t="s">
        <v>47</v>
      </c>
      <c r="D6158" t="s">
        <v>15</v>
      </c>
      <c r="E6158" t="s">
        <v>18</v>
      </c>
      <c r="F6158">
        <v>2</v>
      </c>
      <c r="G6158">
        <v>4.6</v>
      </c>
      <c r="H6158">
        <v>0</v>
      </c>
      <c r="I6158">
        <v>0</v>
      </c>
      <c r="J6158">
        <v>1</v>
      </c>
      <c r="K6158">
        <v>2.3</v>
      </c>
    </row>
    <row r="6159" spans="1:11">
      <c r="A6159">
        <v>2019</v>
      </c>
      <c r="B6159" t="s">
        <v>87</v>
      </c>
      <c r="C6159" t="s">
        <v>47</v>
      </c>
      <c r="D6159" t="s">
        <v>15</v>
      </c>
      <c r="E6159" t="s">
        <v>63</v>
      </c>
      <c r="F6159">
        <v>1</v>
      </c>
      <c r="G6159">
        <v>6</v>
      </c>
      <c r="H6159">
        <v>0</v>
      </c>
      <c r="I6159">
        <v>0</v>
      </c>
      <c r="J6159">
        <v>0</v>
      </c>
      <c r="K6159">
        <v>0</v>
      </c>
    </row>
    <row r="6160" spans="1:11">
      <c r="A6160">
        <v>2019</v>
      </c>
      <c r="B6160" t="s">
        <v>87</v>
      </c>
      <c r="C6160" t="s">
        <v>47</v>
      </c>
      <c r="D6160" t="s">
        <v>15</v>
      </c>
      <c r="E6160" t="s">
        <v>13</v>
      </c>
      <c r="F6160">
        <v>1</v>
      </c>
      <c r="G6160">
        <v>26.9</v>
      </c>
      <c r="H6160">
        <v>0</v>
      </c>
      <c r="I6160">
        <v>0</v>
      </c>
      <c r="J6160">
        <v>0</v>
      </c>
      <c r="K6160">
        <v>0</v>
      </c>
    </row>
    <row r="6161" spans="1:11">
      <c r="A6161">
        <v>2019</v>
      </c>
      <c r="B6161" t="s">
        <v>87</v>
      </c>
      <c r="C6161" t="s">
        <v>47</v>
      </c>
      <c r="D6161" t="s">
        <v>15</v>
      </c>
      <c r="E6161" t="s">
        <v>64</v>
      </c>
      <c r="F6161">
        <v>0</v>
      </c>
      <c r="G6161">
        <v>0</v>
      </c>
      <c r="H6161">
        <v>0</v>
      </c>
      <c r="I6161">
        <v>0</v>
      </c>
      <c r="J6161">
        <v>1</v>
      </c>
      <c r="K6161">
        <v>12.3</v>
      </c>
    </row>
    <row r="6162" spans="1:11">
      <c r="A6162">
        <v>2019</v>
      </c>
      <c r="B6162" t="s">
        <v>87</v>
      </c>
      <c r="C6162" t="s">
        <v>47</v>
      </c>
      <c r="D6162" t="s">
        <v>15</v>
      </c>
      <c r="E6162" t="s">
        <v>65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</row>
    <row r="6163" spans="1:11">
      <c r="A6163">
        <v>2019</v>
      </c>
      <c r="B6163" t="s">
        <v>87</v>
      </c>
      <c r="C6163" t="s">
        <v>47</v>
      </c>
      <c r="D6163" t="s">
        <v>15</v>
      </c>
      <c r="E6163" t="s">
        <v>36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</row>
    <row r="6164" spans="1:11">
      <c r="A6164">
        <v>2019</v>
      </c>
      <c r="B6164" t="s">
        <v>87</v>
      </c>
      <c r="C6164" t="s">
        <v>47</v>
      </c>
      <c r="D6164" t="s">
        <v>12</v>
      </c>
      <c r="E6164" t="s">
        <v>18</v>
      </c>
      <c r="F6164">
        <v>6</v>
      </c>
      <c r="G6164">
        <v>15.4</v>
      </c>
      <c r="H6164">
        <v>1</v>
      </c>
      <c r="I6164">
        <v>16.7</v>
      </c>
      <c r="J6164">
        <v>1</v>
      </c>
      <c r="K6164">
        <v>2.6</v>
      </c>
    </row>
    <row r="6165" spans="1:11">
      <c r="A6165">
        <v>2019</v>
      </c>
      <c r="B6165" t="s">
        <v>87</v>
      </c>
      <c r="C6165" t="s">
        <v>47</v>
      </c>
      <c r="D6165" t="s">
        <v>12</v>
      </c>
      <c r="E6165" t="s">
        <v>63</v>
      </c>
      <c r="F6165">
        <v>2</v>
      </c>
      <c r="G6165">
        <v>13.6</v>
      </c>
      <c r="H6165">
        <v>0</v>
      </c>
      <c r="I6165">
        <v>0</v>
      </c>
      <c r="J6165">
        <v>0</v>
      </c>
      <c r="K6165">
        <v>0</v>
      </c>
    </row>
    <row r="6166" spans="1:11">
      <c r="A6166">
        <v>2019</v>
      </c>
      <c r="B6166" t="s">
        <v>87</v>
      </c>
      <c r="C6166" t="s">
        <v>47</v>
      </c>
      <c r="D6166" t="s">
        <v>12</v>
      </c>
      <c r="E6166" t="s">
        <v>13</v>
      </c>
      <c r="F6166">
        <v>1</v>
      </c>
      <c r="G6166">
        <v>39.1</v>
      </c>
      <c r="H6166">
        <v>0</v>
      </c>
      <c r="I6166">
        <v>0</v>
      </c>
      <c r="J6166">
        <v>0</v>
      </c>
      <c r="K6166">
        <v>0</v>
      </c>
    </row>
    <row r="6167" spans="1:11">
      <c r="A6167">
        <v>2019</v>
      </c>
      <c r="B6167" t="s">
        <v>87</v>
      </c>
      <c r="C6167" t="s">
        <v>47</v>
      </c>
      <c r="D6167" t="s">
        <v>12</v>
      </c>
      <c r="E6167" t="s">
        <v>64</v>
      </c>
      <c r="F6167">
        <v>2</v>
      </c>
      <c r="G6167">
        <v>30.9</v>
      </c>
      <c r="H6167">
        <v>0</v>
      </c>
      <c r="I6167">
        <v>0</v>
      </c>
      <c r="J6167">
        <v>0</v>
      </c>
      <c r="K6167">
        <v>0</v>
      </c>
    </row>
    <row r="6168" spans="1:11">
      <c r="A6168">
        <v>2019</v>
      </c>
      <c r="B6168" t="s">
        <v>87</v>
      </c>
      <c r="C6168" t="s">
        <v>47</v>
      </c>
      <c r="D6168" t="s">
        <v>12</v>
      </c>
      <c r="E6168" t="s">
        <v>65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</row>
    <row r="6169" spans="1:11">
      <c r="A6169">
        <v>2019</v>
      </c>
      <c r="B6169" t="s">
        <v>87</v>
      </c>
      <c r="C6169" t="s">
        <v>47</v>
      </c>
      <c r="D6169" t="s">
        <v>12</v>
      </c>
      <c r="E6169" t="s">
        <v>36</v>
      </c>
      <c r="F6169">
        <v>1</v>
      </c>
      <c r="G6169">
        <v>7.1</v>
      </c>
      <c r="H6169">
        <v>1</v>
      </c>
      <c r="I6169">
        <v>100</v>
      </c>
      <c r="J6169">
        <v>1</v>
      </c>
      <c r="K6169">
        <v>7.1</v>
      </c>
    </row>
    <row r="6170" spans="1:11">
      <c r="A6170">
        <v>2019</v>
      </c>
      <c r="B6170" t="s">
        <v>87</v>
      </c>
      <c r="C6170" t="s">
        <v>32</v>
      </c>
      <c r="D6170" t="s">
        <v>18</v>
      </c>
      <c r="E6170" t="s">
        <v>18</v>
      </c>
      <c r="F6170">
        <v>55</v>
      </c>
      <c r="G6170">
        <v>20.6</v>
      </c>
      <c r="H6170">
        <v>11</v>
      </c>
      <c r="I6170">
        <v>20</v>
      </c>
      <c r="J6170">
        <v>29</v>
      </c>
      <c r="K6170">
        <v>10.9</v>
      </c>
    </row>
    <row r="6171" spans="1:11">
      <c r="A6171">
        <v>2019</v>
      </c>
      <c r="B6171" t="s">
        <v>87</v>
      </c>
      <c r="C6171" t="s">
        <v>32</v>
      </c>
      <c r="D6171" t="s">
        <v>18</v>
      </c>
      <c r="E6171" t="s">
        <v>63</v>
      </c>
      <c r="F6171">
        <v>1</v>
      </c>
      <c r="G6171">
        <v>1.7</v>
      </c>
      <c r="H6171">
        <v>1</v>
      </c>
      <c r="I6171">
        <v>100</v>
      </c>
      <c r="J6171">
        <v>1</v>
      </c>
      <c r="K6171">
        <v>1.7</v>
      </c>
    </row>
    <row r="6172" spans="1:11">
      <c r="A6172">
        <v>2019</v>
      </c>
      <c r="B6172" t="s">
        <v>87</v>
      </c>
      <c r="C6172" t="s">
        <v>32</v>
      </c>
      <c r="D6172" t="s">
        <v>18</v>
      </c>
      <c r="E6172" t="s">
        <v>13</v>
      </c>
      <c r="F6172">
        <v>37</v>
      </c>
      <c r="G6172">
        <v>26.6</v>
      </c>
      <c r="H6172">
        <v>7</v>
      </c>
      <c r="I6172">
        <v>18.9</v>
      </c>
      <c r="J6172">
        <v>17</v>
      </c>
      <c r="K6172">
        <v>12.2</v>
      </c>
    </row>
    <row r="6173" spans="1:11">
      <c r="A6173">
        <v>2019</v>
      </c>
      <c r="B6173" t="s">
        <v>87</v>
      </c>
      <c r="C6173" t="s">
        <v>32</v>
      </c>
      <c r="D6173" t="s">
        <v>18</v>
      </c>
      <c r="E6173" t="s">
        <v>64</v>
      </c>
      <c r="F6173">
        <v>15</v>
      </c>
      <c r="G6173">
        <v>34.2</v>
      </c>
      <c r="H6173">
        <v>3</v>
      </c>
      <c r="I6173">
        <v>20</v>
      </c>
      <c r="J6173">
        <v>10</v>
      </c>
      <c r="K6173">
        <v>22.8</v>
      </c>
    </row>
    <row r="6174" spans="1:11">
      <c r="A6174">
        <v>2019</v>
      </c>
      <c r="B6174" t="s">
        <v>87</v>
      </c>
      <c r="C6174" t="s">
        <v>32</v>
      </c>
      <c r="D6174" t="s">
        <v>18</v>
      </c>
      <c r="E6174" t="s">
        <v>65</v>
      </c>
      <c r="F6174">
        <v>1</v>
      </c>
      <c r="G6174">
        <v>14.1</v>
      </c>
      <c r="H6174">
        <v>0</v>
      </c>
      <c r="I6174">
        <v>0</v>
      </c>
      <c r="J6174">
        <v>1</v>
      </c>
      <c r="K6174">
        <v>14.1</v>
      </c>
    </row>
    <row r="6175" spans="1:11">
      <c r="A6175">
        <v>2019</v>
      </c>
      <c r="B6175" t="s">
        <v>87</v>
      </c>
      <c r="C6175" t="s">
        <v>32</v>
      </c>
      <c r="D6175" t="s">
        <v>18</v>
      </c>
      <c r="E6175" t="s">
        <v>36</v>
      </c>
      <c r="F6175">
        <v>1</v>
      </c>
      <c r="G6175">
        <v>5.5</v>
      </c>
      <c r="H6175">
        <v>0</v>
      </c>
      <c r="I6175">
        <v>0</v>
      </c>
      <c r="J6175">
        <v>0</v>
      </c>
      <c r="K6175">
        <v>0</v>
      </c>
    </row>
    <row r="6176" spans="1:11">
      <c r="A6176">
        <v>2019</v>
      </c>
      <c r="B6176" t="s">
        <v>87</v>
      </c>
      <c r="C6176" t="s">
        <v>32</v>
      </c>
      <c r="D6176" t="s">
        <v>15</v>
      </c>
      <c r="E6176" t="s">
        <v>18</v>
      </c>
      <c r="F6176">
        <v>14</v>
      </c>
      <c r="G6176">
        <v>9.8</v>
      </c>
      <c r="H6176">
        <v>6</v>
      </c>
      <c r="I6176">
        <v>42.9</v>
      </c>
      <c r="J6176">
        <v>13</v>
      </c>
      <c r="K6176">
        <v>9.1</v>
      </c>
    </row>
    <row r="6177" spans="1:11">
      <c r="A6177">
        <v>2019</v>
      </c>
      <c r="B6177" t="s">
        <v>87</v>
      </c>
      <c r="C6177" t="s">
        <v>32</v>
      </c>
      <c r="D6177" t="s">
        <v>15</v>
      </c>
      <c r="E6177" t="s">
        <v>63</v>
      </c>
      <c r="F6177">
        <v>1</v>
      </c>
      <c r="G6177">
        <v>3.3</v>
      </c>
      <c r="H6177">
        <v>1</v>
      </c>
      <c r="I6177">
        <v>100</v>
      </c>
      <c r="J6177">
        <v>1</v>
      </c>
      <c r="K6177">
        <v>3.3</v>
      </c>
    </row>
    <row r="6178" spans="1:11">
      <c r="A6178">
        <v>2019</v>
      </c>
      <c r="B6178" t="s">
        <v>87</v>
      </c>
      <c r="C6178" t="s">
        <v>32</v>
      </c>
      <c r="D6178" t="s">
        <v>15</v>
      </c>
      <c r="E6178" t="s">
        <v>13</v>
      </c>
      <c r="F6178">
        <v>11</v>
      </c>
      <c r="G6178">
        <v>14.2</v>
      </c>
      <c r="H6178">
        <v>4</v>
      </c>
      <c r="I6178">
        <v>36.4</v>
      </c>
      <c r="J6178">
        <v>8</v>
      </c>
      <c r="K6178">
        <v>10.3</v>
      </c>
    </row>
    <row r="6179" spans="1:11">
      <c r="A6179">
        <v>2019</v>
      </c>
      <c r="B6179" t="s">
        <v>87</v>
      </c>
      <c r="C6179" t="s">
        <v>32</v>
      </c>
      <c r="D6179" t="s">
        <v>15</v>
      </c>
      <c r="E6179" t="s">
        <v>64</v>
      </c>
      <c r="F6179">
        <v>2</v>
      </c>
      <c r="G6179">
        <v>9.1</v>
      </c>
      <c r="H6179">
        <v>1</v>
      </c>
      <c r="I6179">
        <v>50</v>
      </c>
      <c r="J6179">
        <v>3</v>
      </c>
      <c r="K6179">
        <v>13.7</v>
      </c>
    </row>
    <row r="6180" spans="1:11">
      <c r="A6180">
        <v>2019</v>
      </c>
      <c r="B6180" t="s">
        <v>87</v>
      </c>
      <c r="C6180" t="s">
        <v>32</v>
      </c>
      <c r="D6180" t="s">
        <v>15</v>
      </c>
      <c r="E6180" t="s">
        <v>65</v>
      </c>
      <c r="F6180">
        <v>0</v>
      </c>
      <c r="G6180">
        <v>0</v>
      </c>
      <c r="H6180">
        <v>0</v>
      </c>
      <c r="I6180">
        <v>0</v>
      </c>
      <c r="J6180">
        <v>1</v>
      </c>
      <c r="K6180">
        <v>25.8</v>
      </c>
    </row>
    <row r="6181" spans="1:11">
      <c r="A6181">
        <v>2019</v>
      </c>
      <c r="B6181" t="s">
        <v>87</v>
      </c>
      <c r="C6181" t="s">
        <v>32</v>
      </c>
      <c r="D6181" t="s">
        <v>15</v>
      </c>
      <c r="E6181" t="s">
        <v>36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</row>
    <row r="6182" spans="1:11">
      <c r="A6182">
        <v>2019</v>
      </c>
      <c r="B6182" t="s">
        <v>87</v>
      </c>
      <c r="C6182" t="s">
        <v>32</v>
      </c>
      <c r="D6182" t="s">
        <v>12</v>
      </c>
      <c r="E6182" t="s">
        <v>18</v>
      </c>
      <c r="F6182">
        <v>41</v>
      </c>
      <c r="G6182">
        <v>33</v>
      </c>
      <c r="H6182">
        <v>5</v>
      </c>
      <c r="I6182">
        <v>12.2</v>
      </c>
      <c r="J6182">
        <v>16</v>
      </c>
      <c r="K6182">
        <v>12.9</v>
      </c>
    </row>
    <row r="6183" spans="1:11">
      <c r="A6183">
        <v>2019</v>
      </c>
      <c r="B6183" t="s">
        <v>87</v>
      </c>
      <c r="C6183" t="s">
        <v>32</v>
      </c>
      <c r="D6183" t="s">
        <v>12</v>
      </c>
      <c r="E6183" t="s">
        <v>63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</row>
    <row r="6184" spans="1:11">
      <c r="A6184">
        <v>2019</v>
      </c>
      <c r="B6184" t="s">
        <v>87</v>
      </c>
      <c r="C6184" t="s">
        <v>32</v>
      </c>
      <c r="D6184" t="s">
        <v>12</v>
      </c>
      <c r="E6184" t="s">
        <v>13</v>
      </c>
      <c r="F6184">
        <v>26</v>
      </c>
      <c r="G6184">
        <v>42.3</v>
      </c>
      <c r="H6184">
        <v>3</v>
      </c>
      <c r="I6184">
        <v>11.5</v>
      </c>
      <c r="J6184">
        <v>9</v>
      </c>
      <c r="K6184">
        <v>14.6</v>
      </c>
    </row>
    <row r="6185" spans="1:11">
      <c r="A6185">
        <v>2019</v>
      </c>
      <c r="B6185" t="s">
        <v>87</v>
      </c>
      <c r="C6185" t="s">
        <v>32</v>
      </c>
      <c r="D6185" t="s">
        <v>12</v>
      </c>
      <c r="E6185" t="s">
        <v>64</v>
      </c>
      <c r="F6185">
        <v>13</v>
      </c>
      <c r="G6185">
        <v>59.3</v>
      </c>
      <c r="H6185">
        <v>2</v>
      </c>
      <c r="I6185">
        <v>15.4</v>
      </c>
      <c r="J6185">
        <v>7</v>
      </c>
      <c r="K6185">
        <v>31.9</v>
      </c>
    </row>
    <row r="6186" spans="1:11">
      <c r="A6186">
        <v>2019</v>
      </c>
      <c r="B6186" t="s">
        <v>87</v>
      </c>
      <c r="C6186" t="s">
        <v>32</v>
      </c>
      <c r="D6186" t="s">
        <v>12</v>
      </c>
      <c r="E6186" t="s">
        <v>65</v>
      </c>
      <c r="F6186">
        <v>1</v>
      </c>
      <c r="G6186">
        <v>31.2</v>
      </c>
      <c r="H6186">
        <v>0</v>
      </c>
      <c r="I6186">
        <v>0</v>
      </c>
      <c r="J6186">
        <v>0</v>
      </c>
      <c r="K6186">
        <v>0</v>
      </c>
    </row>
    <row r="6187" spans="1:11">
      <c r="A6187">
        <v>2019</v>
      </c>
      <c r="B6187" t="s">
        <v>87</v>
      </c>
      <c r="C6187" t="s">
        <v>32</v>
      </c>
      <c r="D6187" t="s">
        <v>12</v>
      </c>
      <c r="E6187" t="s">
        <v>36</v>
      </c>
      <c r="F6187">
        <v>1</v>
      </c>
      <c r="G6187">
        <v>10.9</v>
      </c>
      <c r="H6187">
        <v>0</v>
      </c>
      <c r="I6187">
        <v>0</v>
      </c>
      <c r="J6187">
        <v>0</v>
      </c>
      <c r="K6187">
        <v>0</v>
      </c>
    </row>
    <row r="6188" spans="1:11">
      <c r="A6188">
        <v>2019</v>
      </c>
      <c r="B6188" t="s">
        <v>87</v>
      </c>
      <c r="C6188" t="s">
        <v>88</v>
      </c>
      <c r="D6188" t="s">
        <v>18</v>
      </c>
      <c r="E6188" t="s">
        <v>18</v>
      </c>
      <c r="F6188">
        <v>29</v>
      </c>
      <c r="G6188">
        <v>16.4</v>
      </c>
      <c r="H6188">
        <v>8</v>
      </c>
      <c r="I6188">
        <v>27.6</v>
      </c>
      <c r="J6188">
        <v>13</v>
      </c>
      <c r="K6188">
        <v>7.4</v>
      </c>
    </row>
    <row r="6189" spans="1:11">
      <c r="A6189">
        <v>2019</v>
      </c>
      <c r="B6189" t="s">
        <v>87</v>
      </c>
      <c r="C6189" t="s">
        <v>88</v>
      </c>
      <c r="D6189" t="s">
        <v>18</v>
      </c>
      <c r="E6189" t="s">
        <v>63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</row>
    <row r="6190" spans="1:11">
      <c r="A6190">
        <v>2019</v>
      </c>
      <c r="B6190" t="s">
        <v>87</v>
      </c>
      <c r="C6190" t="s">
        <v>88</v>
      </c>
      <c r="D6190" t="s">
        <v>18</v>
      </c>
      <c r="E6190" t="s">
        <v>13</v>
      </c>
      <c r="F6190">
        <v>6</v>
      </c>
      <c r="G6190">
        <v>60.8</v>
      </c>
      <c r="H6190">
        <v>2</v>
      </c>
      <c r="I6190">
        <v>33.3</v>
      </c>
      <c r="J6190">
        <v>2</v>
      </c>
      <c r="K6190">
        <v>20.3</v>
      </c>
    </row>
    <row r="6191" spans="1:11">
      <c r="A6191">
        <v>2019</v>
      </c>
      <c r="B6191" t="s">
        <v>87</v>
      </c>
      <c r="C6191" t="s">
        <v>88</v>
      </c>
      <c r="D6191" t="s">
        <v>18</v>
      </c>
      <c r="E6191" t="s">
        <v>64</v>
      </c>
      <c r="F6191">
        <v>19</v>
      </c>
      <c r="G6191">
        <v>45.5</v>
      </c>
      <c r="H6191">
        <v>6</v>
      </c>
      <c r="I6191">
        <v>31.6</v>
      </c>
      <c r="J6191">
        <v>10</v>
      </c>
      <c r="K6191">
        <v>23.9</v>
      </c>
    </row>
    <row r="6192" spans="1:11">
      <c r="A6192">
        <v>2019</v>
      </c>
      <c r="B6192" t="s">
        <v>87</v>
      </c>
      <c r="C6192" t="s">
        <v>88</v>
      </c>
      <c r="D6192" t="s">
        <v>18</v>
      </c>
      <c r="E6192" t="s">
        <v>65</v>
      </c>
      <c r="F6192">
        <v>1</v>
      </c>
      <c r="G6192">
        <v>29</v>
      </c>
      <c r="H6192">
        <v>0</v>
      </c>
      <c r="I6192">
        <v>0</v>
      </c>
      <c r="J6192">
        <v>0</v>
      </c>
      <c r="K6192">
        <v>0</v>
      </c>
    </row>
    <row r="6193" spans="1:11">
      <c r="A6193">
        <v>2019</v>
      </c>
      <c r="B6193" t="s">
        <v>87</v>
      </c>
      <c r="C6193" t="s">
        <v>88</v>
      </c>
      <c r="D6193" t="s">
        <v>18</v>
      </c>
      <c r="E6193" t="s">
        <v>36</v>
      </c>
      <c r="F6193">
        <v>3</v>
      </c>
      <c r="G6193">
        <v>3.4</v>
      </c>
      <c r="H6193">
        <v>0</v>
      </c>
      <c r="I6193">
        <v>0</v>
      </c>
      <c r="J6193">
        <v>1</v>
      </c>
      <c r="K6193">
        <v>1.1</v>
      </c>
    </row>
    <row r="6194" spans="1:11">
      <c r="A6194">
        <v>2019</v>
      </c>
      <c r="B6194" t="s">
        <v>87</v>
      </c>
      <c r="C6194" t="s">
        <v>88</v>
      </c>
      <c r="D6194" t="s">
        <v>15</v>
      </c>
      <c r="E6194" t="s">
        <v>18</v>
      </c>
      <c r="F6194">
        <v>4</v>
      </c>
      <c r="G6194">
        <v>4.5</v>
      </c>
      <c r="H6194">
        <v>2</v>
      </c>
      <c r="I6194">
        <v>50</v>
      </c>
      <c r="J6194">
        <v>2</v>
      </c>
      <c r="K6194">
        <v>2.2</v>
      </c>
    </row>
    <row r="6195" spans="1:11">
      <c r="A6195">
        <v>2019</v>
      </c>
      <c r="B6195" t="s">
        <v>87</v>
      </c>
      <c r="C6195" t="s">
        <v>88</v>
      </c>
      <c r="D6195" t="s">
        <v>15</v>
      </c>
      <c r="E6195" t="s">
        <v>63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</row>
    <row r="6196" spans="1:11">
      <c r="A6196">
        <v>2019</v>
      </c>
      <c r="B6196" t="s">
        <v>87</v>
      </c>
      <c r="C6196" t="s">
        <v>88</v>
      </c>
      <c r="D6196" t="s">
        <v>15</v>
      </c>
      <c r="E6196" t="s">
        <v>13</v>
      </c>
      <c r="F6196">
        <v>1</v>
      </c>
      <c r="G6196">
        <v>18.3</v>
      </c>
      <c r="H6196">
        <v>1</v>
      </c>
      <c r="I6196">
        <v>100</v>
      </c>
      <c r="J6196">
        <v>1</v>
      </c>
      <c r="K6196">
        <v>18.3</v>
      </c>
    </row>
    <row r="6197" spans="1:11">
      <c r="A6197">
        <v>2019</v>
      </c>
      <c r="B6197" t="s">
        <v>87</v>
      </c>
      <c r="C6197" t="s">
        <v>88</v>
      </c>
      <c r="D6197" t="s">
        <v>15</v>
      </c>
      <c r="E6197" t="s">
        <v>64</v>
      </c>
      <c r="F6197">
        <v>3</v>
      </c>
      <c r="G6197">
        <v>14.1</v>
      </c>
      <c r="H6197">
        <v>1</v>
      </c>
      <c r="I6197">
        <v>33.3</v>
      </c>
      <c r="J6197">
        <v>1</v>
      </c>
      <c r="K6197">
        <v>4.7</v>
      </c>
    </row>
    <row r="6198" spans="1:11">
      <c r="A6198">
        <v>2019</v>
      </c>
      <c r="B6198" t="s">
        <v>87</v>
      </c>
      <c r="C6198" t="s">
        <v>88</v>
      </c>
      <c r="D6198" t="s">
        <v>15</v>
      </c>
      <c r="E6198" t="s">
        <v>65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</row>
    <row r="6199" spans="1:11">
      <c r="A6199">
        <v>2019</v>
      </c>
      <c r="B6199" t="s">
        <v>87</v>
      </c>
      <c r="C6199" t="s">
        <v>88</v>
      </c>
      <c r="D6199" t="s">
        <v>15</v>
      </c>
      <c r="E6199" t="s">
        <v>36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</row>
    <row r="6200" spans="1:11">
      <c r="A6200">
        <v>2019</v>
      </c>
      <c r="B6200" t="s">
        <v>87</v>
      </c>
      <c r="C6200" t="s">
        <v>88</v>
      </c>
      <c r="D6200" t="s">
        <v>12</v>
      </c>
      <c r="E6200" t="s">
        <v>18</v>
      </c>
      <c r="F6200">
        <v>25</v>
      </c>
      <c r="G6200">
        <v>28.6</v>
      </c>
      <c r="H6200">
        <v>6</v>
      </c>
      <c r="I6200">
        <v>24</v>
      </c>
      <c r="J6200">
        <v>11</v>
      </c>
      <c r="K6200">
        <v>12.6</v>
      </c>
    </row>
    <row r="6201" spans="1:11">
      <c r="A6201">
        <v>2019</v>
      </c>
      <c r="B6201" t="s">
        <v>87</v>
      </c>
      <c r="C6201" t="s">
        <v>88</v>
      </c>
      <c r="D6201" t="s">
        <v>12</v>
      </c>
      <c r="E6201" t="s">
        <v>63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</row>
    <row r="6202" spans="1:11">
      <c r="A6202">
        <v>2019</v>
      </c>
      <c r="B6202" t="s">
        <v>87</v>
      </c>
      <c r="C6202" t="s">
        <v>88</v>
      </c>
      <c r="D6202" t="s">
        <v>12</v>
      </c>
      <c r="E6202" t="s">
        <v>13</v>
      </c>
      <c r="F6202">
        <v>5</v>
      </c>
      <c r="G6202">
        <v>113.4</v>
      </c>
      <c r="H6202">
        <v>1</v>
      </c>
      <c r="I6202">
        <v>20</v>
      </c>
      <c r="J6202">
        <v>1</v>
      </c>
      <c r="K6202">
        <v>22.7</v>
      </c>
    </row>
    <row r="6203" spans="1:11">
      <c r="A6203">
        <v>2019</v>
      </c>
      <c r="B6203" t="s">
        <v>87</v>
      </c>
      <c r="C6203" t="s">
        <v>88</v>
      </c>
      <c r="D6203" t="s">
        <v>12</v>
      </c>
      <c r="E6203" t="s">
        <v>64</v>
      </c>
      <c r="F6203">
        <v>16</v>
      </c>
      <c r="G6203">
        <v>78.1</v>
      </c>
      <c r="H6203">
        <v>5</v>
      </c>
      <c r="I6203">
        <v>31.3</v>
      </c>
      <c r="J6203">
        <v>9</v>
      </c>
      <c r="K6203">
        <v>43.9</v>
      </c>
    </row>
    <row r="6204" spans="1:11">
      <c r="A6204">
        <v>2019</v>
      </c>
      <c r="B6204" t="s">
        <v>87</v>
      </c>
      <c r="C6204" t="s">
        <v>88</v>
      </c>
      <c r="D6204" t="s">
        <v>12</v>
      </c>
      <c r="E6204" t="s">
        <v>65</v>
      </c>
      <c r="F6204">
        <v>1</v>
      </c>
      <c r="G6204">
        <v>60.2</v>
      </c>
      <c r="H6204">
        <v>0</v>
      </c>
      <c r="I6204">
        <v>0</v>
      </c>
      <c r="J6204">
        <v>0</v>
      </c>
      <c r="K6204">
        <v>0</v>
      </c>
    </row>
    <row r="6205" spans="1:11">
      <c r="A6205">
        <v>2019</v>
      </c>
      <c r="B6205" t="s">
        <v>87</v>
      </c>
      <c r="C6205" t="s">
        <v>88</v>
      </c>
      <c r="D6205" t="s">
        <v>12</v>
      </c>
      <c r="E6205" t="s">
        <v>36</v>
      </c>
      <c r="F6205">
        <v>3</v>
      </c>
      <c r="G6205">
        <v>6.6</v>
      </c>
      <c r="H6205">
        <v>0</v>
      </c>
      <c r="I6205">
        <v>0</v>
      </c>
      <c r="J6205">
        <v>1</v>
      </c>
      <c r="K6205">
        <v>2.2</v>
      </c>
    </row>
    <row r="6206" spans="1:11">
      <c r="A6206">
        <v>2019</v>
      </c>
      <c r="B6206" t="s">
        <v>87</v>
      </c>
      <c r="C6206" t="s">
        <v>89</v>
      </c>
      <c r="D6206" t="s">
        <v>18</v>
      </c>
      <c r="E6206" t="s">
        <v>18</v>
      </c>
      <c r="F6206">
        <v>23</v>
      </c>
      <c r="G6206">
        <v>10.5</v>
      </c>
      <c r="H6206">
        <v>3</v>
      </c>
      <c r="I6206">
        <v>13</v>
      </c>
      <c r="J6206">
        <v>12</v>
      </c>
      <c r="K6206">
        <v>5.5</v>
      </c>
    </row>
    <row r="6207" spans="1:11">
      <c r="A6207">
        <v>2019</v>
      </c>
      <c r="B6207" t="s">
        <v>87</v>
      </c>
      <c r="C6207" t="s">
        <v>89</v>
      </c>
      <c r="D6207" t="s">
        <v>18</v>
      </c>
      <c r="E6207" t="s">
        <v>63</v>
      </c>
      <c r="F6207">
        <v>2</v>
      </c>
      <c r="G6207">
        <v>5.1</v>
      </c>
      <c r="H6207">
        <v>0</v>
      </c>
      <c r="I6207">
        <v>0</v>
      </c>
      <c r="J6207">
        <v>1</v>
      </c>
      <c r="K6207">
        <v>2.5</v>
      </c>
    </row>
    <row r="6208" spans="1:11">
      <c r="A6208">
        <v>2019</v>
      </c>
      <c r="B6208" t="s">
        <v>87</v>
      </c>
      <c r="C6208" t="s">
        <v>89</v>
      </c>
      <c r="D6208" t="s">
        <v>18</v>
      </c>
      <c r="E6208" t="s">
        <v>13</v>
      </c>
      <c r="F6208">
        <v>3</v>
      </c>
      <c r="G6208">
        <v>57.9</v>
      </c>
      <c r="H6208">
        <v>0</v>
      </c>
      <c r="I6208">
        <v>0</v>
      </c>
      <c r="J6208">
        <v>3</v>
      </c>
      <c r="K6208">
        <v>57.9</v>
      </c>
    </row>
    <row r="6209" spans="1:11">
      <c r="A6209">
        <v>2019</v>
      </c>
      <c r="B6209" t="s">
        <v>87</v>
      </c>
      <c r="C6209" t="s">
        <v>89</v>
      </c>
      <c r="D6209" t="s">
        <v>18</v>
      </c>
      <c r="E6209" t="s">
        <v>64</v>
      </c>
      <c r="F6209">
        <v>13</v>
      </c>
      <c r="G6209">
        <v>21.8</v>
      </c>
      <c r="H6209">
        <v>3</v>
      </c>
      <c r="I6209">
        <v>23.1</v>
      </c>
      <c r="J6209">
        <v>7</v>
      </c>
      <c r="K6209">
        <v>11.8</v>
      </c>
    </row>
    <row r="6210" spans="1:11">
      <c r="A6210">
        <v>2019</v>
      </c>
      <c r="B6210" t="s">
        <v>87</v>
      </c>
      <c r="C6210" t="s">
        <v>89</v>
      </c>
      <c r="D6210" t="s">
        <v>18</v>
      </c>
      <c r="E6210" t="s">
        <v>65</v>
      </c>
      <c r="F6210">
        <v>2</v>
      </c>
      <c r="G6210">
        <v>52.7</v>
      </c>
      <c r="H6210">
        <v>0</v>
      </c>
      <c r="I6210">
        <v>0</v>
      </c>
      <c r="J6210">
        <v>0</v>
      </c>
      <c r="K6210">
        <v>0</v>
      </c>
    </row>
    <row r="6211" spans="1:11">
      <c r="A6211">
        <v>2019</v>
      </c>
      <c r="B6211" t="s">
        <v>87</v>
      </c>
      <c r="C6211" t="s">
        <v>89</v>
      </c>
      <c r="D6211" t="s">
        <v>18</v>
      </c>
      <c r="E6211" t="s">
        <v>36</v>
      </c>
      <c r="F6211">
        <v>3</v>
      </c>
      <c r="G6211">
        <v>2.7</v>
      </c>
      <c r="H6211">
        <v>0</v>
      </c>
      <c r="I6211">
        <v>0</v>
      </c>
      <c r="J6211">
        <v>1</v>
      </c>
      <c r="K6211">
        <v>0.9</v>
      </c>
    </row>
    <row r="6212" spans="1:11">
      <c r="A6212">
        <v>2019</v>
      </c>
      <c r="B6212" t="s">
        <v>87</v>
      </c>
      <c r="C6212" t="s">
        <v>89</v>
      </c>
      <c r="D6212" t="s">
        <v>15</v>
      </c>
      <c r="E6212" t="s">
        <v>18</v>
      </c>
      <c r="F6212">
        <v>1</v>
      </c>
      <c r="G6212">
        <v>0.9</v>
      </c>
      <c r="H6212">
        <v>0</v>
      </c>
      <c r="I6212">
        <v>0</v>
      </c>
      <c r="J6212">
        <v>4</v>
      </c>
      <c r="K6212">
        <v>3.5</v>
      </c>
    </row>
    <row r="6213" spans="1:11">
      <c r="A6213">
        <v>2019</v>
      </c>
      <c r="B6213" t="s">
        <v>87</v>
      </c>
      <c r="C6213" t="s">
        <v>89</v>
      </c>
      <c r="D6213" t="s">
        <v>15</v>
      </c>
      <c r="E6213" t="s">
        <v>63</v>
      </c>
      <c r="F6213">
        <v>0</v>
      </c>
      <c r="G6213">
        <v>0</v>
      </c>
      <c r="H6213">
        <v>0</v>
      </c>
      <c r="I6213">
        <v>0</v>
      </c>
      <c r="J6213">
        <v>1</v>
      </c>
      <c r="K6213">
        <v>4.6</v>
      </c>
    </row>
    <row r="6214" spans="1:11">
      <c r="A6214">
        <v>2019</v>
      </c>
      <c r="B6214" t="s">
        <v>87</v>
      </c>
      <c r="C6214" t="s">
        <v>89</v>
      </c>
      <c r="D6214" t="s">
        <v>15</v>
      </c>
      <c r="E6214" t="s">
        <v>13</v>
      </c>
      <c r="F6214">
        <v>1</v>
      </c>
      <c r="G6214">
        <v>36.5</v>
      </c>
      <c r="H6214">
        <v>0</v>
      </c>
      <c r="I6214">
        <v>0</v>
      </c>
      <c r="J6214">
        <v>1</v>
      </c>
      <c r="K6214">
        <v>36.5</v>
      </c>
    </row>
    <row r="6215" spans="1:11">
      <c r="A6215">
        <v>2019</v>
      </c>
      <c r="B6215" t="s">
        <v>87</v>
      </c>
      <c r="C6215" t="s">
        <v>89</v>
      </c>
      <c r="D6215" t="s">
        <v>15</v>
      </c>
      <c r="E6215" t="s">
        <v>64</v>
      </c>
      <c r="F6215">
        <v>0</v>
      </c>
      <c r="G6215">
        <v>0</v>
      </c>
      <c r="H6215">
        <v>0</v>
      </c>
      <c r="I6215">
        <v>0</v>
      </c>
      <c r="J6215">
        <v>2</v>
      </c>
      <c r="K6215">
        <v>6.4</v>
      </c>
    </row>
    <row r="6216" spans="1:11">
      <c r="A6216">
        <v>2019</v>
      </c>
      <c r="B6216" t="s">
        <v>87</v>
      </c>
      <c r="C6216" t="s">
        <v>89</v>
      </c>
      <c r="D6216" t="s">
        <v>15</v>
      </c>
      <c r="E6216" t="s">
        <v>65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</row>
    <row r="6217" spans="1:11">
      <c r="A6217">
        <v>2019</v>
      </c>
      <c r="B6217" t="s">
        <v>87</v>
      </c>
      <c r="C6217" t="s">
        <v>89</v>
      </c>
      <c r="D6217" t="s">
        <v>15</v>
      </c>
      <c r="E6217" t="s">
        <v>36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</row>
    <row r="6218" spans="1:11">
      <c r="A6218">
        <v>2019</v>
      </c>
      <c r="B6218" t="s">
        <v>87</v>
      </c>
      <c r="C6218" t="s">
        <v>89</v>
      </c>
      <c r="D6218" t="s">
        <v>12</v>
      </c>
      <c r="E6218" t="s">
        <v>18</v>
      </c>
      <c r="F6218">
        <v>22</v>
      </c>
      <c r="G6218">
        <v>21.2</v>
      </c>
      <c r="H6218">
        <v>3</v>
      </c>
      <c r="I6218">
        <v>13.6</v>
      </c>
      <c r="J6218">
        <v>8</v>
      </c>
      <c r="K6218">
        <v>7.7</v>
      </c>
    </row>
    <row r="6219" spans="1:11">
      <c r="A6219">
        <v>2019</v>
      </c>
      <c r="B6219" t="s">
        <v>87</v>
      </c>
      <c r="C6219" t="s">
        <v>89</v>
      </c>
      <c r="D6219" t="s">
        <v>12</v>
      </c>
      <c r="E6219" t="s">
        <v>63</v>
      </c>
      <c r="F6219">
        <v>2</v>
      </c>
      <c r="G6219">
        <v>11.1</v>
      </c>
      <c r="H6219">
        <v>0</v>
      </c>
      <c r="I6219">
        <v>0</v>
      </c>
      <c r="J6219">
        <v>0</v>
      </c>
      <c r="K6219">
        <v>0</v>
      </c>
    </row>
    <row r="6220" spans="1:11">
      <c r="A6220">
        <v>2019</v>
      </c>
      <c r="B6220" t="s">
        <v>87</v>
      </c>
      <c r="C6220" t="s">
        <v>89</v>
      </c>
      <c r="D6220" t="s">
        <v>12</v>
      </c>
      <c r="E6220" t="s">
        <v>13</v>
      </c>
      <c r="F6220">
        <v>2</v>
      </c>
      <c r="G6220">
        <v>81.9</v>
      </c>
      <c r="H6220">
        <v>0</v>
      </c>
      <c r="I6220">
        <v>0</v>
      </c>
      <c r="J6220">
        <v>2</v>
      </c>
      <c r="K6220">
        <v>81.9</v>
      </c>
    </row>
    <row r="6221" spans="1:11">
      <c r="A6221">
        <v>2019</v>
      </c>
      <c r="B6221" t="s">
        <v>87</v>
      </c>
      <c r="C6221" t="s">
        <v>89</v>
      </c>
      <c r="D6221" t="s">
        <v>12</v>
      </c>
      <c r="E6221" t="s">
        <v>64</v>
      </c>
      <c r="F6221">
        <v>13</v>
      </c>
      <c r="G6221">
        <v>46.2</v>
      </c>
      <c r="H6221">
        <v>3</v>
      </c>
      <c r="I6221">
        <v>23.1</v>
      </c>
      <c r="J6221">
        <v>5</v>
      </c>
      <c r="K6221">
        <v>17.8</v>
      </c>
    </row>
    <row r="6222" spans="1:11">
      <c r="A6222">
        <v>2019</v>
      </c>
      <c r="B6222" t="s">
        <v>87</v>
      </c>
      <c r="C6222" t="s">
        <v>89</v>
      </c>
      <c r="D6222" t="s">
        <v>12</v>
      </c>
      <c r="E6222" t="s">
        <v>65</v>
      </c>
      <c r="F6222">
        <v>2</v>
      </c>
      <c r="G6222">
        <v>109.7</v>
      </c>
      <c r="H6222">
        <v>0</v>
      </c>
      <c r="I6222">
        <v>0</v>
      </c>
      <c r="J6222">
        <v>0</v>
      </c>
      <c r="K6222">
        <v>0</v>
      </c>
    </row>
    <row r="6223" spans="1:11">
      <c r="A6223">
        <v>2019</v>
      </c>
      <c r="B6223" t="s">
        <v>87</v>
      </c>
      <c r="C6223" t="s">
        <v>89</v>
      </c>
      <c r="D6223" t="s">
        <v>12</v>
      </c>
      <c r="E6223" t="s">
        <v>36</v>
      </c>
      <c r="F6223">
        <v>3</v>
      </c>
      <c r="G6223">
        <v>5.6</v>
      </c>
      <c r="H6223">
        <v>0</v>
      </c>
      <c r="I6223">
        <v>0</v>
      </c>
      <c r="J6223">
        <v>1</v>
      </c>
      <c r="K6223">
        <v>1.9</v>
      </c>
    </row>
    <row r="6224" spans="1:11">
      <c r="A6224">
        <v>2019</v>
      </c>
      <c r="B6224" t="s">
        <v>87</v>
      </c>
      <c r="C6224" t="s">
        <v>61</v>
      </c>
      <c r="D6224" t="s">
        <v>18</v>
      </c>
      <c r="E6224" t="s">
        <v>18</v>
      </c>
      <c r="F6224">
        <v>16</v>
      </c>
      <c r="G6224">
        <v>15.4</v>
      </c>
      <c r="H6224">
        <v>6</v>
      </c>
      <c r="I6224">
        <v>37.5</v>
      </c>
      <c r="J6224">
        <v>16</v>
      </c>
      <c r="K6224">
        <v>15.4</v>
      </c>
    </row>
    <row r="6225" spans="1:11">
      <c r="A6225">
        <v>2019</v>
      </c>
      <c r="B6225" t="s">
        <v>87</v>
      </c>
      <c r="C6225" t="s">
        <v>61</v>
      </c>
      <c r="D6225" t="s">
        <v>18</v>
      </c>
      <c r="E6225" t="s">
        <v>63</v>
      </c>
      <c r="F6225">
        <v>1</v>
      </c>
      <c r="G6225">
        <v>20.8</v>
      </c>
      <c r="H6225">
        <v>0</v>
      </c>
      <c r="I6225">
        <v>0</v>
      </c>
      <c r="J6225">
        <v>0</v>
      </c>
      <c r="K6225">
        <v>0</v>
      </c>
    </row>
    <row r="6226" spans="1:11">
      <c r="A6226">
        <v>2019</v>
      </c>
      <c r="B6226" t="s">
        <v>87</v>
      </c>
      <c r="C6226" t="s">
        <v>61</v>
      </c>
      <c r="D6226" t="s">
        <v>18</v>
      </c>
      <c r="E6226" t="s">
        <v>13</v>
      </c>
      <c r="F6226">
        <v>13</v>
      </c>
      <c r="G6226">
        <v>33</v>
      </c>
      <c r="H6226">
        <v>6</v>
      </c>
      <c r="I6226">
        <v>46.2</v>
      </c>
      <c r="J6226">
        <v>15</v>
      </c>
      <c r="K6226">
        <v>38</v>
      </c>
    </row>
    <row r="6227" spans="1:11">
      <c r="A6227">
        <v>2019</v>
      </c>
      <c r="B6227" t="s">
        <v>87</v>
      </c>
      <c r="C6227" t="s">
        <v>61</v>
      </c>
      <c r="D6227" t="s">
        <v>18</v>
      </c>
      <c r="E6227" t="s">
        <v>64</v>
      </c>
      <c r="F6227">
        <v>1</v>
      </c>
      <c r="G6227">
        <v>4.2</v>
      </c>
      <c r="H6227">
        <v>0</v>
      </c>
      <c r="I6227">
        <v>0</v>
      </c>
      <c r="J6227">
        <v>1</v>
      </c>
      <c r="K6227">
        <v>4.2</v>
      </c>
    </row>
    <row r="6228" spans="1:11">
      <c r="A6228">
        <v>2019</v>
      </c>
      <c r="B6228" t="s">
        <v>87</v>
      </c>
      <c r="C6228" t="s">
        <v>61</v>
      </c>
      <c r="D6228" t="s">
        <v>18</v>
      </c>
      <c r="E6228" t="s">
        <v>65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</row>
    <row r="6229" spans="1:11">
      <c r="A6229">
        <v>2019</v>
      </c>
      <c r="B6229" t="s">
        <v>87</v>
      </c>
      <c r="C6229" t="s">
        <v>61</v>
      </c>
      <c r="D6229" t="s">
        <v>18</v>
      </c>
      <c r="E6229" t="s">
        <v>36</v>
      </c>
      <c r="F6229">
        <v>1</v>
      </c>
      <c r="G6229">
        <v>2.9</v>
      </c>
      <c r="H6229">
        <v>0</v>
      </c>
      <c r="I6229">
        <v>0</v>
      </c>
      <c r="J6229">
        <v>0</v>
      </c>
      <c r="K6229">
        <v>0</v>
      </c>
    </row>
    <row r="6230" spans="1:11">
      <c r="A6230">
        <v>2019</v>
      </c>
      <c r="B6230" t="s">
        <v>87</v>
      </c>
      <c r="C6230" t="s">
        <v>61</v>
      </c>
      <c r="D6230" t="s">
        <v>15</v>
      </c>
      <c r="E6230" t="s">
        <v>18</v>
      </c>
      <c r="F6230">
        <v>8</v>
      </c>
      <c r="G6230">
        <v>14.4</v>
      </c>
      <c r="H6230">
        <v>4</v>
      </c>
      <c r="I6230">
        <v>50</v>
      </c>
      <c r="J6230">
        <v>9</v>
      </c>
      <c r="K6230">
        <v>16.3</v>
      </c>
    </row>
    <row r="6231" spans="1:11">
      <c r="A6231">
        <v>2019</v>
      </c>
      <c r="B6231" t="s">
        <v>87</v>
      </c>
      <c r="C6231" t="s">
        <v>61</v>
      </c>
      <c r="D6231" t="s">
        <v>15</v>
      </c>
      <c r="E6231" t="s">
        <v>63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</row>
    <row r="6232" spans="1:11">
      <c r="A6232">
        <v>2019</v>
      </c>
      <c r="B6232" t="s">
        <v>87</v>
      </c>
      <c r="C6232" t="s">
        <v>61</v>
      </c>
      <c r="D6232" t="s">
        <v>15</v>
      </c>
      <c r="E6232" t="s">
        <v>13</v>
      </c>
      <c r="F6232">
        <v>8</v>
      </c>
      <c r="G6232">
        <v>36.3</v>
      </c>
      <c r="H6232">
        <v>4</v>
      </c>
      <c r="I6232">
        <v>50</v>
      </c>
      <c r="J6232">
        <v>9</v>
      </c>
      <c r="K6232">
        <v>40.8</v>
      </c>
    </row>
    <row r="6233" spans="1:11">
      <c r="A6233">
        <v>2019</v>
      </c>
      <c r="B6233" t="s">
        <v>87</v>
      </c>
      <c r="C6233" t="s">
        <v>61</v>
      </c>
      <c r="D6233" t="s">
        <v>15</v>
      </c>
      <c r="E6233" t="s">
        <v>64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</row>
    <row r="6234" spans="1:11">
      <c r="A6234">
        <v>2019</v>
      </c>
      <c r="B6234" t="s">
        <v>87</v>
      </c>
      <c r="C6234" t="s">
        <v>61</v>
      </c>
      <c r="D6234" t="s">
        <v>15</v>
      </c>
      <c r="E6234" t="s">
        <v>65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</row>
    <row r="6235" spans="1:11">
      <c r="A6235">
        <v>2019</v>
      </c>
      <c r="B6235" t="s">
        <v>87</v>
      </c>
      <c r="C6235" t="s">
        <v>61</v>
      </c>
      <c r="D6235" t="s">
        <v>15</v>
      </c>
      <c r="E6235" t="s">
        <v>36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</row>
    <row r="6236" spans="1:11">
      <c r="A6236">
        <v>2019</v>
      </c>
      <c r="B6236" t="s">
        <v>87</v>
      </c>
      <c r="C6236" t="s">
        <v>61</v>
      </c>
      <c r="D6236" t="s">
        <v>12</v>
      </c>
      <c r="E6236" t="s">
        <v>18</v>
      </c>
      <c r="F6236">
        <v>8</v>
      </c>
      <c r="G6236">
        <v>16.4</v>
      </c>
      <c r="H6236">
        <v>2</v>
      </c>
      <c r="I6236">
        <v>25</v>
      </c>
      <c r="J6236">
        <v>7</v>
      </c>
      <c r="K6236">
        <v>14.4</v>
      </c>
    </row>
    <row r="6237" spans="1:11">
      <c r="A6237">
        <v>2019</v>
      </c>
      <c r="B6237" t="s">
        <v>87</v>
      </c>
      <c r="C6237" t="s">
        <v>61</v>
      </c>
      <c r="D6237" t="s">
        <v>12</v>
      </c>
      <c r="E6237" t="s">
        <v>63</v>
      </c>
      <c r="F6237">
        <v>1</v>
      </c>
      <c r="G6237">
        <v>45.7</v>
      </c>
      <c r="H6237">
        <v>0</v>
      </c>
      <c r="I6237">
        <v>0</v>
      </c>
      <c r="J6237">
        <v>0</v>
      </c>
      <c r="K6237">
        <v>0</v>
      </c>
    </row>
    <row r="6238" spans="1:11">
      <c r="A6238">
        <v>2019</v>
      </c>
      <c r="B6238" t="s">
        <v>87</v>
      </c>
      <c r="C6238" t="s">
        <v>61</v>
      </c>
      <c r="D6238" t="s">
        <v>12</v>
      </c>
      <c r="E6238" t="s">
        <v>13</v>
      </c>
      <c r="F6238">
        <v>5</v>
      </c>
      <c r="G6238">
        <v>28.8</v>
      </c>
      <c r="H6238">
        <v>2</v>
      </c>
      <c r="I6238">
        <v>40</v>
      </c>
      <c r="J6238">
        <v>6</v>
      </c>
      <c r="K6238">
        <v>34.5</v>
      </c>
    </row>
    <row r="6239" spans="1:11">
      <c r="A6239">
        <v>2019</v>
      </c>
      <c r="B6239" t="s">
        <v>87</v>
      </c>
      <c r="C6239" t="s">
        <v>61</v>
      </c>
      <c r="D6239" t="s">
        <v>12</v>
      </c>
      <c r="E6239" t="s">
        <v>64</v>
      </c>
      <c r="F6239">
        <v>1</v>
      </c>
      <c r="G6239">
        <v>8.8</v>
      </c>
      <c r="H6239">
        <v>0</v>
      </c>
      <c r="I6239">
        <v>0</v>
      </c>
      <c r="J6239">
        <v>1</v>
      </c>
      <c r="K6239">
        <v>8.8</v>
      </c>
    </row>
    <row r="6240" spans="1:11">
      <c r="A6240">
        <v>2019</v>
      </c>
      <c r="B6240" t="s">
        <v>87</v>
      </c>
      <c r="C6240" t="s">
        <v>61</v>
      </c>
      <c r="D6240" t="s">
        <v>12</v>
      </c>
      <c r="E6240" t="s">
        <v>65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</row>
    <row r="6241" spans="1:11">
      <c r="A6241">
        <v>2019</v>
      </c>
      <c r="B6241" t="s">
        <v>87</v>
      </c>
      <c r="C6241" t="s">
        <v>61</v>
      </c>
      <c r="D6241" t="s">
        <v>12</v>
      </c>
      <c r="E6241" t="s">
        <v>36</v>
      </c>
      <c r="F6241">
        <v>1</v>
      </c>
      <c r="G6241">
        <v>5.8</v>
      </c>
      <c r="H6241">
        <v>0</v>
      </c>
      <c r="I6241">
        <v>0</v>
      </c>
      <c r="J6241">
        <v>0</v>
      </c>
      <c r="K6241">
        <v>0</v>
      </c>
    </row>
    <row r="6242" spans="1:11">
      <c r="A6242">
        <v>2019</v>
      </c>
      <c r="B6242" t="s">
        <v>87</v>
      </c>
      <c r="C6242" t="s">
        <v>17</v>
      </c>
      <c r="D6242" t="s">
        <v>18</v>
      </c>
      <c r="E6242" t="s">
        <v>18</v>
      </c>
      <c r="F6242">
        <v>30</v>
      </c>
      <c r="G6242">
        <v>16.4</v>
      </c>
      <c r="H6242">
        <v>8</v>
      </c>
      <c r="I6242">
        <v>26.7</v>
      </c>
      <c r="J6242">
        <v>15</v>
      </c>
      <c r="K6242">
        <v>8.2</v>
      </c>
    </row>
    <row r="6243" spans="1:11">
      <c r="A6243">
        <v>2019</v>
      </c>
      <c r="B6243" t="s">
        <v>87</v>
      </c>
      <c r="C6243" t="s">
        <v>17</v>
      </c>
      <c r="D6243" t="s">
        <v>18</v>
      </c>
      <c r="E6243" t="s">
        <v>63</v>
      </c>
      <c r="F6243">
        <v>1</v>
      </c>
      <c r="G6243">
        <v>3.1</v>
      </c>
      <c r="H6243">
        <v>0</v>
      </c>
      <c r="I6243">
        <v>0</v>
      </c>
      <c r="J6243">
        <v>0</v>
      </c>
      <c r="K6243">
        <v>0</v>
      </c>
    </row>
    <row r="6244" spans="1:11">
      <c r="A6244">
        <v>2019</v>
      </c>
      <c r="B6244" t="s">
        <v>87</v>
      </c>
      <c r="C6244" t="s">
        <v>17</v>
      </c>
      <c r="D6244" t="s">
        <v>18</v>
      </c>
      <c r="E6244" t="s">
        <v>13</v>
      </c>
      <c r="F6244">
        <v>24</v>
      </c>
      <c r="G6244">
        <v>23.8</v>
      </c>
      <c r="H6244">
        <v>5</v>
      </c>
      <c r="I6244">
        <v>20.8</v>
      </c>
      <c r="J6244">
        <v>10</v>
      </c>
      <c r="K6244">
        <v>9.9</v>
      </c>
    </row>
    <row r="6245" spans="1:11">
      <c r="A6245">
        <v>2019</v>
      </c>
      <c r="B6245" t="s">
        <v>87</v>
      </c>
      <c r="C6245" t="s">
        <v>17</v>
      </c>
      <c r="D6245" t="s">
        <v>18</v>
      </c>
      <c r="E6245" t="s">
        <v>64</v>
      </c>
      <c r="F6245">
        <v>4</v>
      </c>
      <c r="G6245">
        <v>17.8</v>
      </c>
      <c r="H6245">
        <v>2</v>
      </c>
      <c r="I6245">
        <v>50</v>
      </c>
      <c r="J6245">
        <v>4</v>
      </c>
      <c r="K6245">
        <v>17.8</v>
      </c>
    </row>
    <row r="6246" spans="1:11">
      <c r="A6246">
        <v>2019</v>
      </c>
      <c r="B6246" t="s">
        <v>87</v>
      </c>
      <c r="C6246" t="s">
        <v>17</v>
      </c>
      <c r="D6246" t="s">
        <v>18</v>
      </c>
      <c r="E6246" t="s">
        <v>65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</row>
    <row r="6247" spans="1:11">
      <c r="A6247">
        <v>2019</v>
      </c>
      <c r="B6247" t="s">
        <v>87</v>
      </c>
      <c r="C6247" t="s">
        <v>17</v>
      </c>
      <c r="D6247" t="s">
        <v>18</v>
      </c>
      <c r="E6247" t="s">
        <v>36</v>
      </c>
      <c r="F6247">
        <v>1</v>
      </c>
      <c r="G6247">
        <v>4.4</v>
      </c>
      <c r="H6247">
        <v>1</v>
      </c>
      <c r="I6247">
        <v>100</v>
      </c>
      <c r="J6247">
        <v>1</v>
      </c>
      <c r="K6247">
        <v>4.4</v>
      </c>
    </row>
    <row r="6248" spans="1:11">
      <c r="A6248">
        <v>2019</v>
      </c>
      <c r="B6248" t="s">
        <v>87</v>
      </c>
      <c r="C6248" t="s">
        <v>17</v>
      </c>
      <c r="D6248" t="s">
        <v>15</v>
      </c>
      <c r="E6248" t="s">
        <v>18</v>
      </c>
      <c r="F6248">
        <v>15</v>
      </c>
      <c r="G6248">
        <v>15.3</v>
      </c>
      <c r="H6248">
        <v>3</v>
      </c>
      <c r="I6248">
        <v>20</v>
      </c>
      <c r="J6248">
        <v>2</v>
      </c>
      <c r="K6248">
        <v>2</v>
      </c>
    </row>
    <row r="6249" spans="1:11">
      <c r="A6249">
        <v>2019</v>
      </c>
      <c r="B6249" t="s">
        <v>87</v>
      </c>
      <c r="C6249" t="s">
        <v>17</v>
      </c>
      <c r="D6249" t="s">
        <v>15</v>
      </c>
      <c r="E6249" t="s">
        <v>63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</row>
    <row r="6250" spans="1:11">
      <c r="A6250">
        <v>2019</v>
      </c>
      <c r="B6250" t="s">
        <v>87</v>
      </c>
      <c r="C6250" t="s">
        <v>17</v>
      </c>
      <c r="D6250" t="s">
        <v>15</v>
      </c>
      <c r="E6250" t="s">
        <v>13</v>
      </c>
      <c r="F6250">
        <v>14</v>
      </c>
      <c r="G6250">
        <v>25.4</v>
      </c>
      <c r="H6250">
        <v>2</v>
      </c>
      <c r="I6250">
        <v>14.3</v>
      </c>
      <c r="J6250">
        <v>1</v>
      </c>
      <c r="K6250">
        <v>1.8</v>
      </c>
    </row>
    <row r="6251" spans="1:11">
      <c r="A6251">
        <v>2019</v>
      </c>
      <c r="B6251" t="s">
        <v>87</v>
      </c>
      <c r="C6251" t="s">
        <v>17</v>
      </c>
      <c r="D6251" t="s">
        <v>15</v>
      </c>
      <c r="E6251" t="s">
        <v>64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</row>
    <row r="6252" spans="1:11">
      <c r="A6252">
        <v>2019</v>
      </c>
      <c r="B6252" t="s">
        <v>87</v>
      </c>
      <c r="C6252" t="s">
        <v>17</v>
      </c>
      <c r="D6252" t="s">
        <v>15</v>
      </c>
      <c r="E6252" t="s">
        <v>65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</row>
    <row r="6253" spans="1:11">
      <c r="A6253">
        <v>2019</v>
      </c>
      <c r="B6253" t="s">
        <v>87</v>
      </c>
      <c r="C6253" t="s">
        <v>17</v>
      </c>
      <c r="D6253" t="s">
        <v>15</v>
      </c>
      <c r="E6253" t="s">
        <v>36</v>
      </c>
      <c r="F6253">
        <v>1</v>
      </c>
      <c r="G6253">
        <v>8.2</v>
      </c>
      <c r="H6253">
        <v>1</v>
      </c>
      <c r="I6253">
        <v>100</v>
      </c>
      <c r="J6253">
        <v>1</v>
      </c>
      <c r="K6253">
        <v>8.2</v>
      </c>
    </row>
    <row r="6254" spans="1:11">
      <c r="A6254">
        <v>2019</v>
      </c>
      <c r="B6254" t="s">
        <v>87</v>
      </c>
      <c r="C6254" t="s">
        <v>17</v>
      </c>
      <c r="D6254" t="s">
        <v>12</v>
      </c>
      <c r="E6254" t="s">
        <v>18</v>
      </c>
      <c r="F6254">
        <v>15</v>
      </c>
      <c r="G6254">
        <v>17.7</v>
      </c>
      <c r="H6254">
        <v>5</v>
      </c>
      <c r="I6254">
        <v>33.3</v>
      </c>
      <c r="J6254">
        <v>13</v>
      </c>
      <c r="K6254">
        <v>15.4</v>
      </c>
    </row>
    <row r="6255" spans="1:11">
      <c r="A6255">
        <v>2019</v>
      </c>
      <c r="B6255" t="s">
        <v>87</v>
      </c>
      <c r="C6255" t="s">
        <v>17</v>
      </c>
      <c r="D6255" t="s">
        <v>12</v>
      </c>
      <c r="E6255" t="s">
        <v>63</v>
      </c>
      <c r="F6255">
        <v>1</v>
      </c>
      <c r="G6255">
        <v>6.5</v>
      </c>
      <c r="H6255">
        <v>0</v>
      </c>
      <c r="I6255">
        <v>0</v>
      </c>
      <c r="J6255">
        <v>0</v>
      </c>
      <c r="K6255">
        <v>0</v>
      </c>
    </row>
    <row r="6256" spans="1:11">
      <c r="A6256">
        <v>2019</v>
      </c>
      <c r="B6256" t="s">
        <v>87</v>
      </c>
      <c r="C6256" t="s">
        <v>17</v>
      </c>
      <c r="D6256" t="s">
        <v>12</v>
      </c>
      <c r="E6256" t="s">
        <v>13</v>
      </c>
      <c r="F6256">
        <v>10</v>
      </c>
      <c r="G6256">
        <v>21.9</v>
      </c>
      <c r="H6256">
        <v>3</v>
      </c>
      <c r="I6256">
        <v>30</v>
      </c>
      <c r="J6256">
        <v>9</v>
      </c>
      <c r="K6256">
        <v>19.7</v>
      </c>
    </row>
    <row r="6257" spans="1:11">
      <c r="A6257">
        <v>2019</v>
      </c>
      <c r="B6257" t="s">
        <v>87</v>
      </c>
      <c r="C6257" t="s">
        <v>17</v>
      </c>
      <c r="D6257" t="s">
        <v>12</v>
      </c>
      <c r="E6257" t="s">
        <v>64</v>
      </c>
      <c r="F6257">
        <v>4</v>
      </c>
      <c r="G6257">
        <v>37.8</v>
      </c>
      <c r="H6257">
        <v>2</v>
      </c>
      <c r="I6257">
        <v>50</v>
      </c>
      <c r="J6257">
        <v>4</v>
      </c>
      <c r="K6257">
        <v>37.8</v>
      </c>
    </row>
    <row r="6258" spans="1:11">
      <c r="A6258">
        <v>2019</v>
      </c>
      <c r="B6258" t="s">
        <v>87</v>
      </c>
      <c r="C6258" t="s">
        <v>17</v>
      </c>
      <c r="D6258" t="s">
        <v>12</v>
      </c>
      <c r="E6258" t="s">
        <v>65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</row>
    <row r="6259" spans="1:11">
      <c r="A6259">
        <v>2019</v>
      </c>
      <c r="B6259" t="s">
        <v>87</v>
      </c>
      <c r="C6259" t="s">
        <v>17</v>
      </c>
      <c r="D6259" t="s">
        <v>12</v>
      </c>
      <c r="E6259" t="s">
        <v>36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</row>
    <row r="6260" spans="1:11">
      <c r="A6260">
        <v>2019</v>
      </c>
      <c r="B6260" t="s">
        <v>87</v>
      </c>
      <c r="C6260" t="s">
        <v>23</v>
      </c>
      <c r="D6260" t="s">
        <v>18</v>
      </c>
      <c r="E6260" t="s">
        <v>18</v>
      </c>
      <c r="F6260">
        <v>29</v>
      </c>
      <c r="G6260">
        <v>12.5</v>
      </c>
      <c r="H6260">
        <v>8</v>
      </c>
      <c r="I6260">
        <v>27.6</v>
      </c>
      <c r="J6260">
        <v>22</v>
      </c>
      <c r="K6260">
        <v>9.5</v>
      </c>
    </row>
    <row r="6261" spans="1:11">
      <c r="A6261">
        <v>2019</v>
      </c>
      <c r="B6261" t="s">
        <v>87</v>
      </c>
      <c r="C6261" t="s">
        <v>23</v>
      </c>
      <c r="D6261" t="s">
        <v>18</v>
      </c>
      <c r="E6261" t="s">
        <v>63</v>
      </c>
      <c r="F6261">
        <v>7</v>
      </c>
      <c r="G6261">
        <v>9.6</v>
      </c>
      <c r="H6261">
        <v>3</v>
      </c>
      <c r="I6261">
        <v>42.9</v>
      </c>
      <c r="J6261">
        <v>7</v>
      </c>
      <c r="K6261">
        <v>9.6</v>
      </c>
    </row>
    <row r="6262" spans="1:11">
      <c r="A6262">
        <v>2019</v>
      </c>
      <c r="B6262" t="s">
        <v>87</v>
      </c>
      <c r="C6262" t="s">
        <v>23</v>
      </c>
      <c r="D6262" t="s">
        <v>18</v>
      </c>
      <c r="E6262" t="s">
        <v>13</v>
      </c>
      <c r="F6262">
        <v>7</v>
      </c>
      <c r="G6262">
        <v>29.1</v>
      </c>
      <c r="H6262">
        <v>3</v>
      </c>
      <c r="I6262">
        <v>42.9</v>
      </c>
      <c r="J6262">
        <v>6</v>
      </c>
      <c r="K6262">
        <v>24.9</v>
      </c>
    </row>
    <row r="6263" spans="1:11">
      <c r="A6263">
        <v>2019</v>
      </c>
      <c r="B6263" t="s">
        <v>87</v>
      </c>
      <c r="C6263" t="s">
        <v>23</v>
      </c>
      <c r="D6263" t="s">
        <v>18</v>
      </c>
      <c r="E6263" t="s">
        <v>64</v>
      </c>
      <c r="F6263">
        <v>12</v>
      </c>
      <c r="G6263">
        <v>15.3</v>
      </c>
      <c r="H6263">
        <v>1</v>
      </c>
      <c r="I6263">
        <v>8.3</v>
      </c>
      <c r="J6263">
        <v>8</v>
      </c>
      <c r="K6263">
        <v>10.2</v>
      </c>
    </row>
    <row r="6264" spans="1:11">
      <c r="A6264">
        <v>2019</v>
      </c>
      <c r="B6264" t="s">
        <v>87</v>
      </c>
      <c r="C6264" t="s">
        <v>23</v>
      </c>
      <c r="D6264" t="s">
        <v>18</v>
      </c>
      <c r="E6264" t="s">
        <v>65</v>
      </c>
      <c r="F6264">
        <v>1</v>
      </c>
      <c r="G6264">
        <v>11.6</v>
      </c>
      <c r="H6264">
        <v>0</v>
      </c>
      <c r="I6264">
        <v>0</v>
      </c>
      <c r="J6264">
        <v>0</v>
      </c>
      <c r="K6264">
        <v>0</v>
      </c>
    </row>
    <row r="6265" spans="1:11">
      <c r="A6265">
        <v>2019</v>
      </c>
      <c r="B6265" t="s">
        <v>87</v>
      </c>
      <c r="C6265" t="s">
        <v>23</v>
      </c>
      <c r="D6265" t="s">
        <v>18</v>
      </c>
      <c r="E6265" t="s">
        <v>36</v>
      </c>
      <c r="F6265">
        <v>2</v>
      </c>
      <c r="G6265">
        <v>4.2</v>
      </c>
      <c r="H6265">
        <v>1</v>
      </c>
      <c r="I6265">
        <v>50</v>
      </c>
      <c r="J6265">
        <v>1</v>
      </c>
      <c r="K6265">
        <v>2.1</v>
      </c>
    </row>
    <row r="6266" spans="1:11">
      <c r="A6266">
        <v>2019</v>
      </c>
      <c r="B6266" t="s">
        <v>87</v>
      </c>
      <c r="C6266" t="s">
        <v>23</v>
      </c>
      <c r="D6266" t="s">
        <v>15</v>
      </c>
      <c r="E6266" t="s">
        <v>18</v>
      </c>
      <c r="F6266">
        <v>4</v>
      </c>
      <c r="G6266">
        <v>3.4</v>
      </c>
      <c r="H6266">
        <v>0</v>
      </c>
      <c r="I6266">
        <v>0</v>
      </c>
      <c r="J6266">
        <v>5</v>
      </c>
      <c r="K6266">
        <v>4.2</v>
      </c>
    </row>
    <row r="6267" spans="1:11">
      <c r="A6267">
        <v>2019</v>
      </c>
      <c r="B6267" t="s">
        <v>87</v>
      </c>
      <c r="C6267" t="s">
        <v>23</v>
      </c>
      <c r="D6267" t="s">
        <v>15</v>
      </c>
      <c r="E6267" t="s">
        <v>63</v>
      </c>
      <c r="F6267">
        <v>0</v>
      </c>
      <c r="G6267">
        <v>0</v>
      </c>
      <c r="H6267">
        <v>0</v>
      </c>
      <c r="I6267">
        <v>0</v>
      </c>
      <c r="J6267">
        <v>1</v>
      </c>
      <c r="K6267">
        <v>2.7</v>
      </c>
    </row>
    <row r="6268" spans="1:11">
      <c r="A6268">
        <v>2019</v>
      </c>
      <c r="B6268" t="s">
        <v>87</v>
      </c>
      <c r="C6268" t="s">
        <v>23</v>
      </c>
      <c r="D6268" t="s">
        <v>15</v>
      </c>
      <c r="E6268" t="s">
        <v>13</v>
      </c>
      <c r="F6268">
        <v>1</v>
      </c>
      <c r="G6268">
        <v>7.9</v>
      </c>
      <c r="H6268">
        <v>0</v>
      </c>
      <c r="I6268">
        <v>0</v>
      </c>
      <c r="J6268">
        <v>1</v>
      </c>
      <c r="K6268">
        <v>7.9</v>
      </c>
    </row>
    <row r="6269" spans="1:11">
      <c r="A6269">
        <v>2019</v>
      </c>
      <c r="B6269" t="s">
        <v>87</v>
      </c>
      <c r="C6269" t="s">
        <v>23</v>
      </c>
      <c r="D6269" t="s">
        <v>15</v>
      </c>
      <c r="E6269" t="s">
        <v>64</v>
      </c>
      <c r="F6269">
        <v>3</v>
      </c>
      <c r="G6269">
        <v>7.5</v>
      </c>
      <c r="H6269">
        <v>0</v>
      </c>
      <c r="I6269">
        <v>0</v>
      </c>
      <c r="J6269">
        <v>3</v>
      </c>
      <c r="K6269">
        <v>7.5</v>
      </c>
    </row>
    <row r="6270" spans="1:11">
      <c r="A6270">
        <v>2019</v>
      </c>
      <c r="B6270" t="s">
        <v>87</v>
      </c>
      <c r="C6270" t="s">
        <v>23</v>
      </c>
      <c r="D6270" t="s">
        <v>15</v>
      </c>
      <c r="E6270" t="s">
        <v>65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</row>
    <row r="6271" spans="1:11">
      <c r="A6271">
        <v>2019</v>
      </c>
      <c r="B6271" t="s">
        <v>87</v>
      </c>
      <c r="C6271" t="s">
        <v>23</v>
      </c>
      <c r="D6271" t="s">
        <v>15</v>
      </c>
      <c r="E6271" t="s">
        <v>36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</row>
    <row r="6272" spans="1:11">
      <c r="A6272">
        <v>2019</v>
      </c>
      <c r="B6272" t="s">
        <v>87</v>
      </c>
      <c r="C6272" t="s">
        <v>23</v>
      </c>
      <c r="D6272" t="s">
        <v>12</v>
      </c>
      <c r="E6272" t="s">
        <v>18</v>
      </c>
      <c r="F6272">
        <v>25</v>
      </c>
      <c r="G6272">
        <v>22</v>
      </c>
      <c r="H6272">
        <v>8</v>
      </c>
      <c r="I6272">
        <v>32</v>
      </c>
      <c r="J6272">
        <v>17</v>
      </c>
      <c r="K6272">
        <v>15</v>
      </c>
    </row>
    <row r="6273" spans="1:11">
      <c r="A6273">
        <v>2019</v>
      </c>
      <c r="B6273" t="s">
        <v>87</v>
      </c>
      <c r="C6273" t="s">
        <v>23</v>
      </c>
      <c r="D6273" t="s">
        <v>12</v>
      </c>
      <c r="E6273" t="s">
        <v>63</v>
      </c>
      <c r="F6273">
        <v>7</v>
      </c>
      <c r="G6273">
        <v>19.2</v>
      </c>
      <c r="H6273">
        <v>3</v>
      </c>
      <c r="I6273">
        <v>42.9</v>
      </c>
      <c r="J6273">
        <v>6</v>
      </c>
      <c r="K6273">
        <v>16.5</v>
      </c>
    </row>
    <row r="6274" spans="1:11">
      <c r="A6274">
        <v>2019</v>
      </c>
      <c r="B6274" t="s">
        <v>87</v>
      </c>
      <c r="C6274" t="s">
        <v>23</v>
      </c>
      <c r="D6274" t="s">
        <v>12</v>
      </c>
      <c r="E6274" t="s">
        <v>13</v>
      </c>
      <c r="F6274">
        <v>6</v>
      </c>
      <c r="G6274">
        <v>52.3</v>
      </c>
      <c r="H6274">
        <v>3</v>
      </c>
      <c r="I6274">
        <v>50</v>
      </c>
      <c r="J6274">
        <v>5</v>
      </c>
      <c r="K6274">
        <v>43.6</v>
      </c>
    </row>
    <row r="6275" spans="1:11">
      <c r="A6275">
        <v>2019</v>
      </c>
      <c r="B6275" t="s">
        <v>87</v>
      </c>
      <c r="C6275" t="s">
        <v>23</v>
      </c>
      <c r="D6275" t="s">
        <v>12</v>
      </c>
      <c r="E6275" t="s">
        <v>64</v>
      </c>
      <c r="F6275">
        <v>9</v>
      </c>
      <c r="G6275">
        <v>23.5</v>
      </c>
      <c r="H6275">
        <v>1</v>
      </c>
      <c r="I6275">
        <v>11.1</v>
      </c>
      <c r="J6275">
        <v>5</v>
      </c>
      <c r="K6275">
        <v>13.1</v>
      </c>
    </row>
    <row r="6276" spans="1:11">
      <c r="A6276">
        <v>2019</v>
      </c>
      <c r="B6276" t="s">
        <v>87</v>
      </c>
      <c r="C6276" t="s">
        <v>23</v>
      </c>
      <c r="D6276" t="s">
        <v>12</v>
      </c>
      <c r="E6276" t="s">
        <v>65</v>
      </c>
      <c r="F6276">
        <v>1</v>
      </c>
      <c r="G6276">
        <v>23.7</v>
      </c>
      <c r="H6276">
        <v>0</v>
      </c>
      <c r="I6276">
        <v>0</v>
      </c>
      <c r="J6276">
        <v>0</v>
      </c>
      <c r="K6276">
        <v>0</v>
      </c>
    </row>
    <row r="6277" spans="1:11">
      <c r="A6277">
        <v>2019</v>
      </c>
      <c r="B6277" t="s">
        <v>87</v>
      </c>
      <c r="C6277" t="s">
        <v>23</v>
      </c>
      <c r="D6277" t="s">
        <v>12</v>
      </c>
      <c r="E6277" t="s">
        <v>36</v>
      </c>
      <c r="F6277">
        <v>2</v>
      </c>
      <c r="G6277">
        <v>8.7</v>
      </c>
      <c r="H6277">
        <v>1</v>
      </c>
      <c r="I6277">
        <v>50</v>
      </c>
      <c r="J6277">
        <v>1</v>
      </c>
      <c r="K6277">
        <v>4.3</v>
      </c>
    </row>
    <row r="6278" spans="1:11">
      <c r="A6278">
        <v>2019</v>
      </c>
      <c r="B6278" t="s">
        <v>87</v>
      </c>
      <c r="C6278" t="s">
        <v>45</v>
      </c>
      <c r="D6278" t="s">
        <v>18</v>
      </c>
      <c r="E6278" t="s">
        <v>18</v>
      </c>
      <c r="F6278">
        <v>101</v>
      </c>
      <c r="G6278">
        <v>26.8</v>
      </c>
      <c r="H6278">
        <v>20</v>
      </c>
      <c r="I6278">
        <v>19.8</v>
      </c>
      <c r="J6278">
        <v>45</v>
      </c>
      <c r="K6278">
        <v>11.9</v>
      </c>
    </row>
    <row r="6279" spans="1:11">
      <c r="A6279">
        <v>2019</v>
      </c>
      <c r="B6279" t="s">
        <v>87</v>
      </c>
      <c r="C6279" t="s">
        <v>45</v>
      </c>
      <c r="D6279" t="s">
        <v>18</v>
      </c>
      <c r="E6279" t="s">
        <v>63</v>
      </c>
      <c r="F6279">
        <v>10</v>
      </c>
      <c r="G6279">
        <v>10</v>
      </c>
      <c r="H6279">
        <v>1</v>
      </c>
      <c r="I6279">
        <v>10</v>
      </c>
      <c r="J6279">
        <v>2</v>
      </c>
      <c r="K6279">
        <v>2</v>
      </c>
    </row>
    <row r="6280" spans="1:11">
      <c r="A6280">
        <v>2019</v>
      </c>
      <c r="B6280" t="s">
        <v>87</v>
      </c>
      <c r="C6280" t="s">
        <v>45</v>
      </c>
      <c r="D6280" t="s">
        <v>18</v>
      </c>
      <c r="E6280" t="s">
        <v>13</v>
      </c>
      <c r="F6280">
        <v>7</v>
      </c>
      <c r="G6280">
        <v>33.1</v>
      </c>
      <c r="H6280">
        <v>1</v>
      </c>
      <c r="I6280">
        <v>14.3</v>
      </c>
      <c r="J6280">
        <v>4</v>
      </c>
      <c r="K6280">
        <v>18.9</v>
      </c>
    </row>
    <row r="6281" spans="1:11">
      <c r="A6281">
        <v>2019</v>
      </c>
      <c r="B6281" t="s">
        <v>87</v>
      </c>
      <c r="C6281" t="s">
        <v>45</v>
      </c>
      <c r="D6281" t="s">
        <v>18</v>
      </c>
      <c r="E6281" t="s">
        <v>64</v>
      </c>
      <c r="F6281">
        <v>80</v>
      </c>
      <c r="G6281">
        <v>41.8</v>
      </c>
      <c r="H6281">
        <v>17</v>
      </c>
      <c r="I6281">
        <v>21.3</v>
      </c>
      <c r="J6281">
        <v>37</v>
      </c>
      <c r="K6281">
        <v>19.3</v>
      </c>
    </row>
    <row r="6282" spans="1:11">
      <c r="A6282">
        <v>2019</v>
      </c>
      <c r="B6282" t="s">
        <v>87</v>
      </c>
      <c r="C6282" t="s">
        <v>45</v>
      </c>
      <c r="D6282" t="s">
        <v>18</v>
      </c>
      <c r="E6282" t="s">
        <v>65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</row>
    <row r="6283" spans="1:11">
      <c r="A6283">
        <v>2019</v>
      </c>
      <c r="B6283" t="s">
        <v>87</v>
      </c>
      <c r="C6283" t="s">
        <v>45</v>
      </c>
      <c r="D6283" t="s">
        <v>18</v>
      </c>
      <c r="E6283" t="s">
        <v>36</v>
      </c>
      <c r="F6283">
        <v>4</v>
      </c>
      <c r="G6283">
        <v>6.6</v>
      </c>
      <c r="H6283">
        <v>1</v>
      </c>
      <c r="I6283">
        <v>25</v>
      </c>
      <c r="J6283">
        <v>2</v>
      </c>
      <c r="K6283">
        <v>3.3</v>
      </c>
    </row>
    <row r="6284" spans="1:11">
      <c r="A6284">
        <v>2019</v>
      </c>
      <c r="B6284" t="s">
        <v>87</v>
      </c>
      <c r="C6284" t="s">
        <v>45</v>
      </c>
      <c r="D6284" t="s">
        <v>15</v>
      </c>
      <c r="E6284" t="s">
        <v>18</v>
      </c>
      <c r="F6284">
        <v>14</v>
      </c>
      <c r="G6284">
        <v>7.7</v>
      </c>
      <c r="H6284">
        <v>4</v>
      </c>
      <c r="I6284">
        <v>28.6</v>
      </c>
      <c r="J6284">
        <v>6</v>
      </c>
      <c r="K6284">
        <v>3.3</v>
      </c>
    </row>
    <row r="6285" spans="1:11">
      <c r="A6285">
        <v>2019</v>
      </c>
      <c r="B6285" t="s">
        <v>87</v>
      </c>
      <c r="C6285" t="s">
        <v>45</v>
      </c>
      <c r="D6285" t="s">
        <v>15</v>
      </c>
      <c r="E6285" t="s">
        <v>63</v>
      </c>
      <c r="F6285">
        <v>1</v>
      </c>
      <c r="G6285">
        <v>1.9</v>
      </c>
      <c r="H6285">
        <v>1</v>
      </c>
      <c r="I6285">
        <v>100</v>
      </c>
      <c r="J6285">
        <v>1</v>
      </c>
      <c r="K6285">
        <v>1.9</v>
      </c>
    </row>
    <row r="6286" spans="1:11">
      <c r="A6286">
        <v>2019</v>
      </c>
      <c r="B6286" t="s">
        <v>87</v>
      </c>
      <c r="C6286" t="s">
        <v>45</v>
      </c>
      <c r="D6286" t="s">
        <v>15</v>
      </c>
      <c r="E6286" t="s">
        <v>13</v>
      </c>
      <c r="F6286">
        <v>2</v>
      </c>
      <c r="G6286">
        <v>20.9</v>
      </c>
      <c r="H6286">
        <v>0</v>
      </c>
      <c r="I6286">
        <v>0</v>
      </c>
      <c r="J6286">
        <v>0</v>
      </c>
      <c r="K6286">
        <v>0</v>
      </c>
    </row>
    <row r="6287" spans="1:11">
      <c r="A6287">
        <v>2019</v>
      </c>
      <c r="B6287" t="s">
        <v>87</v>
      </c>
      <c r="C6287" t="s">
        <v>45</v>
      </c>
      <c r="D6287" t="s">
        <v>15</v>
      </c>
      <c r="E6287" t="s">
        <v>64</v>
      </c>
      <c r="F6287">
        <v>10</v>
      </c>
      <c r="G6287">
        <v>11.2</v>
      </c>
      <c r="H6287">
        <v>3</v>
      </c>
      <c r="I6287">
        <v>30</v>
      </c>
      <c r="J6287">
        <v>5</v>
      </c>
      <c r="K6287">
        <v>5.6</v>
      </c>
    </row>
    <row r="6288" spans="1:11">
      <c r="A6288">
        <v>2019</v>
      </c>
      <c r="B6288" t="s">
        <v>87</v>
      </c>
      <c r="C6288" t="s">
        <v>45</v>
      </c>
      <c r="D6288" t="s">
        <v>15</v>
      </c>
      <c r="E6288" t="s">
        <v>65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</row>
    <row r="6289" spans="1:11">
      <c r="A6289">
        <v>2019</v>
      </c>
      <c r="B6289" t="s">
        <v>87</v>
      </c>
      <c r="C6289" t="s">
        <v>45</v>
      </c>
      <c r="D6289" t="s">
        <v>15</v>
      </c>
      <c r="E6289" t="s">
        <v>36</v>
      </c>
      <c r="F6289">
        <v>1</v>
      </c>
      <c r="G6289">
        <v>3.3</v>
      </c>
      <c r="H6289">
        <v>0</v>
      </c>
      <c r="I6289">
        <v>0</v>
      </c>
      <c r="J6289">
        <v>0</v>
      </c>
      <c r="K6289">
        <v>0</v>
      </c>
    </row>
    <row r="6290" spans="1:11">
      <c r="A6290">
        <v>2019</v>
      </c>
      <c r="B6290" t="s">
        <v>87</v>
      </c>
      <c r="C6290" t="s">
        <v>45</v>
      </c>
      <c r="D6290" t="s">
        <v>12</v>
      </c>
      <c r="E6290" t="s">
        <v>18</v>
      </c>
      <c r="F6290">
        <v>87</v>
      </c>
      <c r="G6290">
        <v>44.7</v>
      </c>
      <c r="H6290">
        <v>16</v>
      </c>
      <c r="I6290">
        <v>18.4</v>
      </c>
      <c r="J6290">
        <v>39</v>
      </c>
      <c r="K6290">
        <v>20</v>
      </c>
    </row>
    <row r="6291" spans="1:11">
      <c r="A6291">
        <v>2019</v>
      </c>
      <c r="B6291" t="s">
        <v>87</v>
      </c>
      <c r="C6291" t="s">
        <v>45</v>
      </c>
      <c r="D6291" t="s">
        <v>12</v>
      </c>
      <c r="E6291" t="s">
        <v>63</v>
      </c>
      <c r="F6291">
        <v>9</v>
      </c>
      <c r="G6291">
        <v>18.7</v>
      </c>
      <c r="H6291">
        <v>0</v>
      </c>
      <c r="I6291">
        <v>0</v>
      </c>
      <c r="J6291">
        <v>1</v>
      </c>
      <c r="K6291">
        <v>2.1</v>
      </c>
    </row>
    <row r="6292" spans="1:11">
      <c r="A6292">
        <v>2019</v>
      </c>
      <c r="B6292" t="s">
        <v>87</v>
      </c>
      <c r="C6292" t="s">
        <v>45</v>
      </c>
      <c r="D6292" t="s">
        <v>12</v>
      </c>
      <c r="E6292" t="s">
        <v>13</v>
      </c>
      <c r="F6292">
        <v>5</v>
      </c>
      <c r="G6292">
        <v>43.1</v>
      </c>
      <c r="H6292">
        <v>1</v>
      </c>
      <c r="I6292">
        <v>20</v>
      </c>
      <c r="J6292">
        <v>4</v>
      </c>
      <c r="K6292">
        <v>34.5</v>
      </c>
    </row>
    <row r="6293" spans="1:11">
      <c r="A6293">
        <v>2019</v>
      </c>
      <c r="B6293" t="s">
        <v>87</v>
      </c>
      <c r="C6293" t="s">
        <v>45</v>
      </c>
      <c r="D6293" t="s">
        <v>12</v>
      </c>
      <c r="E6293" t="s">
        <v>64</v>
      </c>
      <c r="F6293">
        <v>70</v>
      </c>
      <c r="G6293">
        <v>68.5</v>
      </c>
      <c r="H6293">
        <v>14</v>
      </c>
      <c r="I6293">
        <v>20</v>
      </c>
      <c r="J6293">
        <v>32</v>
      </c>
      <c r="K6293">
        <v>31.3</v>
      </c>
    </row>
    <row r="6294" spans="1:11">
      <c r="A6294">
        <v>2019</v>
      </c>
      <c r="B6294" t="s">
        <v>87</v>
      </c>
      <c r="C6294" t="s">
        <v>45</v>
      </c>
      <c r="D6294" t="s">
        <v>12</v>
      </c>
      <c r="E6294" t="s">
        <v>65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</row>
    <row r="6295" spans="1:11">
      <c r="A6295">
        <v>2019</v>
      </c>
      <c r="B6295" t="s">
        <v>87</v>
      </c>
      <c r="C6295" t="s">
        <v>45</v>
      </c>
      <c r="D6295" t="s">
        <v>12</v>
      </c>
      <c r="E6295" t="s">
        <v>36</v>
      </c>
      <c r="F6295">
        <v>3</v>
      </c>
      <c r="G6295">
        <v>10</v>
      </c>
      <c r="H6295">
        <v>1</v>
      </c>
      <c r="I6295">
        <v>33.3</v>
      </c>
      <c r="J6295">
        <v>2</v>
      </c>
      <c r="K6295">
        <v>6.6</v>
      </c>
    </row>
    <row r="6296" spans="1:11">
      <c r="A6296">
        <v>2019</v>
      </c>
      <c r="B6296" t="s">
        <v>90</v>
      </c>
      <c r="C6296" t="s">
        <v>18</v>
      </c>
      <c r="D6296" t="s">
        <v>18</v>
      </c>
      <c r="E6296" t="s">
        <v>18</v>
      </c>
      <c r="F6296">
        <v>31</v>
      </c>
      <c r="G6296">
        <v>7.7</v>
      </c>
      <c r="H6296">
        <v>4</v>
      </c>
      <c r="I6296">
        <v>12.9</v>
      </c>
      <c r="J6296">
        <v>16</v>
      </c>
      <c r="K6296">
        <v>4</v>
      </c>
    </row>
    <row r="6297" spans="1:11">
      <c r="A6297">
        <v>2019</v>
      </c>
      <c r="B6297" t="s">
        <v>90</v>
      </c>
      <c r="C6297" t="s">
        <v>18</v>
      </c>
      <c r="D6297" t="s">
        <v>18</v>
      </c>
      <c r="E6297" t="s">
        <v>63</v>
      </c>
      <c r="F6297">
        <v>0</v>
      </c>
      <c r="G6297">
        <v>0</v>
      </c>
      <c r="H6297">
        <v>0</v>
      </c>
      <c r="I6297">
        <v>0</v>
      </c>
      <c r="J6297">
        <v>1</v>
      </c>
      <c r="K6297">
        <v>2.3</v>
      </c>
    </row>
    <row r="6298" spans="1:11">
      <c r="A6298">
        <v>2019</v>
      </c>
      <c r="B6298" t="s">
        <v>90</v>
      </c>
      <c r="C6298" t="s">
        <v>18</v>
      </c>
      <c r="D6298" t="s">
        <v>18</v>
      </c>
      <c r="E6298" t="s">
        <v>13</v>
      </c>
      <c r="F6298">
        <v>13</v>
      </c>
      <c r="G6298">
        <v>35.3</v>
      </c>
      <c r="H6298">
        <v>0</v>
      </c>
      <c r="I6298">
        <v>0</v>
      </c>
      <c r="J6298">
        <v>8</v>
      </c>
      <c r="K6298">
        <v>21.7</v>
      </c>
    </row>
    <row r="6299" spans="1:11">
      <c r="A6299">
        <v>2019</v>
      </c>
      <c r="B6299" t="s">
        <v>90</v>
      </c>
      <c r="C6299" t="s">
        <v>18</v>
      </c>
      <c r="D6299" t="s">
        <v>18</v>
      </c>
      <c r="E6299" t="s">
        <v>64</v>
      </c>
      <c r="F6299">
        <v>8</v>
      </c>
      <c r="G6299">
        <v>11.5</v>
      </c>
      <c r="H6299">
        <v>1</v>
      </c>
      <c r="I6299">
        <v>12.5</v>
      </c>
      <c r="J6299">
        <v>3</v>
      </c>
      <c r="K6299">
        <v>4.3</v>
      </c>
    </row>
    <row r="6300" spans="1:11">
      <c r="A6300">
        <v>2019</v>
      </c>
      <c r="B6300" t="s">
        <v>90</v>
      </c>
      <c r="C6300" t="s">
        <v>18</v>
      </c>
      <c r="D6300" t="s">
        <v>18</v>
      </c>
      <c r="E6300" t="s">
        <v>65</v>
      </c>
      <c r="F6300">
        <v>1</v>
      </c>
      <c r="G6300">
        <v>18.2</v>
      </c>
      <c r="H6300">
        <v>1</v>
      </c>
      <c r="I6300">
        <v>100</v>
      </c>
      <c r="J6300">
        <v>1</v>
      </c>
      <c r="K6300">
        <v>18.2</v>
      </c>
    </row>
    <row r="6301" spans="1:11">
      <c r="A6301">
        <v>2019</v>
      </c>
      <c r="B6301" t="s">
        <v>90</v>
      </c>
      <c r="C6301" t="s">
        <v>18</v>
      </c>
      <c r="D6301" t="s">
        <v>18</v>
      </c>
      <c r="E6301" t="s">
        <v>36</v>
      </c>
      <c r="F6301">
        <v>9</v>
      </c>
      <c r="G6301">
        <v>3.6</v>
      </c>
      <c r="H6301">
        <v>2</v>
      </c>
      <c r="I6301">
        <v>22.2</v>
      </c>
      <c r="J6301">
        <v>3</v>
      </c>
      <c r="K6301">
        <v>1.2</v>
      </c>
    </row>
    <row r="6302" spans="1:11">
      <c r="A6302">
        <v>2019</v>
      </c>
      <c r="B6302" t="s">
        <v>90</v>
      </c>
      <c r="C6302" t="s">
        <v>18</v>
      </c>
      <c r="D6302" t="s">
        <v>15</v>
      </c>
      <c r="E6302" t="s">
        <v>18</v>
      </c>
      <c r="F6302">
        <v>9</v>
      </c>
      <c r="G6302">
        <v>4.3</v>
      </c>
      <c r="H6302">
        <v>3</v>
      </c>
      <c r="I6302">
        <v>33.3</v>
      </c>
      <c r="J6302">
        <v>6</v>
      </c>
      <c r="K6302">
        <v>2.9</v>
      </c>
    </row>
    <row r="6303" spans="1:11">
      <c r="A6303">
        <v>2019</v>
      </c>
      <c r="B6303" t="s">
        <v>90</v>
      </c>
      <c r="C6303" t="s">
        <v>18</v>
      </c>
      <c r="D6303" t="s">
        <v>15</v>
      </c>
      <c r="E6303" t="s">
        <v>63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</row>
    <row r="6304" spans="1:11">
      <c r="A6304">
        <v>2019</v>
      </c>
      <c r="B6304" t="s">
        <v>90</v>
      </c>
      <c r="C6304" t="s">
        <v>18</v>
      </c>
      <c r="D6304" t="s">
        <v>15</v>
      </c>
      <c r="E6304" t="s">
        <v>13</v>
      </c>
      <c r="F6304">
        <v>3</v>
      </c>
      <c r="G6304">
        <v>15.1</v>
      </c>
      <c r="H6304">
        <v>0</v>
      </c>
      <c r="I6304">
        <v>0</v>
      </c>
      <c r="J6304">
        <v>3</v>
      </c>
      <c r="K6304">
        <v>15.1</v>
      </c>
    </row>
    <row r="6305" spans="1:11">
      <c r="A6305">
        <v>2019</v>
      </c>
      <c r="B6305" t="s">
        <v>90</v>
      </c>
      <c r="C6305" t="s">
        <v>18</v>
      </c>
      <c r="D6305" t="s">
        <v>15</v>
      </c>
      <c r="E6305" t="s">
        <v>64</v>
      </c>
      <c r="F6305">
        <v>2</v>
      </c>
      <c r="G6305">
        <v>5.6</v>
      </c>
      <c r="H6305">
        <v>1</v>
      </c>
      <c r="I6305">
        <v>50</v>
      </c>
      <c r="J6305">
        <v>2</v>
      </c>
      <c r="K6305">
        <v>5.6</v>
      </c>
    </row>
    <row r="6306" spans="1:11">
      <c r="A6306">
        <v>2019</v>
      </c>
      <c r="B6306" t="s">
        <v>90</v>
      </c>
      <c r="C6306" t="s">
        <v>18</v>
      </c>
      <c r="D6306" t="s">
        <v>15</v>
      </c>
      <c r="E6306" t="s">
        <v>65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</row>
    <row r="6307" spans="1:11">
      <c r="A6307">
        <v>2019</v>
      </c>
      <c r="B6307" t="s">
        <v>90</v>
      </c>
      <c r="C6307" t="s">
        <v>18</v>
      </c>
      <c r="D6307" t="s">
        <v>15</v>
      </c>
      <c r="E6307" t="s">
        <v>36</v>
      </c>
      <c r="F6307">
        <v>4</v>
      </c>
      <c r="G6307">
        <v>3.1</v>
      </c>
      <c r="H6307">
        <v>2</v>
      </c>
      <c r="I6307">
        <v>50</v>
      </c>
      <c r="J6307">
        <v>1</v>
      </c>
      <c r="K6307">
        <v>0.8</v>
      </c>
    </row>
    <row r="6308" spans="1:11">
      <c r="A6308">
        <v>2019</v>
      </c>
      <c r="B6308" t="s">
        <v>90</v>
      </c>
      <c r="C6308" t="s">
        <v>18</v>
      </c>
      <c r="D6308" t="s">
        <v>12</v>
      </c>
      <c r="E6308" t="s">
        <v>18</v>
      </c>
      <c r="F6308">
        <v>22</v>
      </c>
      <c r="G6308">
        <v>11.4</v>
      </c>
      <c r="H6308">
        <v>1</v>
      </c>
      <c r="I6308">
        <v>4.5</v>
      </c>
      <c r="J6308">
        <v>10</v>
      </c>
      <c r="K6308">
        <v>5.2</v>
      </c>
    </row>
    <row r="6309" spans="1:11">
      <c r="A6309">
        <v>2019</v>
      </c>
      <c r="B6309" t="s">
        <v>90</v>
      </c>
      <c r="C6309" t="s">
        <v>18</v>
      </c>
      <c r="D6309" t="s">
        <v>12</v>
      </c>
      <c r="E6309" t="s">
        <v>63</v>
      </c>
      <c r="F6309">
        <v>0</v>
      </c>
      <c r="G6309">
        <v>0</v>
      </c>
      <c r="H6309">
        <v>0</v>
      </c>
      <c r="I6309">
        <v>0</v>
      </c>
      <c r="J6309">
        <v>1</v>
      </c>
      <c r="K6309">
        <v>4.7</v>
      </c>
    </row>
    <row r="6310" spans="1:11">
      <c r="A6310">
        <v>2019</v>
      </c>
      <c r="B6310" t="s">
        <v>90</v>
      </c>
      <c r="C6310" t="s">
        <v>18</v>
      </c>
      <c r="D6310" t="s">
        <v>12</v>
      </c>
      <c r="E6310" t="s">
        <v>13</v>
      </c>
      <c r="F6310">
        <v>10</v>
      </c>
      <c r="G6310">
        <v>59</v>
      </c>
      <c r="H6310">
        <v>0</v>
      </c>
      <c r="I6310">
        <v>0</v>
      </c>
      <c r="J6310">
        <v>5</v>
      </c>
      <c r="K6310">
        <v>29.5</v>
      </c>
    </row>
    <row r="6311" spans="1:11">
      <c r="A6311">
        <v>2019</v>
      </c>
      <c r="B6311" t="s">
        <v>90</v>
      </c>
      <c r="C6311" t="s">
        <v>18</v>
      </c>
      <c r="D6311" t="s">
        <v>12</v>
      </c>
      <c r="E6311" t="s">
        <v>64</v>
      </c>
      <c r="F6311">
        <v>6</v>
      </c>
      <c r="G6311">
        <v>17.7</v>
      </c>
      <c r="H6311">
        <v>0</v>
      </c>
      <c r="I6311">
        <v>0</v>
      </c>
      <c r="J6311">
        <v>1</v>
      </c>
      <c r="K6311">
        <v>3</v>
      </c>
    </row>
    <row r="6312" spans="1:11">
      <c r="A6312">
        <v>2019</v>
      </c>
      <c r="B6312" t="s">
        <v>90</v>
      </c>
      <c r="C6312" t="s">
        <v>18</v>
      </c>
      <c r="D6312" t="s">
        <v>12</v>
      </c>
      <c r="E6312" t="s">
        <v>65</v>
      </c>
      <c r="F6312">
        <v>1</v>
      </c>
      <c r="G6312">
        <v>38</v>
      </c>
      <c r="H6312">
        <v>1</v>
      </c>
      <c r="I6312">
        <v>100</v>
      </c>
      <c r="J6312">
        <v>1</v>
      </c>
      <c r="K6312">
        <v>38</v>
      </c>
    </row>
    <row r="6313" spans="1:11">
      <c r="A6313">
        <v>2019</v>
      </c>
      <c r="B6313" t="s">
        <v>90</v>
      </c>
      <c r="C6313" t="s">
        <v>18</v>
      </c>
      <c r="D6313" t="s">
        <v>12</v>
      </c>
      <c r="E6313" t="s">
        <v>36</v>
      </c>
      <c r="F6313">
        <v>5</v>
      </c>
      <c r="G6313">
        <v>4.2</v>
      </c>
      <c r="H6313">
        <v>0</v>
      </c>
      <c r="I6313">
        <v>0</v>
      </c>
      <c r="J6313">
        <v>2</v>
      </c>
      <c r="K6313">
        <v>1.7</v>
      </c>
    </row>
    <row r="6314" spans="1:11">
      <c r="A6314">
        <v>2019</v>
      </c>
      <c r="B6314" t="s">
        <v>90</v>
      </c>
      <c r="C6314" t="s">
        <v>37</v>
      </c>
      <c r="D6314" t="s">
        <v>18</v>
      </c>
      <c r="E6314" t="s">
        <v>18</v>
      </c>
      <c r="F6314">
        <v>11</v>
      </c>
      <c r="G6314">
        <v>19.4</v>
      </c>
      <c r="H6314">
        <v>3</v>
      </c>
      <c r="I6314">
        <v>27.3</v>
      </c>
      <c r="J6314">
        <v>9</v>
      </c>
      <c r="K6314">
        <v>15.8</v>
      </c>
    </row>
    <row r="6315" spans="1:11">
      <c r="A6315">
        <v>2019</v>
      </c>
      <c r="B6315" t="s">
        <v>90</v>
      </c>
      <c r="C6315" t="s">
        <v>37</v>
      </c>
      <c r="D6315" t="s">
        <v>18</v>
      </c>
      <c r="E6315" t="s">
        <v>63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</row>
    <row r="6316" spans="1:11">
      <c r="A6316">
        <v>2019</v>
      </c>
      <c r="B6316" t="s">
        <v>90</v>
      </c>
      <c r="C6316" t="s">
        <v>37</v>
      </c>
      <c r="D6316" t="s">
        <v>18</v>
      </c>
      <c r="E6316" t="s">
        <v>13</v>
      </c>
      <c r="F6316">
        <v>5</v>
      </c>
      <c r="G6316">
        <v>35.4</v>
      </c>
      <c r="H6316">
        <v>0</v>
      </c>
      <c r="I6316">
        <v>0</v>
      </c>
      <c r="J6316">
        <v>4</v>
      </c>
      <c r="K6316">
        <v>28.3</v>
      </c>
    </row>
    <row r="6317" spans="1:11">
      <c r="A6317">
        <v>2019</v>
      </c>
      <c r="B6317" t="s">
        <v>90</v>
      </c>
      <c r="C6317" t="s">
        <v>37</v>
      </c>
      <c r="D6317" t="s">
        <v>18</v>
      </c>
      <c r="E6317" t="s">
        <v>64</v>
      </c>
      <c r="F6317">
        <v>3</v>
      </c>
      <c r="G6317">
        <v>15.5</v>
      </c>
      <c r="H6317">
        <v>1</v>
      </c>
      <c r="I6317">
        <v>33.3</v>
      </c>
      <c r="J6317">
        <v>2</v>
      </c>
      <c r="K6317">
        <v>10.3</v>
      </c>
    </row>
    <row r="6318" spans="1:11">
      <c r="A6318">
        <v>2019</v>
      </c>
      <c r="B6318" t="s">
        <v>90</v>
      </c>
      <c r="C6318" t="s">
        <v>37</v>
      </c>
      <c r="D6318" t="s">
        <v>18</v>
      </c>
      <c r="E6318" t="s">
        <v>65</v>
      </c>
      <c r="F6318">
        <v>1</v>
      </c>
      <c r="G6318">
        <v>140.8</v>
      </c>
      <c r="H6318">
        <v>1</v>
      </c>
      <c r="I6318">
        <v>100</v>
      </c>
      <c r="J6318">
        <v>1</v>
      </c>
      <c r="K6318">
        <v>140.8</v>
      </c>
    </row>
    <row r="6319" spans="1:11">
      <c r="A6319">
        <v>2019</v>
      </c>
      <c r="B6319" t="s">
        <v>90</v>
      </c>
      <c r="C6319" t="s">
        <v>37</v>
      </c>
      <c r="D6319" t="s">
        <v>18</v>
      </c>
      <c r="E6319" t="s">
        <v>36</v>
      </c>
      <c r="F6319">
        <v>2</v>
      </c>
      <c r="G6319">
        <v>11.5</v>
      </c>
      <c r="H6319">
        <v>1</v>
      </c>
      <c r="I6319">
        <v>50</v>
      </c>
      <c r="J6319">
        <v>2</v>
      </c>
      <c r="K6319">
        <v>11.5</v>
      </c>
    </row>
    <row r="6320" spans="1:11">
      <c r="A6320">
        <v>2019</v>
      </c>
      <c r="B6320" t="s">
        <v>90</v>
      </c>
      <c r="C6320" t="s">
        <v>37</v>
      </c>
      <c r="D6320" t="s">
        <v>15</v>
      </c>
      <c r="E6320" t="s">
        <v>18</v>
      </c>
      <c r="F6320">
        <v>2</v>
      </c>
      <c r="G6320">
        <v>6.8</v>
      </c>
      <c r="H6320">
        <v>2</v>
      </c>
      <c r="I6320">
        <v>100</v>
      </c>
      <c r="J6320">
        <v>5</v>
      </c>
      <c r="K6320">
        <v>17</v>
      </c>
    </row>
    <row r="6321" spans="1:11">
      <c r="A6321">
        <v>2019</v>
      </c>
      <c r="B6321" t="s">
        <v>90</v>
      </c>
      <c r="C6321" t="s">
        <v>37</v>
      </c>
      <c r="D6321" t="s">
        <v>15</v>
      </c>
      <c r="E6321" t="s">
        <v>63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</row>
    <row r="6322" spans="1:11">
      <c r="A6322">
        <v>2019</v>
      </c>
      <c r="B6322" t="s">
        <v>90</v>
      </c>
      <c r="C6322" t="s">
        <v>37</v>
      </c>
      <c r="D6322" t="s">
        <v>15</v>
      </c>
      <c r="E6322" t="s">
        <v>13</v>
      </c>
      <c r="F6322">
        <v>0</v>
      </c>
      <c r="G6322">
        <v>0</v>
      </c>
      <c r="H6322">
        <v>0</v>
      </c>
      <c r="I6322">
        <v>0</v>
      </c>
      <c r="J6322">
        <v>2</v>
      </c>
      <c r="K6322">
        <v>26.1</v>
      </c>
    </row>
    <row r="6323" spans="1:11">
      <c r="A6323">
        <v>2019</v>
      </c>
      <c r="B6323" t="s">
        <v>90</v>
      </c>
      <c r="C6323" t="s">
        <v>37</v>
      </c>
      <c r="D6323" t="s">
        <v>15</v>
      </c>
      <c r="E6323" t="s">
        <v>64</v>
      </c>
      <c r="F6323">
        <v>1</v>
      </c>
      <c r="G6323">
        <v>10.3</v>
      </c>
      <c r="H6323">
        <v>1</v>
      </c>
      <c r="I6323">
        <v>100</v>
      </c>
      <c r="J6323">
        <v>2</v>
      </c>
      <c r="K6323">
        <v>20.6</v>
      </c>
    </row>
    <row r="6324" spans="1:11">
      <c r="A6324">
        <v>2019</v>
      </c>
      <c r="B6324" t="s">
        <v>90</v>
      </c>
      <c r="C6324" t="s">
        <v>37</v>
      </c>
      <c r="D6324" t="s">
        <v>15</v>
      </c>
      <c r="E6324" t="s">
        <v>65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</row>
    <row r="6325" spans="1:11">
      <c r="A6325">
        <v>2019</v>
      </c>
      <c r="B6325" t="s">
        <v>90</v>
      </c>
      <c r="C6325" t="s">
        <v>37</v>
      </c>
      <c r="D6325" t="s">
        <v>15</v>
      </c>
      <c r="E6325" t="s">
        <v>36</v>
      </c>
      <c r="F6325">
        <v>1</v>
      </c>
      <c r="G6325">
        <v>11.2</v>
      </c>
      <c r="H6325">
        <v>1</v>
      </c>
      <c r="I6325">
        <v>100</v>
      </c>
      <c r="J6325">
        <v>1</v>
      </c>
      <c r="K6325">
        <v>11.2</v>
      </c>
    </row>
    <row r="6326" spans="1:11">
      <c r="A6326">
        <v>2019</v>
      </c>
      <c r="B6326" t="s">
        <v>90</v>
      </c>
      <c r="C6326" t="s">
        <v>37</v>
      </c>
      <c r="D6326" t="s">
        <v>12</v>
      </c>
      <c r="E6326" t="s">
        <v>18</v>
      </c>
      <c r="F6326">
        <v>9</v>
      </c>
      <c r="G6326">
        <v>32.8</v>
      </c>
      <c r="H6326">
        <v>1</v>
      </c>
      <c r="I6326">
        <v>11.1</v>
      </c>
      <c r="J6326">
        <v>4</v>
      </c>
      <c r="K6326">
        <v>14.6</v>
      </c>
    </row>
    <row r="6327" spans="1:11">
      <c r="A6327">
        <v>2019</v>
      </c>
      <c r="B6327" t="s">
        <v>90</v>
      </c>
      <c r="C6327" t="s">
        <v>37</v>
      </c>
      <c r="D6327" t="s">
        <v>12</v>
      </c>
      <c r="E6327" t="s">
        <v>63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</row>
    <row r="6328" spans="1:11">
      <c r="A6328">
        <v>2019</v>
      </c>
      <c r="B6328" t="s">
        <v>90</v>
      </c>
      <c r="C6328" t="s">
        <v>37</v>
      </c>
      <c r="D6328" t="s">
        <v>12</v>
      </c>
      <c r="E6328" t="s">
        <v>13</v>
      </c>
      <c r="F6328">
        <v>5</v>
      </c>
      <c r="G6328">
        <v>77.4</v>
      </c>
      <c r="H6328">
        <v>0</v>
      </c>
      <c r="I6328">
        <v>0</v>
      </c>
      <c r="J6328">
        <v>2</v>
      </c>
      <c r="K6328">
        <v>31</v>
      </c>
    </row>
    <row r="6329" spans="1:11">
      <c r="A6329">
        <v>2019</v>
      </c>
      <c r="B6329" t="s">
        <v>90</v>
      </c>
      <c r="C6329" t="s">
        <v>37</v>
      </c>
      <c r="D6329" t="s">
        <v>12</v>
      </c>
      <c r="E6329" t="s">
        <v>64</v>
      </c>
      <c r="F6329">
        <v>2</v>
      </c>
      <c r="G6329">
        <v>20.7</v>
      </c>
      <c r="H6329">
        <v>0</v>
      </c>
      <c r="I6329">
        <v>0</v>
      </c>
      <c r="J6329">
        <v>0</v>
      </c>
      <c r="K6329">
        <v>0</v>
      </c>
    </row>
    <row r="6330" spans="1:11">
      <c r="A6330">
        <v>2019</v>
      </c>
      <c r="B6330" t="s">
        <v>90</v>
      </c>
      <c r="C6330" t="s">
        <v>37</v>
      </c>
      <c r="D6330" t="s">
        <v>12</v>
      </c>
      <c r="E6330" t="s">
        <v>65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</row>
    <row r="6331" spans="1:11">
      <c r="A6331">
        <v>2019</v>
      </c>
      <c r="B6331" t="s">
        <v>90</v>
      </c>
      <c r="C6331" t="s">
        <v>37</v>
      </c>
      <c r="D6331" t="s">
        <v>12</v>
      </c>
      <c r="E6331" t="s">
        <v>36</v>
      </c>
      <c r="F6331">
        <v>1</v>
      </c>
      <c r="G6331">
        <v>11.9</v>
      </c>
      <c r="H6331">
        <v>0</v>
      </c>
      <c r="I6331">
        <v>0</v>
      </c>
      <c r="J6331">
        <v>1</v>
      </c>
      <c r="K6331">
        <v>11.9</v>
      </c>
    </row>
    <row r="6332" spans="1:11">
      <c r="A6332">
        <v>2019</v>
      </c>
      <c r="B6332" t="s">
        <v>90</v>
      </c>
      <c r="C6332" t="s">
        <v>91</v>
      </c>
      <c r="D6332" t="s">
        <v>18</v>
      </c>
      <c r="E6332" t="s">
        <v>18</v>
      </c>
      <c r="F6332">
        <v>5</v>
      </c>
      <c r="G6332">
        <v>3.1</v>
      </c>
      <c r="H6332">
        <v>0</v>
      </c>
      <c r="I6332">
        <v>0</v>
      </c>
      <c r="J6332">
        <v>2</v>
      </c>
      <c r="K6332">
        <v>1.2</v>
      </c>
    </row>
    <row r="6333" spans="1:11">
      <c r="A6333">
        <v>2019</v>
      </c>
      <c r="B6333" t="s">
        <v>90</v>
      </c>
      <c r="C6333" t="s">
        <v>91</v>
      </c>
      <c r="D6333" t="s">
        <v>18</v>
      </c>
      <c r="E6333" t="s">
        <v>63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</row>
    <row r="6334" spans="1:11">
      <c r="A6334">
        <v>2019</v>
      </c>
      <c r="B6334" t="s">
        <v>90</v>
      </c>
      <c r="C6334" t="s">
        <v>91</v>
      </c>
      <c r="D6334" t="s">
        <v>18</v>
      </c>
      <c r="E6334" t="s">
        <v>13</v>
      </c>
      <c r="F6334">
        <v>0</v>
      </c>
      <c r="G6334">
        <v>0</v>
      </c>
      <c r="H6334">
        <v>0</v>
      </c>
      <c r="I6334">
        <v>0</v>
      </c>
      <c r="J6334">
        <v>2</v>
      </c>
      <c r="K6334">
        <v>85.2</v>
      </c>
    </row>
    <row r="6335" spans="1:11">
      <c r="A6335">
        <v>2019</v>
      </c>
      <c r="B6335" t="s">
        <v>90</v>
      </c>
      <c r="C6335" t="s">
        <v>91</v>
      </c>
      <c r="D6335" t="s">
        <v>18</v>
      </c>
      <c r="E6335" t="s">
        <v>64</v>
      </c>
      <c r="F6335">
        <v>2</v>
      </c>
      <c r="G6335">
        <v>10.9</v>
      </c>
      <c r="H6335">
        <v>0</v>
      </c>
      <c r="I6335">
        <v>0</v>
      </c>
      <c r="J6335">
        <v>0</v>
      </c>
      <c r="K6335">
        <v>0</v>
      </c>
    </row>
    <row r="6336" spans="1:11">
      <c r="A6336">
        <v>2019</v>
      </c>
      <c r="B6336" t="s">
        <v>90</v>
      </c>
      <c r="C6336" t="s">
        <v>91</v>
      </c>
      <c r="D6336" t="s">
        <v>18</v>
      </c>
      <c r="E6336" t="s">
        <v>65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</row>
    <row r="6337" spans="1:11">
      <c r="A6337">
        <v>2019</v>
      </c>
      <c r="B6337" t="s">
        <v>90</v>
      </c>
      <c r="C6337" t="s">
        <v>91</v>
      </c>
      <c r="D6337" t="s">
        <v>18</v>
      </c>
      <c r="E6337" t="s">
        <v>36</v>
      </c>
      <c r="F6337">
        <v>3</v>
      </c>
      <c r="G6337">
        <v>2.3</v>
      </c>
      <c r="H6337">
        <v>0</v>
      </c>
      <c r="I6337">
        <v>0</v>
      </c>
      <c r="J6337">
        <v>0</v>
      </c>
      <c r="K6337">
        <v>0</v>
      </c>
    </row>
    <row r="6338" spans="1:11">
      <c r="A6338">
        <v>2019</v>
      </c>
      <c r="B6338" t="s">
        <v>90</v>
      </c>
      <c r="C6338" t="s">
        <v>91</v>
      </c>
      <c r="D6338" t="s">
        <v>15</v>
      </c>
      <c r="E6338" t="s">
        <v>18</v>
      </c>
      <c r="F6338">
        <v>2</v>
      </c>
      <c r="G6338">
        <v>2.4</v>
      </c>
      <c r="H6338">
        <v>0</v>
      </c>
      <c r="I6338">
        <v>0</v>
      </c>
      <c r="J6338">
        <v>1</v>
      </c>
      <c r="K6338">
        <v>1.2</v>
      </c>
    </row>
    <row r="6339" spans="1:11">
      <c r="A6339">
        <v>2019</v>
      </c>
      <c r="B6339" t="s">
        <v>90</v>
      </c>
      <c r="C6339" t="s">
        <v>91</v>
      </c>
      <c r="D6339" t="s">
        <v>15</v>
      </c>
      <c r="E6339" t="s">
        <v>63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</row>
    <row r="6340" spans="1:11">
      <c r="A6340">
        <v>2019</v>
      </c>
      <c r="B6340" t="s">
        <v>90</v>
      </c>
      <c r="C6340" t="s">
        <v>91</v>
      </c>
      <c r="D6340" t="s">
        <v>15</v>
      </c>
      <c r="E6340" t="s">
        <v>13</v>
      </c>
      <c r="F6340">
        <v>0</v>
      </c>
      <c r="G6340">
        <v>0</v>
      </c>
      <c r="H6340">
        <v>0</v>
      </c>
      <c r="I6340">
        <v>0</v>
      </c>
      <c r="J6340">
        <v>1</v>
      </c>
      <c r="K6340">
        <v>86.1</v>
      </c>
    </row>
    <row r="6341" spans="1:11">
      <c r="A6341">
        <v>2019</v>
      </c>
      <c r="B6341" t="s">
        <v>90</v>
      </c>
      <c r="C6341" t="s">
        <v>91</v>
      </c>
      <c r="D6341" t="s">
        <v>15</v>
      </c>
      <c r="E6341" t="s">
        <v>64</v>
      </c>
      <c r="F6341">
        <v>1</v>
      </c>
      <c r="G6341">
        <v>10.5</v>
      </c>
      <c r="H6341">
        <v>0</v>
      </c>
      <c r="I6341">
        <v>0</v>
      </c>
      <c r="J6341">
        <v>0</v>
      </c>
      <c r="K6341">
        <v>0</v>
      </c>
    </row>
    <row r="6342" spans="1:11">
      <c r="A6342">
        <v>2019</v>
      </c>
      <c r="B6342" t="s">
        <v>90</v>
      </c>
      <c r="C6342" t="s">
        <v>91</v>
      </c>
      <c r="D6342" t="s">
        <v>15</v>
      </c>
      <c r="E6342" t="s">
        <v>65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</row>
    <row r="6343" spans="1:11">
      <c r="A6343">
        <v>2019</v>
      </c>
      <c r="B6343" t="s">
        <v>90</v>
      </c>
      <c r="C6343" t="s">
        <v>91</v>
      </c>
      <c r="D6343" t="s">
        <v>15</v>
      </c>
      <c r="E6343" t="s">
        <v>36</v>
      </c>
      <c r="F6343">
        <v>1</v>
      </c>
      <c r="G6343">
        <v>1.5</v>
      </c>
      <c r="H6343">
        <v>0</v>
      </c>
      <c r="I6343">
        <v>0</v>
      </c>
      <c r="J6343">
        <v>0</v>
      </c>
      <c r="K6343">
        <v>0</v>
      </c>
    </row>
    <row r="6344" spans="1:11">
      <c r="A6344">
        <v>2019</v>
      </c>
      <c r="B6344" t="s">
        <v>90</v>
      </c>
      <c r="C6344" t="s">
        <v>91</v>
      </c>
      <c r="D6344" t="s">
        <v>12</v>
      </c>
      <c r="E6344" t="s">
        <v>18</v>
      </c>
      <c r="F6344">
        <v>3</v>
      </c>
      <c r="G6344">
        <v>3.8</v>
      </c>
      <c r="H6344">
        <v>0</v>
      </c>
      <c r="I6344">
        <v>0</v>
      </c>
      <c r="J6344">
        <v>1</v>
      </c>
      <c r="K6344">
        <v>1.3</v>
      </c>
    </row>
    <row r="6345" spans="1:11">
      <c r="A6345">
        <v>2019</v>
      </c>
      <c r="B6345" t="s">
        <v>90</v>
      </c>
      <c r="C6345" t="s">
        <v>91</v>
      </c>
      <c r="D6345" t="s">
        <v>12</v>
      </c>
      <c r="E6345" t="s">
        <v>63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</row>
    <row r="6346" spans="1:11">
      <c r="A6346">
        <v>2019</v>
      </c>
      <c r="B6346" t="s">
        <v>90</v>
      </c>
      <c r="C6346" t="s">
        <v>91</v>
      </c>
      <c r="D6346" t="s">
        <v>12</v>
      </c>
      <c r="E6346" t="s">
        <v>13</v>
      </c>
      <c r="F6346">
        <v>0</v>
      </c>
      <c r="G6346">
        <v>0</v>
      </c>
      <c r="H6346">
        <v>0</v>
      </c>
      <c r="I6346">
        <v>0</v>
      </c>
      <c r="J6346">
        <v>1</v>
      </c>
      <c r="K6346">
        <v>84.4</v>
      </c>
    </row>
    <row r="6347" spans="1:11">
      <c r="A6347">
        <v>2019</v>
      </c>
      <c r="B6347" t="s">
        <v>90</v>
      </c>
      <c r="C6347" t="s">
        <v>91</v>
      </c>
      <c r="D6347" t="s">
        <v>12</v>
      </c>
      <c r="E6347" t="s">
        <v>64</v>
      </c>
      <c r="F6347">
        <v>1</v>
      </c>
      <c r="G6347">
        <v>11.3</v>
      </c>
      <c r="H6347">
        <v>0</v>
      </c>
      <c r="I6347">
        <v>0</v>
      </c>
      <c r="J6347">
        <v>0</v>
      </c>
      <c r="K6347">
        <v>0</v>
      </c>
    </row>
    <row r="6348" spans="1:11">
      <c r="A6348">
        <v>2019</v>
      </c>
      <c r="B6348" t="s">
        <v>90</v>
      </c>
      <c r="C6348" t="s">
        <v>91</v>
      </c>
      <c r="D6348" t="s">
        <v>12</v>
      </c>
      <c r="E6348" t="s">
        <v>65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</row>
    <row r="6349" spans="1:11">
      <c r="A6349">
        <v>2019</v>
      </c>
      <c r="B6349" t="s">
        <v>90</v>
      </c>
      <c r="C6349" t="s">
        <v>91</v>
      </c>
      <c r="D6349" t="s">
        <v>12</v>
      </c>
      <c r="E6349" t="s">
        <v>36</v>
      </c>
      <c r="F6349">
        <v>2</v>
      </c>
      <c r="G6349">
        <v>3.2</v>
      </c>
      <c r="H6349">
        <v>0</v>
      </c>
      <c r="I6349">
        <v>0</v>
      </c>
      <c r="J6349">
        <v>0</v>
      </c>
      <c r="K6349">
        <v>0</v>
      </c>
    </row>
    <row r="6350" spans="1:11">
      <c r="A6350">
        <v>2019</v>
      </c>
      <c r="B6350" t="s">
        <v>90</v>
      </c>
      <c r="C6350" t="s">
        <v>92</v>
      </c>
      <c r="D6350" t="s">
        <v>18</v>
      </c>
      <c r="E6350" t="s">
        <v>18</v>
      </c>
      <c r="F6350">
        <v>11</v>
      </c>
      <c r="G6350">
        <v>10.5</v>
      </c>
      <c r="H6350">
        <v>0</v>
      </c>
      <c r="I6350">
        <v>0</v>
      </c>
      <c r="J6350">
        <v>5</v>
      </c>
      <c r="K6350">
        <v>4.8</v>
      </c>
    </row>
    <row r="6351" spans="1:11">
      <c r="A6351">
        <v>2019</v>
      </c>
      <c r="B6351" t="s">
        <v>90</v>
      </c>
      <c r="C6351" t="s">
        <v>92</v>
      </c>
      <c r="D6351" t="s">
        <v>18</v>
      </c>
      <c r="E6351" t="s">
        <v>63</v>
      </c>
      <c r="F6351">
        <v>0</v>
      </c>
      <c r="G6351">
        <v>0</v>
      </c>
      <c r="H6351">
        <v>0</v>
      </c>
      <c r="I6351">
        <v>0</v>
      </c>
      <c r="J6351">
        <v>1</v>
      </c>
      <c r="K6351">
        <v>7.5</v>
      </c>
    </row>
    <row r="6352" spans="1:11">
      <c r="A6352">
        <v>2019</v>
      </c>
      <c r="B6352" t="s">
        <v>90</v>
      </c>
      <c r="C6352" t="s">
        <v>92</v>
      </c>
      <c r="D6352" t="s">
        <v>18</v>
      </c>
      <c r="E6352" t="s">
        <v>13</v>
      </c>
      <c r="F6352">
        <v>8</v>
      </c>
      <c r="G6352">
        <v>44.7</v>
      </c>
      <c r="H6352">
        <v>0</v>
      </c>
      <c r="I6352">
        <v>0</v>
      </c>
      <c r="J6352">
        <v>2</v>
      </c>
      <c r="K6352">
        <v>11.2</v>
      </c>
    </row>
    <row r="6353" spans="1:11">
      <c r="A6353">
        <v>2019</v>
      </c>
      <c r="B6353" t="s">
        <v>90</v>
      </c>
      <c r="C6353" t="s">
        <v>92</v>
      </c>
      <c r="D6353" t="s">
        <v>18</v>
      </c>
      <c r="E6353" t="s">
        <v>64</v>
      </c>
      <c r="F6353">
        <v>2</v>
      </c>
      <c r="G6353">
        <v>9.7</v>
      </c>
      <c r="H6353">
        <v>0</v>
      </c>
      <c r="I6353">
        <v>0</v>
      </c>
      <c r="J6353">
        <v>1</v>
      </c>
      <c r="K6353">
        <v>4.8</v>
      </c>
    </row>
    <row r="6354" spans="1:11">
      <c r="A6354">
        <v>2019</v>
      </c>
      <c r="B6354" t="s">
        <v>90</v>
      </c>
      <c r="C6354" t="s">
        <v>92</v>
      </c>
      <c r="D6354" t="s">
        <v>18</v>
      </c>
      <c r="E6354" t="s">
        <v>65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</row>
    <row r="6355" spans="1:11">
      <c r="A6355">
        <v>2019</v>
      </c>
      <c r="B6355" t="s">
        <v>90</v>
      </c>
      <c r="C6355" t="s">
        <v>92</v>
      </c>
      <c r="D6355" t="s">
        <v>18</v>
      </c>
      <c r="E6355" t="s">
        <v>36</v>
      </c>
      <c r="F6355">
        <v>1</v>
      </c>
      <c r="G6355">
        <v>2</v>
      </c>
      <c r="H6355">
        <v>0</v>
      </c>
      <c r="I6355">
        <v>0</v>
      </c>
      <c r="J6355">
        <v>1</v>
      </c>
      <c r="K6355">
        <v>2</v>
      </c>
    </row>
    <row r="6356" spans="1:11">
      <c r="A6356">
        <v>2019</v>
      </c>
      <c r="B6356" t="s">
        <v>90</v>
      </c>
      <c r="C6356" t="s">
        <v>92</v>
      </c>
      <c r="D6356" t="s">
        <v>15</v>
      </c>
      <c r="E6356" t="s">
        <v>18</v>
      </c>
      <c r="F6356">
        <v>4</v>
      </c>
      <c r="G6356">
        <v>7.3</v>
      </c>
      <c r="H6356">
        <v>0</v>
      </c>
      <c r="I6356">
        <v>0</v>
      </c>
      <c r="J6356">
        <v>0</v>
      </c>
      <c r="K6356">
        <v>0</v>
      </c>
    </row>
    <row r="6357" spans="1:11">
      <c r="A6357">
        <v>2019</v>
      </c>
      <c r="B6357" t="s">
        <v>90</v>
      </c>
      <c r="C6357" t="s">
        <v>92</v>
      </c>
      <c r="D6357" t="s">
        <v>15</v>
      </c>
      <c r="E6357" t="s">
        <v>63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</row>
    <row r="6358" spans="1:11">
      <c r="A6358">
        <v>2019</v>
      </c>
      <c r="B6358" t="s">
        <v>90</v>
      </c>
      <c r="C6358" t="s">
        <v>92</v>
      </c>
      <c r="D6358" t="s">
        <v>15</v>
      </c>
      <c r="E6358" t="s">
        <v>13</v>
      </c>
      <c r="F6358">
        <v>3</v>
      </c>
      <c r="G6358">
        <v>30.9</v>
      </c>
      <c r="H6358">
        <v>0</v>
      </c>
      <c r="I6358">
        <v>0</v>
      </c>
      <c r="J6358">
        <v>0</v>
      </c>
      <c r="K6358">
        <v>0</v>
      </c>
    </row>
    <row r="6359" spans="1:11">
      <c r="A6359">
        <v>2019</v>
      </c>
      <c r="B6359" t="s">
        <v>90</v>
      </c>
      <c r="C6359" t="s">
        <v>92</v>
      </c>
      <c r="D6359" t="s">
        <v>15</v>
      </c>
      <c r="E6359" t="s">
        <v>64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</row>
    <row r="6360" spans="1:11">
      <c r="A6360">
        <v>2019</v>
      </c>
      <c r="B6360" t="s">
        <v>90</v>
      </c>
      <c r="C6360" t="s">
        <v>92</v>
      </c>
      <c r="D6360" t="s">
        <v>15</v>
      </c>
      <c r="E6360" t="s">
        <v>65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</row>
    <row r="6361" spans="1:11">
      <c r="A6361">
        <v>2019</v>
      </c>
      <c r="B6361" t="s">
        <v>90</v>
      </c>
      <c r="C6361" t="s">
        <v>92</v>
      </c>
      <c r="D6361" t="s">
        <v>15</v>
      </c>
      <c r="E6361" t="s">
        <v>36</v>
      </c>
      <c r="F6361">
        <v>1</v>
      </c>
      <c r="G6361">
        <v>3.8</v>
      </c>
      <c r="H6361">
        <v>0</v>
      </c>
      <c r="I6361">
        <v>0</v>
      </c>
      <c r="J6361">
        <v>0</v>
      </c>
      <c r="K6361">
        <v>0</v>
      </c>
    </row>
    <row r="6362" spans="1:11">
      <c r="A6362">
        <v>2019</v>
      </c>
      <c r="B6362" t="s">
        <v>90</v>
      </c>
      <c r="C6362" t="s">
        <v>92</v>
      </c>
      <c r="D6362" t="s">
        <v>12</v>
      </c>
      <c r="E6362" t="s">
        <v>18</v>
      </c>
      <c r="F6362">
        <v>7</v>
      </c>
      <c r="G6362">
        <v>13.9</v>
      </c>
      <c r="H6362">
        <v>0</v>
      </c>
      <c r="I6362">
        <v>0</v>
      </c>
      <c r="J6362">
        <v>5</v>
      </c>
      <c r="K6362">
        <v>10</v>
      </c>
    </row>
    <row r="6363" spans="1:11">
      <c r="A6363">
        <v>2019</v>
      </c>
      <c r="B6363" t="s">
        <v>90</v>
      </c>
      <c r="C6363" t="s">
        <v>92</v>
      </c>
      <c r="D6363" t="s">
        <v>12</v>
      </c>
      <c r="E6363" t="s">
        <v>63</v>
      </c>
      <c r="F6363">
        <v>0</v>
      </c>
      <c r="G6363">
        <v>0</v>
      </c>
      <c r="H6363">
        <v>0</v>
      </c>
      <c r="I6363">
        <v>0</v>
      </c>
      <c r="J6363">
        <v>1</v>
      </c>
      <c r="K6363">
        <v>15.3</v>
      </c>
    </row>
    <row r="6364" spans="1:11">
      <c r="A6364">
        <v>2019</v>
      </c>
      <c r="B6364" t="s">
        <v>90</v>
      </c>
      <c r="C6364" t="s">
        <v>92</v>
      </c>
      <c r="D6364" t="s">
        <v>12</v>
      </c>
      <c r="E6364" t="s">
        <v>13</v>
      </c>
      <c r="F6364">
        <v>5</v>
      </c>
      <c r="G6364">
        <v>61.3</v>
      </c>
      <c r="H6364">
        <v>0</v>
      </c>
      <c r="I6364">
        <v>0</v>
      </c>
      <c r="J6364">
        <v>2</v>
      </c>
      <c r="K6364">
        <v>24.5</v>
      </c>
    </row>
    <row r="6365" spans="1:11">
      <c r="A6365">
        <v>2019</v>
      </c>
      <c r="B6365" t="s">
        <v>90</v>
      </c>
      <c r="C6365" t="s">
        <v>92</v>
      </c>
      <c r="D6365" t="s">
        <v>12</v>
      </c>
      <c r="E6365" t="s">
        <v>64</v>
      </c>
      <c r="F6365">
        <v>2</v>
      </c>
      <c r="G6365">
        <v>19.8</v>
      </c>
      <c r="H6365">
        <v>0</v>
      </c>
      <c r="I6365">
        <v>0</v>
      </c>
      <c r="J6365">
        <v>1</v>
      </c>
      <c r="K6365">
        <v>9.9</v>
      </c>
    </row>
    <row r="6366" spans="1:11">
      <c r="A6366">
        <v>2019</v>
      </c>
      <c r="B6366" t="s">
        <v>90</v>
      </c>
      <c r="C6366" t="s">
        <v>92</v>
      </c>
      <c r="D6366" t="s">
        <v>12</v>
      </c>
      <c r="E6366" t="s">
        <v>65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</row>
    <row r="6367" spans="1:11">
      <c r="A6367">
        <v>2019</v>
      </c>
      <c r="B6367" t="s">
        <v>90</v>
      </c>
      <c r="C6367" t="s">
        <v>92</v>
      </c>
      <c r="D6367" t="s">
        <v>12</v>
      </c>
      <c r="E6367" t="s">
        <v>36</v>
      </c>
      <c r="F6367">
        <v>0</v>
      </c>
      <c r="G6367">
        <v>0</v>
      </c>
      <c r="H6367">
        <v>0</v>
      </c>
      <c r="I6367">
        <v>0</v>
      </c>
      <c r="J6367">
        <v>1</v>
      </c>
      <c r="K6367">
        <v>4.1</v>
      </c>
    </row>
    <row r="6368" spans="1:11">
      <c r="A6368">
        <v>2019</v>
      </c>
      <c r="B6368" t="s">
        <v>90</v>
      </c>
      <c r="C6368" t="s">
        <v>21</v>
      </c>
      <c r="D6368" t="s">
        <v>18</v>
      </c>
      <c r="E6368" t="s">
        <v>18</v>
      </c>
      <c r="F6368">
        <v>4</v>
      </c>
      <c r="G6368">
        <v>5.1</v>
      </c>
      <c r="H6368">
        <v>1</v>
      </c>
      <c r="I6368">
        <v>25</v>
      </c>
      <c r="J6368">
        <v>0</v>
      </c>
      <c r="K6368">
        <v>0</v>
      </c>
    </row>
    <row r="6369" spans="1:11">
      <c r="A6369">
        <v>2019</v>
      </c>
      <c r="B6369" t="s">
        <v>90</v>
      </c>
      <c r="C6369" t="s">
        <v>21</v>
      </c>
      <c r="D6369" t="s">
        <v>18</v>
      </c>
      <c r="E6369" t="s">
        <v>63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</row>
    <row r="6370" spans="1:11">
      <c r="A6370">
        <v>2019</v>
      </c>
      <c r="B6370" t="s">
        <v>90</v>
      </c>
      <c r="C6370" t="s">
        <v>21</v>
      </c>
      <c r="D6370" t="s">
        <v>18</v>
      </c>
      <c r="E6370" t="s">
        <v>13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</row>
    <row r="6371" spans="1:11">
      <c r="A6371">
        <v>2019</v>
      </c>
      <c r="B6371" t="s">
        <v>90</v>
      </c>
      <c r="C6371" t="s">
        <v>21</v>
      </c>
      <c r="D6371" t="s">
        <v>18</v>
      </c>
      <c r="E6371" t="s">
        <v>64</v>
      </c>
      <c r="F6371">
        <v>1</v>
      </c>
      <c r="G6371">
        <v>9.1</v>
      </c>
      <c r="H6371">
        <v>0</v>
      </c>
      <c r="I6371">
        <v>0</v>
      </c>
      <c r="J6371">
        <v>0</v>
      </c>
      <c r="K6371">
        <v>0</v>
      </c>
    </row>
    <row r="6372" spans="1:11">
      <c r="A6372">
        <v>2019</v>
      </c>
      <c r="B6372" t="s">
        <v>90</v>
      </c>
      <c r="C6372" t="s">
        <v>21</v>
      </c>
      <c r="D6372" t="s">
        <v>18</v>
      </c>
      <c r="E6372" t="s">
        <v>65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</row>
    <row r="6373" spans="1:11">
      <c r="A6373">
        <v>2019</v>
      </c>
      <c r="B6373" t="s">
        <v>90</v>
      </c>
      <c r="C6373" t="s">
        <v>21</v>
      </c>
      <c r="D6373" t="s">
        <v>18</v>
      </c>
      <c r="E6373" t="s">
        <v>36</v>
      </c>
      <c r="F6373">
        <v>3</v>
      </c>
      <c r="G6373">
        <v>6.2</v>
      </c>
      <c r="H6373">
        <v>1</v>
      </c>
      <c r="I6373">
        <v>33.3</v>
      </c>
      <c r="J6373">
        <v>0</v>
      </c>
      <c r="K6373">
        <v>0</v>
      </c>
    </row>
    <row r="6374" spans="1:11">
      <c r="A6374">
        <v>2019</v>
      </c>
      <c r="B6374" t="s">
        <v>90</v>
      </c>
      <c r="C6374" t="s">
        <v>21</v>
      </c>
      <c r="D6374" t="s">
        <v>15</v>
      </c>
      <c r="E6374" t="s">
        <v>18</v>
      </c>
      <c r="F6374">
        <v>1</v>
      </c>
      <c r="G6374">
        <v>2.5</v>
      </c>
      <c r="H6374">
        <v>1</v>
      </c>
      <c r="I6374">
        <v>100</v>
      </c>
      <c r="J6374">
        <v>0</v>
      </c>
      <c r="K6374">
        <v>0</v>
      </c>
    </row>
    <row r="6375" spans="1:11">
      <c r="A6375">
        <v>2019</v>
      </c>
      <c r="B6375" t="s">
        <v>90</v>
      </c>
      <c r="C6375" t="s">
        <v>21</v>
      </c>
      <c r="D6375" t="s">
        <v>15</v>
      </c>
      <c r="E6375" t="s">
        <v>63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</row>
    <row r="6376" spans="1:11">
      <c r="A6376">
        <v>2019</v>
      </c>
      <c r="B6376" t="s">
        <v>90</v>
      </c>
      <c r="C6376" t="s">
        <v>21</v>
      </c>
      <c r="D6376" t="s">
        <v>15</v>
      </c>
      <c r="E6376" t="s">
        <v>13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</row>
    <row r="6377" spans="1:11">
      <c r="A6377">
        <v>2019</v>
      </c>
      <c r="B6377" t="s">
        <v>90</v>
      </c>
      <c r="C6377" t="s">
        <v>21</v>
      </c>
      <c r="D6377" t="s">
        <v>15</v>
      </c>
      <c r="E6377" t="s">
        <v>64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</row>
    <row r="6378" spans="1:11">
      <c r="A6378">
        <v>2019</v>
      </c>
      <c r="B6378" t="s">
        <v>90</v>
      </c>
      <c r="C6378" t="s">
        <v>21</v>
      </c>
      <c r="D6378" t="s">
        <v>15</v>
      </c>
      <c r="E6378" t="s">
        <v>65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</row>
    <row r="6379" spans="1:11">
      <c r="A6379">
        <v>2019</v>
      </c>
      <c r="B6379" t="s">
        <v>90</v>
      </c>
      <c r="C6379" t="s">
        <v>21</v>
      </c>
      <c r="D6379" t="s">
        <v>15</v>
      </c>
      <c r="E6379" t="s">
        <v>36</v>
      </c>
      <c r="F6379">
        <v>1</v>
      </c>
      <c r="G6379">
        <v>4</v>
      </c>
      <c r="H6379">
        <v>1</v>
      </c>
      <c r="I6379">
        <v>100</v>
      </c>
      <c r="J6379">
        <v>0</v>
      </c>
      <c r="K6379">
        <v>0</v>
      </c>
    </row>
    <row r="6380" spans="1:11">
      <c r="A6380">
        <v>2019</v>
      </c>
      <c r="B6380" t="s">
        <v>90</v>
      </c>
      <c r="C6380" t="s">
        <v>21</v>
      </c>
      <c r="D6380" t="s">
        <v>12</v>
      </c>
      <c r="E6380" t="s">
        <v>18</v>
      </c>
      <c r="F6380">
        <v>3</v>
      </c>
      <c r="G6380">
        <v>8.1</v>
      </c>
      <c r="H6380">
        <v>0</v>
      </c>
      <c r="I6380">
        <v>0</v>
      </c>
      <c r="J6380">
        <v>0</v>
      </c>
      <c r="K6380">
        <v>0</v>
      </c>
    </row>
    <row r="6381" spans="1:11">
      <c r="A6381">
        <v>2019</v>
      </c>
      <c r="B6381" t="s">
        <v>90</v>
      </c>
      <c r="C6381" t="s">
        <v>21</v>
      </c>
      <c r="D6381" t="s">
        <v>12</v>
      </c>
      <c r="E6381" t="s">
        <v>63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</row>
    <row r="6382" spans="1:11">
      <c r="A6382">
        <v>2019</v>
      </c>
      <c r="B6382" t="s">
        <v>90</v>
      </c>
      <c r="C6382" t="s">
        <v>21</v>
      </c>
      <c r="D6382" t="s">
        <v>12</v>
      </c>
      <c r="E6382" t="s">
        <v>13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</row>
    <row r="6383" spans="1:11">
      <c r="A6383">
        <v>2019</v>
      </c>
      <c r="B6383" t="s">
        <v>90</v>
      </c>
      <c r="C6383" t="s">
        <v>21</v>
      </c>
      <c r="D6383" t="s">
        <v>12</v>
      </c>
      <c r="E6383" t="s">
        <v>64</v>
      </c>
      <c r="F6383">
        <v>1</v>
      </c>
      <c r="G6383">
        <v>19.3</v>
      </c>
      <c r="H6383">
        <v>0</v>
      </c>
      <c r="I6383">
        <v>0</v>
      </c>
      <c r="J6383">
        <v>0</v>
      </c>
      <c r="K6383">
        <v>0</v>
      </c>
    </row>
    <row r="6384" spans="1:11">
      <c r="A6384">
        <v>2019</v>
      </c>
      <c r="B6384" t="s">
        <v>90</v>
      </c>
      <c r="C6384" t="s">
        <v>21</v>
      </c>
      <c r="D6384" t="s">
        <v>12</v>
      </c>
      <c r="E6384" t="s">
        <v>65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</row>
    <row r="6385" spans="1:11">
      <c r="A6385">
        <v>2019</v>
      </c>
      <c r="B6385" t="s">
        <v>90</v>
      </c>
      <c r="C6385" t="s">
        <v>21</v>
      </c>
      <c r="D6385" t="s">
        <v>12</v>
      </c>
      <c r="E6385" t="s">
        <v>36</v>
      </c>
      <c r="F6385">
        <v>2</v>
      </c>
      <c r="G6385">
        <v>8.7</v>
      </c>
      <c r="H6385">
        <v>0</v>
      </c>
      <c r="I6385">
        <v>0</v>
      </c>
      <c r="J6385">
        <v>0</v>
      </c>
      <c r="K6385">
        <v>0</v>
      </c>
    </row>
    <row r="6386" spans="1:11">
      <c r="A6386">
        <v>2020</v>
      </c>
      <c r="B6386" t="s">
        <v>18</v>
      </c>
      <c r="C6386" t="s">
        <v>18</v>
      </c>
      <c r="D6386" t="s">
        <v>18</v>
      </c>
      <c r="E6386" t="s">
        <v>18</v>
      </c>
      <c r="F6386">
        <v>1394</v>
      </c>
      <c r="G6386">
        <v>19.9</v>
      </c>
      <c r="H6386">
        <v>268</v>
      </c>
      <c r="I6386">
        <v>19.2</v>
      </c>
      <c r="J6386">
        <v>916</v>
      </c>
      <c r="K6386">
        <v>13.1</v>
      </c>
    </row>
    <row r="6387" spans="1:11">
      <c r="A6387">
        <v>2020</v>
      </c>
      <c r="B6387" t="s">
        <v>18</v>
      </c>
      <c r="C6387" t="s">
        <v>18</v>
      </c>
      <c r="D6387" t="s">
        <v>18</v>
      </c>
      <c r="E6387" t="s">
        <v>63</v>
      </c>
      <c r="F6387">
        <v>64</v>
      </c>
      <c r="G6387">
        <v>6</v>
      </c>
      <c r="H6387">
        <v>15</v>
      </c>
      <c r="I6387">
        <v>23.4</v>
      </c>
      <c r="J6387">
        <v>32</v>
      </c>
      <c r="K6387">
        <v>3</v>
      </c>
    </row>
    <row r="6388" spans="1:11">
      <c r="A6388">
        <v>2020</v>
      </c>
      <c r="B6388" t="s">
        <v>18</v>
      </c>
      <c r="C6388" t="s">
        <v>18</v>
      </c>
      <c r="D6388" t="s">
        <v>18</v>
      </c>
      <c r="E6388" t="s">
        <v>13</v>
      </c>
      <c r="F6388">
        <v>659</v>
      </c>
      <c r="G6388">
        <v>42.9</v>
      </c>
      <c r="H6388">
        <v>126</v>
      </c>
      <c r="I6388">
        <v>19.1</v>
      </c>
      <c r="J6388">
        <v>448</v>
      </c>
      <c r="K6388">
        <v>29.2</v>
      </c>
    </row>
    <row r="6389" spans="1:11">
      <c r="A6389">
        <v>2020</v>
      </c>
      <c r="B6389" t="s">
        <v>18</v>
      </c>
      <c r="C6389" t="s">
        <v>18</v>
      </c>
      <c r="D6389" t="s">
        <v>18</v>
      </c>
      <c r="E6389" t="s">
        <v>64</v>
      </c>
      <c r="F6389">
        <v>474</v>
      </c>
      <c r="G6389">
        <v>24.1</v>
      </c>
      <c r="H6389">
        <v>85</v>
      </c>
      <c r="I6389">
        <v>17.9</v>
      </c>
      <c r="J6389">
        <v>306</v>
      </c>
      <c r="K6389">
        <v>15.6</v>
      </c>
    </row>
    <row r="6390" spans="1:11">
      <c r="A6390">
        <v>2020</v>
      </c>
      <c r="B6390" t="s">
        <v>18</v>
      </c>
      <c r="C6390" t="s">
        <v>18</v>
      </c>
      <c r="D6390" t="s">
        <v>18</v>
      </c>
      <c r="E6390" t="s">
        <v>65</v>
      </c>
      <c r="F6390">
        <v>10</v>
      </c>
      <c r="G6390">
        <v>8.1</v>
      </c>
      <c r="H6390">
        <v>2</v>
      </c>
      <c r="I6390">
        <v>20</v>
      </c>
      <c r="J6390">
        <v>10</v>
      </c>
      <c r="K6390">
        <v>8.1</v>
      </c>
    </row>
    <row r="6391" spans="1:11">
      <c r="A6391">
        <v>2020</v>
      </c>
      <c r="B6391" t="s">
        <v>18</v>
      </c>
      <c r="C6391" t="s">
        <v>18</v>
      </c>
      <c r="D6391" t="s">
        <v>18</v>
      </c>
      <c r="E6391" t="s">
        <v>36</v>
      </c>
      <c r="F6391">
        <v>187</v>
      </c>
      <c r="G6391">
        <v>8.1</v>
      </c>
      <c r="H6391">
        <v>40</v>
      </c>
      <c r="I6391">
        <v>21.4</v>
      </c>
      <c r="J6391">
        <v>120</v>
      </c>
      <c r="K6391">
        <v>5.2</v>
      </c>
    </row>
    <row r="6392" spans="1:11">
      <c r="A6392">
        <v>2020</v>
      </c>
      <c r="B6392" t="s">
        <v>18</v>
      </c>
      <c r="C6392" t="s">
        <v>18</v>
      </c>
      <c r="D6392" t="s">
        <v>15</v>
      </c>
      <c r="E6392" t="s">
        <v>18</v>
      </c>
      <c r="F6392">
        <v>255</v>
      </c>
      <c r="G6392">
        <v>6.9</v>
      </c>
      <c r="H6392">
        <v>53</v>
      </c>
      <c r="I6392">
        <v>20.8</v>
      </c>
      <c r="J6392">
        <v>226</v>
      </c>
      <c r="K6392">
        <v>6.1</v>
      </c>
    </row>
    <row r="6393" spans="1:11">
      <c r="A6393">
        <v>2020</v>
      </c>
      <c r="B6393" t="s">
        <v>18</v>
      </c>
      <c r="C6393" t="s">
        <v>18</v>
      </c>
      <c r="D6393" t="s">
        <v>15</v>
      </c>
      <c r="E6393" t="s">
        <v>63</v>
      </c>
      <c r="F6393">
        <v>7</v>
      </c>
      <c r="G6393">
        <v>1.2</v>
      </c>
      <c r="H6393">
        <v>1</v>
      </c>
      <c r="I6393">
        <v>14.3</v>
      </c>
      <c r="J6393">
        <v>4</v>
      </c>
      <c r="K6393">
        <v>0.7</v>
      </c>
    </row>
    <row r="6394" spans="1:11">
      <c r="A6394">
        <v>2020</v>
      </c>
      <c r="B6394" t="s">
        <v>18</v>
      </c>
      <c r="C6394" t="s">
        <v>18</v>
      </c>
      <c r="D6394" t="s">
        <v>15</v>
      </c>
      <c r="E6394" t="s">
        <v>13</v>
      </c>
      <c r="F6394">
        <v>157</v>
      </c>
      <c r="G6394">
        <v>18.4</v>
      </c>
      <c r="H6394">
        <v>36</v>
      </c>
      <c r="I6394">
        <v>22.9</v>
      </c>
      <c r="J6394">
        <v>135</v>
      </c>
      <c r="K6394">
        <v>15.9</v>
      </c>
    </row>
    <row r="6395" spans="1:11">
      <c r="A6395">
        <v>2020</v>
      </c>
      <c r="B6395" t="s">
        <v>18</v>
      </c>
      <c r="C6395" t="s">
        <v>18</v>
      </c>
      <c r="D6395" t="s">
        <v>15</v>
      </c>
      <c r="E6395" t="s">
        <v>64</v>
      </c>
      <c r="F6395">
        <v>74</v>
      </c>
      <c r="G6395">
        <v>7.2</v>
      </c>
      <c r="H6395">
        <v>13</v>
      </c>
      <c r="I6395">
        <v>17.6</v>
      </c>
      <c r="J6395">
        <v>73</v>
      </c>
      <c r="K6395">
        <v>7.1</v>
      </c>
    </row>
    <row r="6396" spans="1:11">
      <c r="A6396">
        <v>2020</v>
      </c>
      <c r="B6396" t="s">
        <v>18</v>
      </c>
      <c r="C6396" t="s">
        <v>18</v>
      </c>
      <c r="D6396" t="s">
        <v>15</v>
      </c>
      <c r="E6396" t="s">
        <v>65</v>
      </c>
      <c r="F6396">
        <v>3</v>
      </c>
      <c r="G6396">
        <v>4.5</v>
      </c>
      <c r="H6396">
        <v>0</v>
      </c>
      <c r="I6396">
        <v>0</v>
      </c>
      <c r="J6396">
        <v>0</v>
      </c>
      <c r="K6396">
        <v>0</v>
      </c>
    </row>
    <row r="6397" spans="1:11">
      <c r="A6397">
        <v>2020</v>
      </c>
      <c r="B6397" t="s">
        <v>18</v>
      </c>
      <c r="C6397" t="s">
        <v>18</v>
      </c>
      <c r="D6397" t="s">
        <v>15</v>
      </c>
      <c r="E6397" t="s">
        <v>36</v>
      </c>
      <c r="F6397">
        <v>14</v>
      </c>
      <c r="G6397">
        <v>1.2</v>
      </c>
      <c r="H6397">
        <v>3</v>
      </c>
      <c r="I6397">
        <v>21.4</v>
      </c>
      <c r="J6397">
        <v>14</v>
      </c>
      <c r="K6397">
        <v>1.2</v>
      </c>
    </row>
    <row r="6398" spans="1:11">
      <c r="A6398">
        <v>2020</v>
      </c>
      <c r="B6398" t="s">
        <v>18</v>
      </c>
      <c r="C6398" t="s">
        <v>18</v>
      </c>
      <c r="D6398" t="s">
        <v>12</v>
      </c>
      <c r="E6398" t="s">
        <v>18</v>
      </c>
      <c r="F6398">
        <v>1139</v>
      </c>
      <c r="G6398">
        <v>34.5</v>
      </c>
      <c r="H6398">
        <v>215</v>
      </c>
      <c r="I6398">
        <v>18.9</v>
      </c>
      <c r="J6398">
        <v>690</v>
      </c>
      <c r="K6398">
        <v>20.9</v>
      </c>
    </row>
    <row r="6399" spans="1:11">
      <c r="A6399">
        <v>2020</v>
      </c>
      <c r="B6399" t="s">
        <v>18</v>
      </c>
      <c r="C6399" t="s">
        <v>18</v>
      </c>
      <c r="D6399" t="s">
        <v>12</v>
      </c>
      <c r="E6399" t="s">
        <v>63</v>
      </c>
      <c r="F6399">
        <v>57</v>
      </c>
      <c r="G6399">
        <v>11.4</v>
      </c>
      <c r="H6399">
        <v>14</v>
      </c>
      <c r="I6399">
        <v>24.6</v>
      </c>
      <c r="J6399">
        <v>28</v>
      </c>
      <c r="K6399">
        <v>5.6</v>
      </c>
    </row>
    <row r="6400" spans="1:11">
      <c r="A6400">
        <v>2020</v>
      </c>
      <c r="B6400" t="s">
        <v>18</v>
      </c>
      <c r="C6400" t="s">
        <v>18</v>
      </c>
      <c r="D6400" t="s">
        <v>12</v>
      </c>
      <c r="E6400" t="s">
        <v>13</v>
      </c>
      <c r="F6400">
        <v>502</v>
      </c>
      <c r="G6400">
        <v>73.3</v>
      </c>
      <c r="H6400">
        <v>90</v>
      </c>
      <c r="I6400">
        <v>17.9</v>
      </c>
      <c r="J6400">
        <v>313</v>
      </c>
      <c r="K6400">
        <v>45.7</v>
      </c>
    </row>
    <row r="6401" spans="1:11">
      <c r="A6401">
        <v>2020</v>
      </c>
      <c r="B6401" t="s">
        <v>18</v>
      </c>
      <c r="C6401" t="s">
        <v>18</v>
      </c>
      <c r="D6401" t="s">
        <v>12</v>
      </c>
      <c r="E6401" t="s">
        <v>64</v>
      </c>
      <c r="F6401">
        <v>400</v>
      </c>
      <c r="G6401">
        <v>42.7</v>
      </c>
      <c r="H6401">
        <v>72</v>
      </c>
      <c r="I6401">
        <v>18</v>
      </c>
      <c r="J6401">
        <v>233</v>
      </c>
      <c r="K6401">
        <v>24.8</v>
      </c>
    </row>
    <row r="6402" spans="1:11">
      <c r="A6402">
        <v>2020</v>
      </c>
      <c r="B6402" t="s">
        <v>18</v>
      </c>
      <c r="C6402" t="s">
        <v>18</v>
      </c>
      <c r="D6402" t="s">
        <v>12</v>
      </c>
      <c r="E6402" t="s">
        <v>65</v>
      </c>
      <c r="F6402">
        <v>7</v>
      </c>
      <c r="G6402">
        <v>12.3</v>
      </c>
      <c r="H6402">
        <v>2</v>
      </c>
      <c r="I6402">
        <v>28.6</v>
      </c>
      <c r="J6402">
        <v>10</v>
      </c>
      <c r="K6402">
        <v>17.5</v>
      </c>
    </row>
    <row r="6403" spans="1:11">
      <c r="A6403">
        <v>2020</v>
      </c>
      <c r="B6403" t="s">
        <v>18</v>
      </c>
      <c r="C6403" t="s">
        <v>18</v>
      </c>
      <c r="D6403" t="s">
        <v>12</v>
      </c>
      <c r="E6403" t="s">
        <v>36</v>
      </c>
      <c r="F6403">
        <v>173</v>
      </c>
      <c r="G6403">
        <v>15.5</v>
      </c>
      <c r="H6403">
        <v>37</v>
      </c>
      <c r="I6403">
        <v>21.4</v>
      </c>
      <c r="J6403">
        <v>106</v>
      </c>
      <c r="K6403">
        <v>9.5</v>
      </c>
    </row>
    <row r="6404" spans="1:11">
      <c r="A6404">
        <v>2020</v>
      </c>
      <c r="B6404" t="s">
        <v>66</v>
      </c>
      <c r="C6404" t="s">
        <v>18</v>
      </c>
      <c r="D6404" t="s">
        <v>18</v>
      </c>
      <c r="E6404" t="s">
        <v>18</v>
      </c>
      <c r="F6404">
        <v>306</v>
      </c>
      <c r="G6404">
        <v>26.6</v>
      </c>
      <c r="H6404">
        <v>47</v>
      </c>
      <c r="I6404">
        <v>15.4</v>
      </c>
      <c r="J6404">
        <v>245</v>
      </c>
      <c r="K6404">
        <v>21.3</v>
      </c>
    </row>
    <row r="6405" spans="1:11">
      <c r="A6405">
        <v>2020</v>
      </c>
      <c r="B6405" t="s">
        <v>66</v>
      </c>
      <c r="C6405" t="s">
        <v>18</v>
      </c>
      <c r="D6405" t="s">
        <v>18</v>
      </c>
      <c r="E6405" t="s">
        <v>63</v>
      </c>
      <c r="F6405">
        <v>4</v>
      </c>
      <c r="G6405">
        <v>8.1</v>
      </c>
      <c r="H6405">
        <v>1</v>
      </c>
      <c r="I6405">
        <v>25</v>
      </c>
      <c r="J6405">
        <v>3</v>
      </c>
      <c r="K6405">
        <v>6.1</v>
      </c>
    </row>
    <row r="6406" spans="1:11">
      <c r="A6406">
        <v>2020</v>
      </c>
      <c r="B6406" t="s">
        <v>66</v>
      </c>
      <c r="C6406" t="s">
        <v>18</v>
      </c>
      <c r="D6406" t="s">
        <v>18</v>
      </c>
      <c r="E6406" t="s">
        <v>13</v>
      </c>
      <c r="F6406">
        <v>143</v>
      </c>
      <c r="G6406">
        <v>42.2</v>
      </c>
      <c r="H6406">
        <v>27</v>
      </c>
      <c r="I6406">
        <v>18.9</v>
      </c>
      <c r="J6406">
        <v>128</v>
      </c>
      <c r="K6406">
        <v>37.8</v>
      </c>
    </row>
    <row r="6407" spans="1:11">
      <c r="A6407">
        <v>2020</v>
      </c>
      <c r="B6407" t="s">
        <v>66</v>
      </c>
      <c r="C6407" t="s">
        <v>18</v>
      </c>
      <c r="D6407" t="s">
        <v>18</v>
      </c>
      <c r="E6407" t="s">
        <v>64</v>
      </c>
      <c r="F6407">
        <v>141</v>
      </c>
      <c r="G6407">
        <v>22</v>
      </c>
      <c r="H6407">
        <v>15</v>
      </c>
      <c r="I6407">
        <v>10.6</v>
      </c>
      <c r="J6407">
        <v>102</v>
      </c>
      <c r="K6407">
        <v>15.9</v>
      </c>
    </row>
    <row r="6408" spans="1:11">
      <c r="A6408">
        <v>2020</v>
      </c>
      <c r="B6408" t="s">
        <v>66</v>
      </c>
      <c r="C6408" t="s">
        <v>18</v>
      </c>
      <c r="D6408" t="s">
        <v>18</v>
      </c>
      <c r="E6408" t="s">
        <v>65</v>
      </c>
      <c r="F6408">
        <v>0</v>
      </c>
      <c r="G6408">
        <v>0</v>
      </c>
      <c r="H6408">
        <v>0</v>
      </c>
      <c r="I6408">
        <v>0</v>
      </c>
      <c r="J6408">
        <v>1</v>
      </c>
      <c r="K6408">
        <v>7.6</v>
      </c>
    </row>
    <row r="6409" spans="1:11">
      <c r="A6409">
        <v>2020</v>
      </c>
      <c r="B6409" t="s">
        <v>66</v>
      </c>
      <c r="C6409" t="s">
        <v>18</v>
      </c>
      <c r="D6409" t="s">
        <v>18</v>
      </c>
      <c r="E6409" t="s">
        <v>36</v>
      </c>
      <c r="F6409">
        <v>18</v>
      </c>
      <c r="G6409">
        <v>16.5</v>
      </c>
      <c r="H6409">
        <v>4</v>
      </c>
      <c r="I6409">
        <v>22.2</v>
      </c>
      <c r="J6409">
        <v>11</v>
      </c>
      <c r="K6409">
        <v>10.1</v>
      </c>
    </row>
    <row r="6410" spans="1:11">
      <c r="A6410">
        <v>2020</v>
      </c>
      <c r="B6410" t="s">
        <v>66</v>
      </c>
      <c r="C6410" t="s">
        <v>18</v>
      </c>
      <c r="D6410" t="s">
        <v>15</v>
      </c>
      <c r="E6410" t="s">
        <v>18</v>
      </c>
      <c r="F6410">
        <v>72</v>
      </c>
      <c r="G6410">
        <v>11.6</v>
      </c>
      <c r="H6410">
        <v>14</v>
      </c>
      <c r="I6410">
        <v>19.4</v>
      </c>
      <c r="J6410">
        <v>87</v>
      </c>
      <c r="K6410">
        <v>14</v>
      </c>
    </row>
    <row r="6411" spans="1:11">
      <c r="A6411">
        <v>2020</v>
      </c>
      <c r="B6411" t="s">
        <v>66</v>
      </c>
      <c r="C6411" t="s">
        <v>18</v>
      </c>
      <c r="D6411" t="s">
        <v>15</v>
      </c>
      <c r="E6411" t="s">
        <v>63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</row>
    <row r="6412" spans="1:11">
      <c r="A6412">
        <v>2020</v>
      </c>
      <c r="B6412" t="s">
        <v>66</v>
      </c>
      <c r="C6412" t="s">
        <v>18</v>
      </c>
      <c r="D6412" t="s">
        <v>15</v>
      </c>
      <c r="E6412" t="s">
        <v>13</v>
      </c>
      <c r="F6412">
        <v>45</v>
      </c>
      <c r="G6412">
        <v>24.3</v>
      </c>
      <c r="H6412">
        <v>12</v>
      </c>
      <c r="I6412">
        <v>26.7</v>
      </c>
      <c r="J6412">
        <v>46</v>
      </c>
      <c r="K6412">
        <v>24.9</v>
      </c>
    </row>
    <row r="6413" spans="1:11">
      <c r="A6413">
        <v>2020</v>
      </c>
      <c r="B6413" t="s">
        <v>66</v>
      </c>
      <c r="C6413" t="s">
        <v>18</v>
      </c>
      <c r="D6413" t="s">
        <v>15</v>
      </c>
      <c r="E6413" t="s">
        <v>64</v>
      </c>
      <c r="F6413">
        <v>27</v>
      </c>
      <c r="G6413">
        <v>7.8</v>
      </c>
      <c r="H6413">
        <v>2</v>
      </c>
      <c r="I6413">
        <v>7.4</v>
      </c>
      <c r="J6413">
        <v>39</v>
      </c>
      <c r="K6413">
        <v>11.2</v>
      </c>
    </row>
    <row r="6414" spans="1:11">
      <c r="A6414">
        <v>2020</v>
      </c>
      <c r="B6414" t="s">
        <v>66</v>
      </c>
      <c r="C6414" t="s">
        <v>18</v>
      </c>
      <c r="D6414" t="s">
        <v>15</v>
      </c>
      <c r="E6414" t="s">
        <v>65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</row>
    <row r="6415" spans="1:11">
      <c r="A6415">
        <v>2020</v>
      </c>
      <c r="B6415" t="s">
        <v>66</v>
      </c>
      <c r="C6415" t="s">
        <v>18</v>
      </c>
      <c r="D6415" t="s">
        <v>15</v>
      </c>
      <c r="E6415" t="s">
        <v>36</v>
      </c>
      <c r="F6415">
        <v>0</v>
      </c>
      <c r="G6415">
        <v>0</v>
      </c>
      <c r="H6415">
        <v>0</v>
      </c>
      <c r="I6415">
        <v>0</v>
      </c>
      <c r="J6415">
        <v>2</v>
      </c>
      <c r="K6415">
        <v>3.6</v>
      </c>
    </row>
    <row r="6416" spans="1:11">
      <c r="A6416">
        <v>2020</v>
      </c>
      <c r="B6416" t="s">
        <v>66</v>
      </c>
      <c r="C6416" t="s">
        <v>18</v>
      </c>
      <c r="D6416" t="s">
        <v>12</v>
      </c>
      <c r="E6416" t="s">
        <v>18</v>
      </c>
      <c r="F6416">
        <v>234</v>
      </c>
      <c r="G6416">
        <v>44.1</v>
      </c>
      <c r="H6416">
        <v>33</v>
      </c>
      <c r="I6416">
        <v>14.1</v>
      </c>
      <c r="J6416">
        <v>158</v>
      </c>
      <c r="K6416">
        <v>29.8</v>
      </c>
    </row>
    <row r="6417" spans="1:11">
      <c r="A6417">
        <v>2020</v>
      </c>
      <c r="B6417" t="s">
        <v>66</v>
      </c>
      <c r="C6417" t="s">
        <v>18</v>
      </c>
      <c r="D6417" t="s">
        <v>12</v>
      </c>
      <c r="E6417" t="s">
        <v>63</v>
      </c>
      <c r="F6417">
        <v>4</v>
      </c>
      <c r="G6417">
        <v>17.1</v>
      </c>
      <c r="H6417">
        <v>1</v>
      </c>
      <c r="I6417">
        <v>25</v>
      </c>
      <c r="J6417">
        <v>3</v>
      </c>
      <c r="K6417">
        <v>12.9</v>
      </c>
    </row>
    <row r="6418" spans="1:11">
      <c r="A6418">
        <v>2020</v>
      </c>
      <c r="B6418" t="s">
        <v>66</v>
      </c>
      <c r="C6418" t="s">
        <v>18</v>
      </c>
      <c r="D6418" t="s">
        <v>12</v>
      </c>
      <c r="E6418" t="s">
        <v>13</v>
      </c>
      <c r="F6418">
        <v>98</v>
      </c>
      <c r="G6418">
        <v>63.7</v>
      </c>
      <c r="H6418">
        <v>15</v>
      </c>
      <c r="I6418">
        <v>15.3</v>
      </c>
      <c r="J6418">
        <v>82</v>
      </c>
      <c r="K6418">
        <v>53.3</v>
      </c>
    </row>
    <row r="6419" spans="1:11">
      <c r="A6419">
        <v>2020</v>
      </c>
      <c r="B6419" t="s">
        <v>66</v>
      </c>
      <c r="C6419" t="s">
        <v>18</v>
      </c>
      <c r="D6419" t="s">
        <v>12</v>
      </c>
      <c r="E6419" t="s">
        <v>64</v>
      </c>
      <c r="F6419">
        <v>114</v>
      </c>
      <c r="G6419">
        <v>38.7</v>
      </c>
      <c r="H6419">
        <v>13</v>
      </c>
      <c r="I6419">
        <v>11.4</v>
      </c>
      <c r="J6419">
        <v>63</v>
      </c>
      <c r="K6419">
        <v>21.4</v>
      </c>
    </row>
    <row r="6420" spans="1:11">
      <c r="A6420">
        <v>2020</v>
      </c>
      <c r="B6420" t="s">
        <v>66</v>
      </c>
      <c r="C6420" t="s">
        <v>18</v>
      </c>
      <c r="D6420" t="s">
        <v>12</v>
      </c>
      <c r="E6420" t="s">
        <v>65</v>
      </c>
      <c r="F6420">
        <v>0</v>
      </c>
      <c r="G6420">
        <v>0</v>
      </c>
      <c r="H6420">
        <v>0</v>
      </c>
      <c r="I6420">
        <v>0</v>
      </c>
      <c r="J6420">
        <v>1</v>
      </c>
      <c r="K6420">
        <v>16.7</v>
      </c>
    </row>
    <row r="6421" spans="1:11">
      <c r="A6421">
        <v>2020</v>
      </c>
      <c r="B6421" t="s">
        <v>66</v>
      </c>
      <c r="C6421" t="s">
        <v>18</v>
      </c>
      <c r="D6421" t="s">
        <v>12</v>
      </c>
      <c r="E6421" t="s">
        <v>36</v>
      </c>
      <c r="F6421">
        <v>18</v>
      </c>
      <c r="G6421">
        <v>34.1</v>
      </c>
      <c r="H6421">
        <v>4</v>
      </c>
      <c r="I6421">
        <v>22.2</v>
      </c>
      <c r="J6421">
        <v>9</v>
      </c>
      <c r="K6421">
        <v>17.1</v>
      </c>
    </row>
    <row r="6422" spans="1:11">
      <c r="A6422">
        <v>2020</v>
      </c>
      <c r="B6422" t="s">
        <v>66</v>
      </c>
      <c r="C6422" t="s">
        <v>31</v>
      </c>
      <c r="D6422" t="s">
        <v>18</v>
      </c>
      <c r="E6422" t="s">
        <v>18</v>
      </c>
      <c r="F6422">
        <v>56</v>
      </c>
      <c r="G6422">
        <v>33.2</v>
      </c>
      <c r="H6422">
        <v>7</v>
      </c>
      <c r="I6422">
        <v>12.5</v>
      </c>
      <c r="J6422">
        <v>61</v>
      </c>
      <c r="K6422">
        <v>36.1</v>
      </c>
    </row>
    <row r="6423" spans="1:11">
      <c r="A6423">
        <v>2020</v>
      </c>
      <c r="B6423" t="s">
        <v>66</v>
      </c>
      <c r="C6423" t="s">
        <v>31</v>
      </c>
      <c r="D6423" t="s">
        <v>18</v>
      </c>
      <c r="E6423" t="s">
        <v>63</v>
      </c>
      <c r="F6423">
        <v>2</v>
      </c>
      <c r="G6423">
        <v>62.1</v>
      </c>
      <c r="H6423">
        <v>1</v>
      </c>
      <c r="I6423">
        <v>50</v>
      </c>
      <c r="J6423">
        <v>1</v>
      </c>
      <c r="K6423">
        <v>31</v>
      </c>
    </row>
    <row r="6424" spans="1:11">
      <c r="A6424">
        <v>2020</v>
      </c>
      <c r="B6424" t="s">
        <v>66</v>
      </c>
      <c r="C6424" t="s">
        <v>31</v>
      </c>
      <c r="D6424" t="s">
        <v>18</v>
      </c>
      <c r="E6424" t="s">
        <v>13</v>
      </c>
      <c r="F6424">
        <v>25</v>
      </c>
      <c r="G6424">
        <v>54.1</v>
      </c>
      <c r="H6424">
        <v>3</v>
      </c>
      <c r="I6424">
        <v>12</v>
      </c>
      <c r="J6424">
        <v>31</v>
      </c>
      <c r="K6424">
        <v>67.1</v>
      </c>
    </row>
    <row r="6425" spans="1:11">
      <c r="A6425">
        <v>2020</v>
      </c>
      <c r="B6425" t="s">
        <v>66</v>
      </c>
      <c r="C6425" t="s">
        <v>31</v>
      </c>
      <c r="D6425" t="s">
        <v>18</v>
      </c>
      <c r="E6425" t="s">
        <v>64</v>
      </c>
      <c r="F6425">
        <v>28</v>
      </c>
      <c r="G6425">
        <v>24.3</v>
      </c>
      <c r="H6425">
        <v>3</v>
      </c>
      <c r="I6425">
        <v>10.7</v>
      </c>
      <c r="J6425">
        <v>27</v>
      </c>
      <c r="K6425">
        <v>23.4</v>
      </c>
    </row>
    <row r="6426" spans="1:11">
      <c r="A6426">
        <v>2020</v>
      </c>
      <c r="B6426" t="s">
        <v>66</v>
      </c>
      <c r="C6426" t="s">
        <v>31</v>
      </c>
      <c r="D6426" t="s">
        <v>18</v>
      </c>
      <c r="E6426" t="s">
        <v>65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</row>
    <row r="6427" spans="1:11">
      <c r="A6427">
        <v>2020</v>
      </c>
      <c r="B6427" t="s">
        <v>66</v>
      </c>
      <c r="C6427" t="s">
        <v>31</v>
      </c>
      <c r="D6427" t="s">
        <v>18</v>
      </c>
      <c r="E6427" t="s">
        <v>36</v>
      </c>
      <c r="F6427">
        <v>1</v>
      </c>
      <c r="G6427">
        <v>35</v>
      </c>
      <c r="H6427">
        <v>0</v>
      </c>
      <c r="I6427">
        <v>0</v>
      </c>
      <c r="J6427">
        <v>2</v>
      </c>
      <c r="K6427">
        <v>69.9</v>
      </c>
    </row>
    <row r="6428" spans="1:11">
      <c r="A6428">
        <v>2020</v>
      </c>
      <c r="B6428" t="s">
        <v>66</v>
      </c>
      <c r="C6428" t="s">
        <v>31</v>
      </c>
      <c r="D6428" t="s">
        <v>15</v>
      </c>
      <c r="E6428" t="s">
        <v>18</v>
      </c>
      <c r="F6428">
        <v>12</v>
      </c>
      <c r="G6428">
        <v>13.2</v>
      </c>
      <c r="H6428">
        <v>3</v>
      </c>
      <c r="I6428">
        <v>25</v>
      </c>
      <c r="J6428">
        <v>17</v>
      </c>
      <c r="K6428">
        <v>18.7</v>
      </c>
    </row>
    <row r="6429" spans="1:11">
      <c r="A6429">
        <v>2020</v>
      </c>
      <c r="B6429" t="s">
        <v>66</v>
      </c>
      <c r="C6429" t="s">
        <v>31</v>
      </c>
      <c r="D6429" t="s">
        <v>15</v>
      </c>
      <c r="E6429" t="s">
        <v>63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</row>
    <row r="6430" spans="1:11">
      <c r="A6430">
        <v>2020</v>
      </c>
      <c r="B6430" t="s">
        <v>66</v>
      </c>
      <c r="C6430" t="s">
        <v>31</v>
      </c>
      <c r="D6430" t="s">
        <v>15</v>
      </c>
      <c r="E6430" t="s">
        <v>13</v>
      </c>
      <c r="F6430">
        <v>6</v>
      </c>
      <c r="G6430">
        <v>24.5</v>
      </c>
      <c r="H6430">
        <v>2</v>
      </c>
      <c r="I6430">
        <v>33.3</v>
      </c>
      <c r="J6430">
        <v>7</v>
      </c>
      <c r="K6430">
        <v>28.6</v>
      </c>
    </row>
    <row r="6431" spans="1:11">
      <c r="A6431">
        <v>2020</v>
      </c>
      <c r="B6431" t="s">
        <v>66</v>
      </c>
      <c r="C6431" t="s">
        <v>31</v>
      </c>
      <c r="D6431" t="s">
        <v>15</v>
      </c>
      <c r="E6431" t="s">
        <v>64</v>
      </c>
      <c r="F6431">
        <v>6</v>
      </c>
      <c r="G6431">
        <v>9.5</v>
      </c>
      <c r="H6431">
        <v>1</v>
      </c>
      <c r="I6431">
        <v>16.7</v>
      </c>
      <c r="J6431">
        <v>10</v>
      </c>
      <c r="K6431">
        <v>15.9</v>
      </c>
    </row>
    <row r="6432" spans="1:11">
      <c r="A6432">
        <v>2020</v>
      </c>
      <c r="B6432" t="s">
        <v>66</v>
      </c>
      <c r="C6432" t="s">
        <v>31</v>
      </c>
      <c r="D6432" t="s">
        <v>15</v>
      </c>
      <c r="E6432" t="s">
        <v>65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</row>
    <row r="6433" spans="1:11">
      <c r="A6433">
        <v>2020</v>
      </c>
      <c r="B6433" t="s">
        <v>66</v>
      </c>
      <c r="C6433" t="s">
        <v>31</v>
      </c>
      <c r="D6433" t="s">
        <v>15</v>
      </c>
      <c r="E6433" t="s">
        <v>36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</row>
    <row r="6434" spans="1:11">
      <c r="A6434">
        <v>2020</v>
      </c>
      <c r="B6434" t="s">
        <v>66</v>
      </c>
      <c r="C6434" t="s">
        <v>31</v>
      </c>
      <c r="D6434" t="s">
        <v>12</v>
      </c>
      <c r="E6434" t="s">
        <v>18</v>
      </c>
      <c r="F6434">
        <v>44</v>
      </c>
      <c r="G6434">
        <v>56.7</v>
      </c>
      <c r="H6434">
        <v>4</v>
      </c>
      <c r="I6434">
        <v>9.1</v>
      </c>
      <c r="J6434">
        <v>44</v>
      </c>
      <c r="K6434">
        <v>56.7</v>
      </c>
    </row>
    <row r="6435" spans="1:11">
      <c r="A6435">
        <v>2020</v>
      </c>
      <c r="B6435" t="s">
        <v>66</v>
      </c>
      <c r="C6435" t="s">
        <v>31</v>
      </c>
      <c r="D6435" t="s">
        <v>12</v>
      </c>
      <c r="E6435" t="s">
        <v>63</v>
      </c>
      <c r="F6435">
        <v>2</v>
      </c>
      <c r="G6435">
        <v>125.7</v>
      </c>
      <c r="H6435">
        <v>1</v>
      </c>
      <c r="I6435">
        <v>50</v>
      </c>
      <c r="J6435">
        <v>1</v>
      </c>
      <c r="K6435">
        <v>62.9</v>
      </c>
    </row>
    <row r="6436" spans="1:11">
      <c r="A6436">
        <v>2020</v>
      </c>
      <c r="B6436" t="s">
        <v>66</v>
      </c>
      <c r="C6436" t="s">
        <v>31</v>
      </c>
      <c r="D6436" t="s">
        <v>12</v>
      </c>
      <c r="E6436" t="s">
        <v>13</v>
      </c>
      <c r="F6436">
        <v>19</v>
      </c>
      <c r="G6436">
        <v>87.4</v>
      </c>
      <c r="H6436">
        <v>1</v>
      </c>
      <c r="I6436">
        <v>5.3</v>
      </c>
      <c r="J6436">
        <v>24</v>
      </c>
      <c r="K6436">
        <v>110.3</v>
      </c>
    </row>
    <row r="6437" spans="1:11">
      <c r="A6437">
        <v>2020</v>
      </c>
      <c r="B6437" t="s">
        <v>66</v>
      </c>
      <c r="C6437" t="s">
        <v>31</v>
      </c>
      <c r="D6437" t="s">
        <v>12</v>
      </c>
      <c r="E6437" t="s">
        <v>64</v>
      </c>
      <c r="F6437">
        <v>22</v>
      </c>
      <c r="G6437">
        <v>42.1</v>
      </c>
      <c r="H6437">
        <v>2</v>
      </c>
      <c r="I6437">
        <v>9.1</v>
      </c>
      <c r="J6437">
        <v>17</v>
      </c>
      <c r="K6437">
        <v>32.5</v>
      </c>
    </row>
    <row r="6438" spans="1:11">
      <c r="A6438">
        <v>2020</v>
      </c>
      <c r="B6438" t="s">
        <v>66</v>
      </c>
      <c r="C6438" t="s">
        <v>31</v>
      </c>
      <c r="D6438" t="s">
        <v>12</v>
      </c>
      <c r="E6438" t="s">
        <v>65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</row>
    <row r="6439" spans="1:11">
      <c r="A6439">
        <v>2020</v>
      </c>
      <c r="B6439" t="s">
        <v>66</v>
      </c>
      <c r="C6439" t="s">
        <v>31</v>
      </c>
      <c r="D6439" t="s">
        <v>12</v>
      </c>
      <c r="E6439" t="s">
        <v>36</v>
      </c>
      <c r="F6439">
        <v>1</v>
      </c>
      <c r="G6439">
        <v>67.5</v>
      </c>
      <c r="H6439">
        <v>0</v>
      </c>
      <c r="I6439">
        <v>0</v>
      </c>
      <c r="J6439">
        <v>2</v>
      </c>
      <c r="K6439">
        <v>135</v>
      </c>
    </row>
    <row r="6440" spans="1:11">
      <c r="A6440">
        <v>2020</v>
      </c>
      <c r="B6440" t="s">
        <v>66</v>
      </c>
      <c r="C6440" t="s">
        <v>67</v>
      </c>
      <c r="D6440" t="s">
        <v>18</v>
      </c>
      <c r="E6440" t="s">
        <v>18</v>
      </c>
      <c r="F6440">
        <v>55</v>
      </c>
      <c r="G6440">
        <v>26.1</v>
      </c>
      <c r="H6440">
        <v>10</v>
      </c>
      <c r="I6440">
        <v>18.2</v>
      </c>
      <c r="J6440">
        <v>43</v>
      </c>
      <c r="K6440">
        <v>20.4</v>
      </c>
    </row>
    <row r="6441" spans="1:11">
      <c r="A6441">
        <v>2020</v>
      </c>
      <c r="B6441" t="s">
        <v>66</v>
      </c>
      <c r="C6441" t="s">
        <v>67</v>
      </c>
      <c r="D6441" t="s">
        <v>18</v>
      </c>
      <c r="E6441" t="s">
        <v>63</v>
      </c>
      <c r="F6441">
        <v>1</v>
      </c>
      <c r="G6441">
        <v>10.6</v>
      </c>
      <c r="H6441">
        <v>0</v>
      </c>
      <c r="I6441">
        <v>0</v>
      </c>
      <c r="J6441">
        <v>1</v>
      </c>
      <c r="K6441">
        <v>10.6</v>
      </c>
    </row>
    <row r="6442" spans="1:11">
      <c r="A6442">
        <v>2020</v>
      </c>
      <c r="B6442" t="s">
        <v>66</v>
      </c>
      <c r="C6442" t="s">
        <v>67</v>
      </c>
      <c r="D6442" t="s">
        <v>18</v>
      </c>
      <c r="E6442" t="s">
        <v>13</v>
      </c>
      <c r="F6442">
        <v>24</v>
      </c>
      <c r="G6442">
        <v>51.4</v>
      </c>
      <c r="H6442">
        <v>5</v>
      </c>
      <c r="I6442">
        <v>20.8</v>
      </c>
      <c r="J6442">
        <v>20</v>
      </c>
      <c r="K6442">
        <v>42.8</v>
      </c>
    </row>
    <row r="6443" spans="1:11">
      <c r="A6443">
        <v>2020</v>
      </c>
      <c r="B6443" t="s">
        <v>66</v>
      </c>
      <c r="C6443" t="s">
        <v>67</v>
      </c>
      <c r="D6443" t="s">
        <v>18</v>
      </c>
      <c r="E6443" t="s">
        <v>64</v>
      </c>
      <c r="F6443">
        <v>27</v>
      </c>
      <c r="G6443">
        <v>19.8</v>
      </c>
      <c r="H6443">
        <v>3</v>
      </c>
      <c r="I6443">
        <v>11.1</v>
      </c>
      <c r="J6443">
        <v>18</v>
      </c>
      <c r="K6443">
        <v>13.2</v>
      </c>
    </row>
    <row r="6444" spans="1:11">
      <c r="A6444">
        <v>2020</v>
      </c>
      <c r="B6444" t="s">
        <v>66</v>
      </c>
      <c r="C6444" t="s">
        <v>67</v>
      </c>
      <c r="D6444" t="s">
        <v>18</v>
      </c>
      <c r="E6444" t="s">
        <v>65</v>
      </c>
      <c r="F6444">
        <v>0</v>
      </c>
      <c r="G6444">
        <v>0</v>
      </c>
      <c r="H6444">
        <v>0</v>
      </c>
      <c r="I6444">
        <v>0</v>
      </c>
      <c r="J6444">
        <v>1</v>
      </c>
      <c r="K6444">
        <v>36.4</v>
      </c>
    </row>
    <row r="6445" spans="1:11">
      <c r="A6445">
        <v>2020</v>
      </c>
      <c r="B6445" t="s">
        <v>66</v>
      </c>
      <c r="C6445" t="s">
        <v>67</v>
      </c>
      <c r="D6445" t="s">
        <v>18</v>
      </c>
      <c r="E6445" t="s">
        <v>36</v>
      </c>
      <c r="F6445">
        <v>3</v>
      </c>
      <c r="G6445">
        <v>19.5</v>
      </c>
      <c r="H6445">
        <v>2</v>
      </c>
      <c r="I6445">
        <v>66.7</v>
      </c>
      <c r="J6445">
        <v>3</v>
      </c>
      <c r="K6445">
        <v>19.5</v>
      </c>
    </row>
    <row r="6446" spans="1:11">
      <c r="A6446">
        <v>2020</v>
      </c>
      <c r="B6446" t="s">
        <v>66</v>
      </c>
      <c r="C6446" t="s">
        <v>67</v>
      </c>
      <c r="D6446" t="s">
        <v>15</v>
      </c>
      <c r="E6446" t="s">
        <v>18</v>
      </c>
      <c r="F6446">
        <v>11</v>
      </c>
      <c r="G6446">
        <v>9.8</v>
      </c>
      <c r="H6446">
        <v>3</v>
      </c>
      <c r="I6446">
        <v>27.3</v>
      </c>
      <c r="J6446">
        <v>17</v>
      </c>
      <c r="K6446">
        <v>15.2</v>
      </c>
    </row>
    <row r="6447" spans="1:11">
      <c r="A6447">
        <v>2020</v>
      </c>
      <c r="B6447" t="s">
        <v>66</v>
      </c>
      <c r="C6447" t="s">
        <v>67</v>
      </c>
      <c r="D6447" t="s">
        <v>15</v>
      </c>
      <c r="E6447" t="s">
        <v>63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</row>
    <row r="6448" spans="1:11">
      <c r="A6448">
        <v>2020</v>
      </c>
      <c r="B6448" t="s">
        <v>66</v>
      </c>
      <c r="C6448" t="s">
        <v>67</v>
      </c>
      <c r="D6448" t="s">
        <v>15</v>
      </c>
      <c r="E6448" t="s">
        <v>13</v>
      </c>
      <c r="F6448">
        <v>8</v>
      </c>
      <c r="G6448">
        <v>32.1</v>
      </c>
      <c r="H6448">
        <v>3</v>
      </c>
      <c r="I6448">
        <v>37.5</v>
      </c>
      <c r="J6448">
        <v>10</v>
      </c>
      <c r="K6448">
        <v>40.1</v>
      </c>
    </row>
    <row r="6449" spans="1:11">
      <c r="A6449">
        <v>2020</v>
      </c>
      <c r="B6449" t="s">
        <v>66</v>
      </c>
      <c r="C6449" t="s">
        <v>67</v>
      </c>
      <c r="D6449" t="s">
        <v>15</v>
      </c>
      <c r="E6449" t="s">
        <v>64</v>
      </c>
      <c r="F6449">
        <v>3</v>
      </c>
      <c r="G6449">
        <v>4.1</v>
      </c>
      <c r="H6449">
        <v>0</v>
      </c>
      <c r="I6449">
        <v>0</v>
      </c>
      <c r="J6449">
        <v>6</v>
      </c>
      <c r="K6449">
        <v>8.2</v>
      </c>
    </row>
    <row r="6450" spans="1:11">
      <c r="A6450">
        <v>2020</v>
      </c>
      <c r="B6450" t="s">
        <v>66</v>
      </c>
      <c r="C6450" t="s">
        <v>67</v>
      </c>
      <c r="D6450" t="s">
        <v>15</v>
      </c>
      <c r="E6450" t="s">
        <v>65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</row>
    <row r="6451" spans="1:11">
      <c r="A6451">
        <v>2020</v>
      </c>
      <c r="B6451" t="s">
        <v>66</v>
      </c>
      <c r="C6451" t="s">
        <v>67</v>
      </c>
      <c r="D6451" t="s">
        <v>15</v>
      </c>
      <c r="E6451" t="s">
        <v>36</v>
      </c>
      <c r="F6451">
        <v>0</v>
      </c>
      <c r="G6451">
        <v>0</v>
      </c>
      <c r="H6451">
        <v>0</v>
      </c>
      <c r="I6451">
        <v>0</v>
      </c>
      <c r="J6451">
        <v>1</v>
      </c>
      <c r="K6451">
        <v>13.2</v>
      </c>
    </row>
    <row r="6452" spans="1:11">
      <c r="A6452">
        <v>2020</v>
      </c>
      <c r="B6452" t="s">
        <v>66</v>
      </c>
      <c r="C6452" t="s">
        <v>67</v>
      </c>
      <c r="D6452" t="s">
        <v>12</v>
      </c>
      <c r="E6452" t="s">
        <v>18</v>
      </c>
      <c r="F6452">
        <v>44</v>
      </c>
      <c r="G6452">
        <v>44.5</v>
      </c>
      <c r="H6452">
        <v>7</v>
      </c>
      <c r="I6452">
        <v>15.9</v>
      </c>
      <c r="J6452">
        <v>26</v>
      </c>
      <c r="K6452">
        <v>26.3</v>
      </c>
    </row>
    <row r="6453" spans="1:11">
      <c r="A6453">
        <v>2020</v>
      </c>
      <c r="B6453" t="s">
        <v>66</v>
      </c>
      <c r="C6453" t="s">
        <v>67</v>
      </c>
      <c r="D6453" t="s">
        <v>12</v>
      </c>
      <c r="E6453" t="s">
        <v>63</v>
      </c>
      <c r="F6453">
        <v>1</v>
      </c>
      <c r="G6453">
        <v>22.1</v>
      </c>
      <c r="H6453">
        <v>0</v>
      </c>
      <c r="I6453">
        <v>0</v>
      </c>
      <c r="J6453">
        <v>1</v>
      </c>
      <c r="K6453">
        <v>22.1</v>
      </c>
    </row>
    <row r="6454" spans="1:11">
      <c r="A6454">
        <v>2020</v>
      </c>
      <c r="B6454" t="s">
        <v>66</v>
      </c>
      <c r="C6454" t="s">
        <v>67</v>
      </c>
      <c r="D6454" t="s">
        <v>12</v>
      </c>
      <c r="E6454" t="s">
        <v>13</v>
      </c>
      <c r="F6454">
        <v>16</v>
      </c>
      <c r="G6454">
        <v>73.4</v>
      </c>
      <c r="H6454">
        <v>2</v>
      </c>
      <c r="I6454">
        <v>12.5</v>
      </c>
      <c r="J6454">
        <v>10</v>
      </c>
      <c r="K6454">
        <v>45.9</v>
      </c>
    </row>
    <row r="6455" spans="1:11">
      <c r="A6455">
        <v>2020</v>
      </c>
      <c r="B6455" t="s">
        <v>66</v>
      </c>
      <c r="C6455" t="s">
        <v>67</v>
      </c>
      <c r="D6455" t="s">
        <v>12</v>
      </c>
      <c r="E6455" t="s">
        <v>64</v>
      </c>
      <c r="F6455">
        <v>24</v>
      </c>
      <c r="G6455">
        <v>37.8</v>
      </c>
      <c r="H6455">
        <v>3</v>
      </c>
      <c r="I6455">
        <v>12.5</v>
      </c>
      <c r="J6455">
        <v>12</v>
      </c>
      <c r="K6455">
        <v>18.9</v>
      </c>
    </row>
    <row r="6456" spans="1:11">
      <c r="A6456">
        <v>2020</v>
      </c>
      <c r="B6456" t="s">
        <v>66</v>
      </c>
      <c r="C6456" t="s">
        <v>67</v>
      </c>
      <c r="D6456" t="s">
        <v>12</v>
      </c>
      <c r="E6456" t="s">
        <v>65</v>
      </c>
      <c r="F6456">
        <v>0</v>
      </c>
      <c r="G6456">
        <v>0</v>
      </c>
      <c r="H6456">
        <v>0</v>
      </c>
      <c r="I6456">
        <v>0</v>
      </c>
      <c r="J6456">
        <v>1</v>
      </c>
      <c r="K6456">
        <v>76.3</v>
      </c>
    </row>
    <row r="6457" spans="1:11">
      <c r="A6457">
        <v>2020</v>
      </c>
      <c r="B6457" t="s">
        <v>66</v>
      </c>
      <c r="C6457" t="s">
        <v>67</v>
      </c>
      <c r="D6457" t="s">
        <v>12</v>
      </c>
      <c r="E6457" t="s">
        <v>36</v>
      </c>
      <c r="F6457">
        <v>3</v>
      </c>
      <c r="G6457">
        <v>38.6</v>
      </c>
      <c r="H6457">
        <v>2</v>
      </c>
      <c r="I6457">
        <v>66.7</v>
      </c>
      <c r="J6457">
        <v>2</v>
      </c>
      <c r="K6457">
        <v>25.7</v>
      </c>
    </row>
    <row r="6458" spans="1:11">
      <c r="A6458">
        <v>2020</v>
      </c>
      <c r="B6458" t="s">
        <v>66</v>
      </c>
      <c r="C6458" t="s">
        <v>68</v>
      </c>
      <c r="D6458" t="s">
        <v>18</v>
      </c>
      <c r="E6458" t="s">
        <v>18</v>
      </c>
      <c r="F6458">
        <v>68</v>
      </c>
      <c r="G6458">
        <v>40</v>
      </c>
      <c r="H6458">
        <v>13</v>
      </c>
      <c r="I6458">
        <v>19.1</v>
      </c>
      <c r="J6458">
        <v>47</v>
      </c>
      <c r="K6458">
        <v>27.6</v>
      </c>
    </row>
    <row r="6459" spans="1:11">
      <c r="A6459">
        <v>2020</v>
      </c>
      <c r="B6459" t="s">
        <v>66</v>
      </c>
      <c r="C6459" t="s">
        <v>68</v>
      </c>
      <c r="D6459" t="s">
        <v>18</v>
      </c>
      <c r="E6459" t="s">
        <v>63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</row>
    <row r="6460" spans="1:11">
      <c r="A6460">
        <v>2020</v>
      </c>
      <c r="B6460" t="s">
        <v>66</v>
      </c>
      <c r="C6460" t="s">
        <v>68</v>
      </c>
      <c r="D6460" t="s">
        <v>18</v>
      </c>
      <c r="E6460" t="s">
        <v>13</v>
      </c>
      <c r="F6460">
        <v>38</v>
      </c>
      <c r="G6460">
        <v>69.2</v>
      </c>
      <c r="H6460">
        <v>9</v>
      </c>
      <c r="I6460">
        <v>23.7</v>
      </c>
      <c r="J6460">
        <v>29</v>
      </c>
      <c r="K6460">
        <v>52.8</v>
      </c>
    </row>
    <row r="6461" spans="1:11">
      <c r="A6461">
        <v>2020</v>
      </c>
      <c r="B6461" t="s">
        <v>66</v>
      </c>
      <c r="C6461" t="s">
        <v>68</v>
      </c>
      <c r="D6461" t="s">
        <v>18</v>
      </c>
      <c r="E6461" t="s">
        <v>64</v>
      </c>
      <c r="F6461">
        <v>26</v>
      </c>
      <c r="G6461">
        <v>24.2</v>
      </c>
      <c r="H6461">
        <v>2</v>
      </c>
      <c r="I6461">
        <v>7.7</v>
      </c>
      <c r="J6461">
        <v>15</v>
      </c>
      <c r="K6461">
        <v>14</v>
      </c>
    </row>
    <row r="6462" spans="1:11">
      <c r="A6462">
        <v>2020</v>
      </c>
      <c r="B6462" t="s">
        <v>66</v>
      </c>
      <c r="C6462" t="s">
        <v>68</v>
      </c>
      <c r="D6462" t="s">
        <v>18</v>
      </c>
      <c r="E6462" t="s">
        <v>65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</row>
    <row r="6463" spans="1:11">
      <c r="A6463">
        <v>2020</v>
      </c>
      <c r="B6463" t="s">
        <v>66</v>
      </c>
      <c r="C6463" t="s">
        <v>68</v>
      </c>
      <c r="D6463" t="s">
        <v>18</v>
      </c>
      <c r="E6463" t="s">
        <v>36</v>
      </c>
      <c r="F6463">
        <v>4</v>
      </c>
      <c r="G6463">
        <v>115.4</v>
      </c>
      <c r="H6463">
        <v>2</v>
      </c>
      <c r="I6463">
        <v>50</v>
      </c>
      <c r="J6463">
        <v>3</v>
      </c>
      <c r="K6463">
        <v>86.5</v>
      </c>
    </row>
    <row r="6464" spans="1:11">
      <c r="A6464">
        <v>2020</v>
      </c>
      <c r="B6464" t="s">
        <v>66</v>
      </c>
      <c r="C6464" t="s">
        <v>68</v>
      </c>
      <c r="D6464" t="s">
        <v>15</v>
      </c>
      <c r="E6464" t="s">
        <v>18</v>
      </c>
      <c r="F6464">
        <v>19</v>
      </c>
      <c r="G6464">
        <v>20.7</v>
      </c>
      <c r="H6464">
        <v>4</v>
      </c>
      <c r="I6464">
        <v>21.1</v>
      </c>
      <c r="J6464">
        <v>17</v>
      </c>
      <c r="K6464">
        <v>18.5</v>
      </c>
    </row>
    <row r="6465" spans="1:11">
      <c r="A6465">
        <v>2020</v>
      </c>
      <c r="B6465" t="s">
        <v>66</v>
      </c>
      <c r="C6465" t="s">
        <v>68</v>
      </c>
      <c r="D6465" t="s">
        <v>15</v>
      </c>
      <c r="E6465" t="s">
        <v>63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</row>
    <row r="6466" spans="1:11">
      <c r="A6466">
        <v>2020</v>
      </c>
      <c r="B6466" t="s">
        <v>66</v>
      </c>
      <c r="C6466" t="s">
        <v>68</v>
      </c>
      <c r="D6466" t="s">
        <v>15</v>
      </c>
      <c r="E6466" t="s">
        <v>13</v>
      </c>
      <c r="F6466">
        <v>13</v>
      </c>
      <c r="G6466">
        <v>44</v>
      </c>
      <c r="H6466">
        <v>3</v>
      </c>
      <c r="I6466">
        <v>23.1</v>
      </c>
      <c r="J6466">
        <v>11</v>
      </c>
      <c r="K6466">
        <v>37.3</v>
      </c>
    </row>
    <row r="6467" spans="1:11">
      <c r="A6467">
        <v>2020</v>
      </c>
      <c r="B6467" t="s">
        <v>66</v>
      </c>
      <c r="C6467" t="s">
        <v>68</v>
      </c>
      <c r="D6467" t="s">
        <v>15</v>
      </c>
      <c r="E6467" t="s">
        <v>64</v>
      </c>
      <c r="F6467">
        <v>6</v>
      </c>
      <c r="G6467">
        <v>10.3</v>
      </c>
      <c r="H6467">
        <v>1</v>
      </c>
      <c r="I6467">
        <v>16.7</v>
      </c>
      <c r="J6467">
        <v>6</v>
      </c>
      <c r="K6467">
        <v>10.3</v>
      </c>
    </row>
    <row r="6468" spans="1:11">
      <c r="A6468">
        <v>2020</v>
      </c>
      <c r="B6468" t="s">
        <v>66</v>
      </c>
      <c r="C6468" t="s">
        <v>68</v>
      </c>
      <c r="D6468" t="s">
        <v>15</v>
      </c>
      <c r="E6468" t="s">
        <v>65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</row>
    <row r="6469" spans="1:11">
      <c r="A6469">
        <v>2020</v>
      </c>
      <c r="B6469" t="s">
        <v>66</v>
      </c>
      <c r="C6469" t="s">
        <v>68</v>
      </c>
      <c r="D6469" t="s">
        <v>15</v>
      </c>
      <c r="E6469" t="s">
        <v>36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</row>
    <row r="6470" spans="1:11">
      <c r="A6470">
        <v>2020</v>
      </c>
      <c r="B6470" t="s">
        <v>66</v>
      </c>
      <c r="C6470" t="s">
        <v>68</v>
      </c>
      <c r="D6470" t="s">
        <v>12</v>
      </c>
      <c r="E6470" t="s">
        <v>18</v>
      </c>
      <c r="F6470">
        <v>49</v>
      </c>
      <c r="G6470">
        <v>62.4</v>
      </c>
      <c r="H6470">
        <v>9</v>
      </c>
      <c r="I6470">
        <v>18.4</v>
      </c>
      <c r="J6470">
        <v>30</v>
      </c>
      <c r="K6470">
        <v>38.2</v>
      </c>
    </row>
    <row r="6471" spans="1:11">
      <c r="A6471">
        <v>2020</v>
      </c>
      <c r="B6471" t="s">
        <v>66</v>
      </c>
      <c r="C6471" t="s">
        <v>68</v>
      </c>
      <c r="D6471" t="s">
        <v>12</v>
      </c>
      <c r="E6471" t="s">
        <v>63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</row>
    <row r="6472" spans="1:11">
      <c r="A6472">
        <v>2020</v>
      </c>
      <c r="B6472" t="s">
        <v>66</v>
      </c>
      <c r="C6472" t="s">
        <v>68</v>
      </c>
      <c r="D6472" t="s">
        <v>12</v>
      </c>
      <c r="E6472" t="s">
        <v>13</v>
      </c>
      <c r="F6472">
        <v>25</v>
      </c>
      <c r="G6472">
        <v>98.6</v>
      </c>
      <c r="H6472">
        <v>6</v>
      </c>
      <c r="I6472">
        <v>24</v>
      </c>
      <c r="J6472">
        <v>18</v>
      </c>
      <c r="K6472">
        <v>71</v>
      </c>
    </row>
    <row r="6473" spans="1:11">
      <c r="A6473">
        <v>2020</v>
      </c>
      <c r="B6473" t="s">
        <v>66</v>
      </c>
      <c r="C6473" t="s">
        <v>68</v>
      </c>
      <c r="D6473" t="s">
        <v>12</v>
      </c>
      <c r="E6473" t="s">
        <v>64</v>
      </c>
      <c r="F6473">
        <v>20</v>
      </c>
      <c r="G6473">
        <v>40.7</v>
      </c>
      <c r="H6473">
        <v>1</v>
      </c>
      <c r="I6473">
        <v>5</v>
      </c>
      <c r="J6473">
        <v>9</v>
      </c>
      <c r="K6473">
        <v>18.3</v>
      </c>
    </row>
    <row r="6474" spans="1:11">
      <c r="A6474">
        <v>2020</v>
      </c>
      <c r="B6474" t="s">
        <v>66</v>
      </c>
      <c r="C6474" t="s">
        <v>68</v>
      </c>
      <c r="D6474" t="s">
        <v>12</v>
      </c>
      <c r="E6474" t="s">
        <v>65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</row>
    <row r="6475" spans="1:11">
      <c r="A6475">
        <v>2020</v>
      </c>
      <c r="B6475" t="s">
        <v>66</v>
      </c>
      <c r="C6475" t="s">
        <v>68</v>
      </c>
      <c r="D6475" t="s">
        <v>12</v>
      </c>
      <c r="E6475" t="s">
        <v>36</v>
      </c>
      <c r="F6475">
        <v>4</v>
      </c>
      <c r="G6475">
        <v>212.7</v>
      </c>
      <c r="H6475">
        <v>2</v>
      </c>
      <c r="I6475">
        <v>50</v>
      </c>
      <c r="J6475">
        <v>3</v>
      </c>
      <c r="K6475">
        <v>159.5</v>
      </c>
    </row>
    <row r="6476" spans="1:11">
      <c r="A6476">
        <v>2020</v>
      </c>
      <c r="B6476" t="s">
        <v>66</v>
      </c>
      <c r="C6476" t="s">
        <v>69</v>
      </c>
      <c r="D6476" t="s">
        <v>18</v>
      </c>
      <c r="E6476" t="s">
        <v>18</v>
      </c>
      <c r="F6476">
        <v>38</v>
      </c>
      <c r="G6476">
        <v>34.6</v>
      </c>
      <c r="H6476">
        <v>2</v>
      </c>
      <c r="I6476">
        <v>5.3</v>
      </c>
      <c r="J6476">
        <v>30</v>
      </c>
      <c r="K6476">
        <v>27.3</v>
      </c>
    </row>
    <row r="6477" spans="1:11">
      <c r="A6477">
        <v>2020</v>
      </c>
      <c r="B6477" t="s">
        <v>66</v>
      </c>
      <c r="C6477" t="s">
        <v>69</v>
      </c>
      <c r="D6477" t="s">
        <v>18</v>
      </c>
      <c r="E6477" t="s">
        <v>63</v>
      </c>
      <c r="F6477">
        <v>0</v>
      </c>
      <c r="G6477">
        <v>0</v>
      </c>
      <c r="H6477">
        <v>0</v>
      </c>
      <c r="I6477">
        <v>0</v>
      </c>
      <c r="J6477">
        <v>1</v>
      </c>
      <c r="K6477">
        <v>86.9</v>
      </c>
    </row>
    <row r="6478" spans="1:11">
      <c r="A6478">
        <v>2020</v>
      </c>
      <c r="B6478" t="s">
        <v>66</v>
      </c>
      <c r="C6478" t="s">
        <v>69</v>
      </c>
      <c r="D6478" t="s">
        <v>18</v>
      </c>
      <c r="E6478" t="s">
        <v>13</v>
      </c>
      <c r="F6478">
        <v>15</v>
      </c>
      <c r="G6478">
        <v>51</v>
      </c>
      <c r="H6478">
        <v>1</v>
      </c>
      <c r="I6478">
        <v>6.7</v>
      </c>
      <c r="J6478">
        <v>10</v>
      </c>
      <c r="K6478">
        <v>34</v>
      </c>
    </row>
    <row r="6479" spans="1:11">
      <c r="A6479">
        <v>2020</v>
      </c>
      <c r="B6479" t="s">
        <v>66</v>
      </c>
      <c r="C6479" t="s">
        <v>69</v>
      </c>
      <c r="D6479" t="s">
        <v>18</v>
      </c>
      <c r="E6479" t="s">
        <v>64</v>
      </c>
      <c r="F6479">
        <v>22</v>
      </c>
      <c r="G6479">
        <v>28.7</v>
      </c>
      <c r="H6479">
        <v>1</v>
      </c>
      <c r="I6479">
        <v>4.5</v>
      </c>
      <c r="J6479">
        <v>18</v>
      </c>
      <c r="K6479">
        <v>23.5</v>
      </c>
    </row>
    <row r="6480" spans="1:11">
      <c r="A6480">
        <v>2020</v>
      </c>
      <c r="B6480" t="s">
        <v>66</v>
      </c>
      <c r="C6480" t="s">
        <v>69</v>
      </c>
      <c r="D6480" t="s">
        <v>18</v>
      </c>
      <c r="E6480" t="s">
        <v>65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</row>
    <row r="6481" spans="1:11">
      <c r="A6481">
        <v>2020</v>
      </c>
      <c r="B6481" t="s">
        <v>66</v>
      </c>
      <c r="C6481" t="s">
        <v>69</v>
      </c>
      <c r="D6481" t="s">
        <v>18</v>
      </c>
      <c r="E6481" t="s">
        <v>36</v>
      </c>
      <c r="F6481">
        <v>1</v>
      </c>
      <c r="G6481">
        <v>46.7</v>
      </c>
      <c r="H6481">
        <v>0</v>
      </c>
      <c r="I6481">
        <v>0</v>
      </c>
      <c r="J6481">
        <v>1</v>
      </c>
      <c r="K6481">
        <v>46.7</v>
      </c>
    </row>
    <row r="6482" spans="1:11">
      <c r="A6482">
        <v>2020</v>
      </c>
      <c r="B6482" t="s">
        <v>66</v>
      </c>
      <c r="C6482" t="s">
        <v>69</v>
      </c>
      <c r="D6482" t="s">
        <v>15</v>
      </c>
      <c r="E6482" t="s">
        <v>18</v>
      </c>
      <c r="F6482">
        <v>10</v>
      </c>
      <c r="G6482">
        <v>17.2</v>
      </c>
      <c r="H6482">
        <v>0</v>
      </c>
      <c r="I6482">
        <v>0</v>
      </c>
      <c r="J6482">
        <v>10</v>
      </c>
      <c r="K6482">
        <v>17.2</v>
      </c>
    </row>
    <row r="6483" spans="1:11">
      <c r="A6483">
        <v>2020</v>
      </c>
      <c r="B6483" t="s">
        <v>66</v>
      </c>
      <c r="C6483" t="s">
        <v>69</v>
      </c>
      <c r="D6483" t="s">
        <v>15</v>
      </c>
      <c r="E6483" t="s">
        <v>63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</row>
    <row r="6484" spans="1:11">
      <c r="A6484">
        <v>2020</v>
      </c>
      <c r="B6484" t="s">
        <v>66</v>
      </c>
      <c r="C6484" t="s">
        <v>69</v>
      </c>
      <c r="D6484" t="s">
        <v>15</v>
      </c>
      <c r="E6484" t="s">
        <v>13</v>
      </c>
      <c r="F6484">
        <v>4</v>
      </c>
      <c r="G6484">
        <v>25.6</v>
      </c>
      <c r="H6484">
        <v>0</v>
      </c>
      <c r="I6484">
        <v>0</v>
      </c>
      <c r="J6484">
        <v>3</v>
      </c>
      <c r="K6484">
        <v>19.2</v>
      </c>
    </row>
    <row r="6485" spans="1:11">
      <c r="A6485">
        <v>2020</v>
      </c>
      <c r="B6485" t="s">
        <v>66</v>
      </c>
      <c r="C6485" t="s">
        <v>69</v>
      </c>
      <c r="D6485" t="s">
        <v>15</v>
      </c>
      <c r="E6485" t="s">
        <v>64</v>
      </c>
      <c r="F6485">
        <v>6</v>
      </c>
      <c r="G6485">
        <v>14.8</v>
      </c>
      <c r="H6485">
        <v>0</v>
      </c>
      <c r="I6485">
        <v>0</v>
      </c>
      <c r="J6485">
        <v>6</v>
      </c>
      <c r="K6485">
        <v>14.8</v>
      </c>
    </row>
    <row r="6486" spans="1:11">
      <c r="A6486">
        <v>2020</v>
      </c>
      <c r="B6486" t="s">
        <v>66</v>
      </c>
      <c r="C6486" t="s">
        <v>69</v>
      </c>
      <c r="D6486" t="s">
        <v>15</v>
      </c>
      <c r="E6486" t="s">
        <v>65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</row>
    <row r="6487" spans="1:11">
      <c r="A6487">
        <v>2020</v>
      </c>
      <c r="B6487" t="s">
        <v>66</v>
      </c>
      <c r="C6487" t="s">
        <v>69</v>
      </c>
      <c r="D6487" t="s">
        <v>15</v>
      </c>
      <c r="E6487" t="s">
        <v>36</v>
      </c>
      <c r="F6487">
        <v>0</v>
      </c>
      <c r="G6487">
        <v>0</v>
      </c>
      <c r="H6487">
        <v>0</v>
      </c>
      <c r="I6487">
        <v>0</v>
      </c>
      <c r="J6487">
        <v>1</v>
      </c>
      <c r="K6487">
        <v>95.9</v>
      </c>
    </row>
    <row r="6488" spans="1:11">
      <c r="A6488">
        <v>2020</v>
      </c>
      <c r="B6488" t="s">
        <v>66</v>
      </c>
      <c r="C6488" t="s">
        <v>69</v>
      </c>
      <c r="D6488" t="s">
        <v>12</v>
      </c>
      <c r="E6488" t="s">
        <v>18</v>
      </c>
      <c r="F6488">
        <v>28</v>
      </c>
      <c r="G6488">
        <v>54.2</v>
      </c>
      <c r="H6488">
        <v>2</v>
      </c>
      <c r="I6488">
        <v>7.1</v>
      </c>
      <c r="J6488">
        <v>20</v>
      </c>
      <c r="K6488">
        <v>38.7</v>
      </c>
    </row>
    <row r="6489" spans="1:11">
      <c r="A6489">
        <v>2020</v>
      </c>
      <c r="B6489" t="s">
        <v>66</v>
      </c>
      <c r="C6489" t="s">
        <v>69</v>
      </c>
      <c r="D6489" t="s">
        <v>12</v>
      </c>
      <c r="E6489" t="s">
        <v>63</v>
      </c>
      <c r="F6489">
        <v>0</v>
      </c>
      <c r="G6489">
        <v>0</v>
      </c>
      <c r="H6489">
        <v>0</v>
      </c>
      <c r="I6489">
        <v>0</v>
      </c>
      <c r="J6489">
        <v>1</v>
      </c>
      <c r="K6489">
        <v>189.7</v>
      </c>
    </row>
    <row r="6490" spans="1:11">
      <c r="A6490">
        <v>2020</v>
      </c>
      <c r="B6490" t="s">
        <v>66</v>
      </c>
      <c r="C6490" t="s">
        <v>69</v>
      </c>
      <c r="D6490" t="s">
        <v>12</v>
      </c>
      <c r="E6490" t="s">
        <v>13</v>
      </c>
      <c r="F6490">
        <v>11</v>
      </c>
      <c r="G6490">
        <v>80</v>
      </c>
      <c r="H6490">
        <v>1</v>
      </c>
      <c r="I6490">
        <v>9.1</v>
      </c>
      <c r="J6490">
        <v>7</v>
      </c>
      <c r="K6490">
        <v>50.9</v>
      </c>
    </row>
    <row r="6491" spans="1:11">
      <c r="A6491">
        <v>2020</v>
      </c>
      <c r="B6491" t="s">
        <v>66</v>
      </c>
      <c r="C6491" t="s">
        <v>69</v>
      </c>
      <c r="D6491" t="s">
        <v>12</v>
      </c>
      <c r="E6491" t="s">
        <v>64</v>
      </c>
      <c r="F6491">
        <v>16</v>
      </c>
      <c r="G6491">
        <v>44.5</v>
      </c>
      <c r="H6491">
        <v>1</v>
      </c>
      <c r="I6491">
        <v>6.3</v>
      </c>
      <c r="J6491">
        <v>12</v>
      </c>
      <c r="K6491">
        <v>33.4</v>
      </c>
    </row>
    <row r="6492" spans="1:11">
      <c r="A6492">
        <v>2020</v>
      </c>
      <c r="B6492" t="s">
        <v>66</v>
      </c>
      <c r="C6492" t="s">
        <v>69</v>
      </c>
      <c r="D6492" t="s">
        <v>12</v>
      </c>
      <c r="E6492" t="s">
        <v>65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</row>
    <row r="6493" spans="1:11">
      <c r="A6493">
        <v>2020</v>
      </c>
      <c r="B6493" t="s">
        <v>66</v>
      </c>
      <c r="C6493" t="s">
        <v>69</v>
      </c>
      <c r="D6493" t="s">
        <v>12</v>
      </c>
      <c r="E6493" t="s">
        <v>36</v>
      </c>
      <c r="F6493">
        <v>1</v>
      </c>
      <c r="G6493">
        <v>91</v>
      </c>
      <c r="H6493">
        <v>0</v>
      </c>
      <c r="I6493">
        <v>0</v>
      </c>
      <c r="J6493">
        <v>0</v>
      </c>
      <c r="K6493">
        <v>0</v>
      </c>
    </row>
    <row r="6494" spans="1:11">
      <c r="A6494">
        <v>2020</v>
      </c>
      <c r="B6494" t="s">
        <v>66</v>
      </c>
      <c r="C6494" t="s">
        <v>70</v>
      </c>
      <c r="D6494" t="s">
        <v>18</v>
      </c>
      <c r="E6494" t="s">
        <v>18</v>
      </c>
      <c r="F6494">
        <v>3</v>
      </c>
      <c r="G6494">
        <v>3.9</v>
      </c>
      <c r="H6494">
        <v>0</v>
      </c>
      <c r="I6494">
        <v>0</v>
      </c>
      <c r="J6494">
        <v>5</v>
      </c>
      <c r="K6494">
        <v>6.4</v>
      </c>
    </row>
    <row r="6495" spans="1:11">
      <c r="A6495">
        <v>2020</v>
      </c>
      <c r="B6495" t="s">
        <v>66</v>
      </c>
      <c r="C6495" t="s">
        <v>70</v>
      </c>
      <c r="D6495" t="s">
        <v>18</v>
      </c>
      <c r="E6495" t="s">
        <v>63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</row>
    <row r="6496" spans="1:11">
      <c r="A6496">
        <v>2020</v>
      </c>
      <c r="B6496" t="s">
        <v>66</v>
      </c>
      <c r="C6496" t="s">
        <v>70</v>
      </c>
      <c r="D6496" t="s">
        <v>18</v>
      </c>
      <c r="E6496" t="s">
        <v>13</v>
      </c>
      <c r="F6496">
        <v>0</v>
      </c>
      <c r="G6496">
        <v>0</v>
      </c>
      <c r="H6496">
        <v>0</v>
      </c>
      <c r="I6496">
        <v>0</v>
      </c>
      <c r="J6496">
        <v>3</v>
      </c>
      <c r="K6496">
        <v>31.9</v>
      </c>
    </row>
    <row r="6497" spans="1:11">
      <c r="A6497">
        <v>2020</v>
      </c>
      <c r="B6497" t="s">
        <v>66</v>
      </c>
      <c r="C6497" t="s">
        <v>70</v>
      </c>
      <c r="D6497" t="s">
        <v>18</v>
      </c>
      <c r="E6497" t="s">
        <v>64</v>
      </c>
      <c r="F6497">
        <v>2</v>
      </c>
      <c r="G6497">
        <v>5.9</v>
      </c>
      <c r="H6497">
        <v>0</v>
      </c>
      <c r="I6497">
        <v>0</v>
      </c>
      <c r="J6497">
        <v>1</v>
      </c>
      <c r="K6497">
        <v>3</v>
      </c>
    </row>
    <row r="6498" spans="1:11">
      <c r="A6498">
        <v>2020</v>
      </c>
      <c r="B6498" t="s">
        <v>66</v>
      </c>
      <c r="C6498" t="s">
        <v>70</v>
      </c>
      <c r="D6498" t="s">
        <v>18</v>
      </c>
      <c r="E6498" t="s">
        <v>65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</row>
    <row r="6499" spans="1:11">
      <c r="A6499">
        <v>2020</v>
      </c>
      <c r="B6499" t="s">
        <v>66</v>
      </c>
      <c r="C6499" t="s">
        <v>70</v>
      </c>
      <c r="D6499" t="s">
        <v>18</v>
      </c>
      <c r="E6499" t="s">
        <v>36</v>
      </c>
      <c r="F6499">
        <v>1</v>
      </c>
      <c r="G6499">
        <v>3.4</v>
      </c>
      <c r="H6499">
        <v>0</v>
      </c>
      <c r="I6499">
        <v>0</v>
      </c>
      <c r="J6499">
        <v>1</v>
      </c>
      <c r="K6499">
        <v>3.4</v>
      </c>
    </row>
    <row r="6500" spans="1:11">
      <c r="A6500">
        <v>2020</v>
      </c>
      <c r="B6500" t="s">
        <v>66</v>
      </c>
      <c r="C6500" t="s">
        <v>70</v>
      </c>
      <c r="D6500" t="s">
        <v>15</v>
      </c>
      <c r="E6500" t="s">
        <v>18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</row>
    <row r="6501" spans="1:11">
      <c r="A6501">
        <v>2020</v>
      </c>
      <c r="B6501" t="s">
        <v>66</v>
      </c>
      <c r="C6501" t="s">
        <v>70</v>
      </c>
      <c r="D6501" t="s">
        <v>15</v>
      </c>
      <c r="E6501" t="s">
        <v>63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</row>
    <row r="6502" spans="1:11">
      <c r="A6502">
        <v>2020</v>
      </c>
      <c r="B6502" t="s">
        <v>66</v>
      </c>
      <c r="C6502" t="s">
        <v>70</v>
      </c>
      <c r="D6502" t="s">
        <v>15</v>
      </c>
      <c r="E6502" t="s">
        <v>13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</row>
    <row r="6503" spans="1:11">
      <c r="A6503">
        <v>2020</v>
      </c>
      <c r="B6503" t="s">
        <v>66</v>
      </c>
      <c r="C6503" t="s">
        <v>70</v>
      </c>
      <c r="D6503" t="s">
        <v>15</v>
      </c>
      <c r="E6503" t="s">
        <v>64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</row>
    <row r="6504" spans="1:11">
      <c r="A6504">
        <v>2020</v>
      </c>
      <c r="B6504" t="s">
        <v>66</v>
      </c>
      <c r="C6504" t="s">
        <v>70</v>
      </c>
      <c r="D6504" t="s">
        <v>15</v>
      </c>
      <c r="E6504" t="s">
        <v>65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</row>
    <row r="6505" spans="1:11">
      <c r="A6505">
        <v>2020</v>
      </c>
      <c r="B6505" t="s">
        <v>66</v>
      </c>
      <c r="C6505" t="s">
        <v>70</v>
      </c>
      <c r="D6505" t="s">
        <v>15</v>
      </c>
      <c r="E6505" t="s">
        <v>36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</row>
    <row r="6506" spans="1:11">
      <c r="A6506">
        <v>2020</v>
      </c>
      <c r="B6506" t="s">
        <v>66</v>
      </c>
      <c r="C6506" t="s">
        <v>70</v>
      </c>
      <c r="D6506" t="s">
        <v>12</v>
      </c>
      <c r="E6506" t="s">
        <v>18</v>
      </c>
      <c r="F6506">
        <v>3</v>
      </c>
      <c r="G6506">
        <v>8.7</v>
      </c>
      <c r="H6506">
        <v>0</v>
      </c>
      <c r="I6506">
        <v>0</v>
      </c>
      <c r="J6506">
        <v>5</v>
      </c>
      <c r="K6506">
        <v>14.5</v>
      </c>
    </row>
    <row r="6507" spans="1:11">
      <c r="A6507">
        <v>2020</v>
      </c>
      <c r="B6507" t="s">
        <v>66</v>
      </c>
      <c r="C6507" t="s">
        <v>70</v>
      </c>
      <c r="D6507" t="s">
        <v>12</v>
      </c>
      <c r="E6507" t="s">
        <v>63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</row>
    <row r="6508" spans="1:11">
      <c r="A6508">
        <v>2020</v>
      </c>
      <c r="B6508" t="s">
        <v>66</v>
      </c>
      <c r="C6508" t="s">
        <v>70</v>
      </c>
      <c r="D6508" t="s">
        <v>12</v>
      </c>
      <c r="E6508" t="s">
        <v>13</v>
      </c>
      <c r="F6508">
        <v>0</v>
      </c>
      <c r="G6508">
        <v>0</v>
      </c>
      <c r="H6508">
        <v>0</v>
      </c>
      <c r="I6508">
        <v>0</v>
      </c>
      <c r="J6508">
        <v>3</v>
      </c>
      <c r="K6508">
        <v>75.3</v>
      </c>
    </row>
    <row r="6509" spans="1:11">
      <c r="A6509">
        <v>2020</v>
      </c>
      <c r="B6509" t="s">
        <v>66</v>
      </c>
      <c r="C6509" t="s">
        <v>70</v>
      </c>
      <c r="D6509" t="s">
        <v>12</v>
      </c>
      <c r="E6509" t="s">
        <v>64</v>
      </c>
      <c r="F6509">
        <v>2</v>
      </c>
      <c r="G6509">
        <v>13.5</v>
      </c>
      <c r="H6509">
        <v>0</v>
      </c>
      <c r="I6509">
        <v>0</v>
      </c>
      <c r="J6509">
        <v>1</v>
      </c>
      <c r="K6509">
        <v>6.7</v>
      </c>
    </row>
    <row r="6510" spans="1:11">
      <c r="A6510">
        <v>2020</v>
      </c>
      <c r="B6510" t="s">
        <v>66</v>
      </c>
      <c r="C6510" t="s">
        <v>70</v>
      </c>
      <c r="D6510" t="s">
        <v>12</v>
      </c>
      <c r="E6510" t="s">
        <v>65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</row>
    <row r="6511" spans="1:11">
      <c r="A6511">
        <v>2020</v>
      </c>
      <c r="B6511" t="s">
        <v>66</v>
      </c>
      <c r="C6511" t="s">
        <v>70</v>
      </c>
      <c r="D6511" t="s">
        <v>12</v>
      </c>
      <c r="E6511" t="s">
        <v>36</v>
      </c>
      <c r="F6511">
        <v>1</v>
      </c>
      <c r="G6511">
        <v>7.5</v>
      </c>
      <c r="H6511">
        <v>0</v>
      </c>
      <c r="I6511">
        <v>0</v>
      </c>
      <c r="J6511">
        <v>1</v>
      </c>
      <c r="K6511">
        <v>7.5</v>
      </c>
    </row>
    <row r="6512" spans="1:11">
      <c r="A6512">
        <v>2020</v>
      </c>
      <c r="B6512" t="s">
        <v>66</v>
      </c>
      <c r="C6512" t="s">
        <v>55</v>
      </c>
      <c r="D6512" t="s">
        <v>18</v>
      </c>
      <c r="E6512" t="s">
        <v>18</v>
      </c>
      <c r="F6512">
        <v>29</v>
      </c>
      <c r="G6512">
        <v>17</v>
      </c>
      <c r="H6512">
        <v>5</v>
      </c>
      <c r="I6512">
        <v>17.2</v>
      </c>
      <c r="J6512">
        <v>26</v>
      </c>
      <c r="K6512">
        <v>15.3</v>
      </c>
    </row>
    <row r="6513" spans="1:11">
      <c r="A6513">
        <v>2020</v>
      </c>
      <c r="B6513" t="s">
        <v>66</v>
      </c>
      <c r="C6513" t="s">
        <v>55</v>
      </c>
      <c r="D6513" t="s">
        <v>18</v>
      </c>
      <c r="E6513" t="s">
        <v>63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</row>
    <row r="6514" spans="1:11">
      <c r="A6514">
        <v>2020</v>
      </c>
      <c r="B6514" t="s">
        <v>66</v>
      </c>
      <c r="C6514" t="s">
        <v>55</v>
      </c>
      <c r="D6514" t="s">
        <v>18</v>
      </c>
      <c r="E6514" t="s">
        <v>13</v>
      </c>
      <c r="F6514">
        <v>16</v>
      </c>
      <c r="G6514">
        <v>15.9</v>
      </c>
      <c r="H6514">
        <v>4</v>
      </c>
      <c r="I6514">
        <v>25</v>
      </c>
      <c r="J6514">
        <v>21</v>
      </c>
      <c r="K6514">
        <v>20.9</v>
      </c>
    </row>
    <row r="6515" spans="1:11">
      <c r="A6515">
        <v>2020</v>
      </c>
      <c r="B6515" t="s">
        <v>66</v>
      </c>
      <c r="C6515" t="s">
        <v>55</v>
      </c>
      <c r="D6515" t="s">
        <v>18</v>
      </c>
      <c r="E6515" t="s">
        <v>64</v>
      </c>
      <c r="F6515">
        <v>12</v>
      </c>
      <c r="G6515">
        <v>27.5</v>
      </c>
      <c r="H6515">
        <v>1</v>
      </c>
      <c r="I6515">
        <v>8.3</v>
      </c>
      <c r="J6515">
        <v>5</v>
      </c>
      <c r="K6515">
        <v>11.4</v>
      </c>
    </row>
    <row r="6516" spans="1:11">
      <c r="A6516">
        <v>2020</v>
      </c>
      <c r="B6516" t="s">
        <v>66</v>
      </c>
      <c r="C6516" t="s">
        <v>55</v>
      </c>
      <c r="D6516" t="s">
        <v>18</v>
      </c>
      <c r="E6516" t="s">
        <v>65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</row>
    <row r="6517" spans="1:11">
      <c r="A6517">
        <v>2020</v>
      </c>
      <c r="B6517" t="s">
        <v>66</v>
      </c>
      <c r="C6517" t="s">
        <v>55</v>
      </c>
      <c r="D6517" t="s">
        <v>18</v>
      </c>
      <c r="E6517" t="s">
        <v>36</v>
      </c>
      <c r="F6517">
        <v>1</v>
      </c>
      <c r="G6517">
        <v>6.5</v>
      </c>
      <c r="H6517">
        <v>0</v>
      </c>
      <c r="I6517">
        <v>0</v>
      </c>
      <c r="J6517">
        <v>0</v>
      </c>
      <c r="K6517">
        <v>0</v>
      </c>
    </row>
    <row r="6518" spans="1:11">
      <c r="A6518">
        <v>2020</v>
      </c>
      <c r="B6518" t="s">
        <v>66</v>
      </c>
      <c r="C6518" t="s">
        <v>55</v>
      </c>
      <c r="D6518" t="s">
        <v>15</v>
      </c>
      <c r="E6518" t="s">
        <v>18</v>
      </c>
      <c r="F6518">
        <v>12</v>
      </c>
      <c r="G6518">
        <v>12.7</v>
      </c>
      <c r="H6518">
        <v>3</v>
      </c>
      <c r="I6518">
        <v>25</v>
      </c>
      <c r="J6518">
        <v>10</v>
      </c>
      <c r="K6518">
        <v>10.6</v>
      </c>
    </row>
    <row r="6519" spans="1:11">
      <c r="A6519">
        <v>2020</v>
      </c>
      <c r="B6519" t="s">
        <v>66</v>
      </c>
      <c r="C6519" t="s">
        <v>55</v>
      </c>
      <c r="D6519" t="s">
        <v>15</v>
      </c>
      <c r="E6519" t="s">
        <v>63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</row>
    <row r="6520" spans="1:11">
      <c r="A6520">
        <v>2020</v>
      </c>
      <c r="B6520" t="s">
        <v>66</v>
      </c>
      <c r="C6520" t="s">
        <v>55</v>
      </c>
      <c r="D6520" t="s">
        <v>15</v>
      </c>
      <c r="E6520" t="s">
        <v>13</v>
      </c>
      <c r="F6520">
        <v>8</v>
      </c>
      <c r="G6520">
        <v>14.1</v>
      </c>
      <c r="H6520">
        <v>3</v>
      </c>
      <c r="I6520">
        <v>37.5</v>
      </c>
      <c r="J6520">
        <v>9</v>
      </c>
      <c r="K6520">
        <v>15.9</v>
      </c>
    </row>
    <row r="6521" spans="1:11">
      <c r="A6521">
        <v>2020</v>
      </c>
      <c r="B6521" t="s">
        <v>66</v>
      </c>
      <c r="C6521" t="s">
        <v>55</v>
      </c>
      <c r="D6521" t="s">
        <v>15</v>
      </c>
      <c r="E6521" t="s">
        <v>64</v>
      </c>
      <c r="F6521">
        <v>4</v>
      </c>
      <c r="G6521">
        <v>16.6</v>
      </c>
      <c r="H6521">
        <v>0</v>
      </c>
      <c r="I6521">
        <v>0</v>
      </c>
      <c r="J6521">
        <v>1</v>
      </c>
      <c r="K6521">
        <v>4.2</v>
      </c>
    </row>
    <row r="6522" spans="1:11">
      <c r="A6522">
        <v>2020</v>
      </c>
      <c r="B6522" t="s">
        <v>66</v>
      </c>
      <c r="C6522" t="s">
        <v>55</v>
      </c>
      <c r="D6522" t="s">
        <v>15</v>
      </c>
      <c r="E6522" t="s">
        <v>65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</row>
    <row r="6523" spans="1:11">
      <c r="A6523">
        <v>2020</v>
      </c>
      <c r="B6523" t="s">
        <v>66</v>
      </c>
      <c r="C6523" t="s">
        <v>55</v>
      </c>
      <c r="D6523" t="s">
        <v>15</v>
      </c>
      <c r="E6523" t="s">
        <v>36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</row>
    <row r="6524" spans="1:11">
      <c r="A6524">
        <v>2020</v>
      </c>
      <c r="B6524" t="s">
        <v>66</v>
      </c>
      <c r="C6524" t="s">
        <v>55</v>
      </c>
      <c r="D6524" t="s">
        <v>12</v>
      </c>
      <c r="E6524" t="s">
        <v>18</v>
      </c>
      <c r="F6524">
        <v>17</v>
      </c>
      <c r="G6524">
        <v>22.4</v>
      </c>
      <c r="H6524">
        <v>2</v>
      </c>
      <c r="I6524">
        <v>11.8</v>
      </c>
      <c r="J6524">
        <v>16</v>
      </c>
      <c r="K6524">
        <v>21.1</v>
      </c>
    </row>
    <row r="6525" spans="1:11">
      <c r="A6525">
        <v>2020</v>
      </c>
      <c r="B6525" t="s">
        <v>66</v>
      </c>
      <c r="C6525" t="s">
        <v>55</v>
      </c>
      <c r="D6525" t="s">
        <v>12</v>
      </c>
      <c r="E6525" t="s">
        <v>63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</row>
    <row r="6526" spans="1:11">
      <c r="A6526">
        <v>2020</v>
      </c>
      <c r="B6526" t="s">
        <v>66</v>
      </c>
      <c r="C6526" t="s">
        <v>55</v>
      </c>
      <c r="D6526" t="s">
        <v>12</v>
      </c>
      <c r="E6526" t="s">
        <v>13</v>
      </c>
      <c r="F6526">
        <v>8</v>
      </c>
      <c r="G6526">
        <v>18.3</v>
      </c>
      <c r="H6526">
        <v>1</v>
      </c>
      <c r="I6526">
        <v>12.5</v>
      </c>
      <c r="J6526">
        <v>12</v>
      </c>
      <c r="K6526">
        <v>27.4</v>
      </c>
    </row>
    <row r="6527" spans="1:11">
      <c r="A6527">
        <v>2020</v>
      </c>
      <c r="B6527" t="s">
        <v>66</v>
      </c>
      <c r="C6527" t="s">
        <v>55</v>
      </c>
      <c r="D6527" t="s">
        <v>12</v>
      </c>
      <c r="E6527" t="s">
        <v>64</v>
      </c>
      <c r="F6527">
        <v>8</v>
      </c>
      <c r="G6527">
        <v>40.8</v>
      </c>
      <c r="H6527">
        <v>1</v>
      </c>
      <c r="I6527">
        <v>12.5</v>
      </c>
      <c r="J6527">
        <v>4</v>
      </c>
      <c r="K6527">
        <v>20.4</v>
      </c>
    </row>
    <row r="6528" spans="1:11">
      <c r="A6528">
        <v>2020</v>
      </c>
      <c r="B6528" t="s">
        <v>66</v>
      </c>
      <c r="C6528" t="s">
        <v>55</v>
      </c>
      <c r="D6528" t="s">
        <v>12</v>
      </c>
      <c r="E6528" t="s">
        <v>65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</row>
    <row r="6529" spans="1:11">
      <c r="A6529">
        <v>2020</v>
      </c>
      <c r="B6529" t="s">
        <v>66</v>
      </c>
      <c r="C6529" t="s">
        <v>55</v>
      </c>
      <c r="D6529" t="s">
        <v>12</v>
      </c>
      <c r="E6529" t="s">
        <v>36</v>
      </c>
      <c r="F6529">
        <v>1</v>
      </c>
      <c r="G6529">
        <v>13.5</v>
      </c>
      <c r="H6529">
        <v>0</v>
      </c>
      <c r="I6529">
        <v>0</v>
      </c>
      <c r="J6529">
        <v>0</v>
      </c>
      <c r="K6529">
        <v>0</v>
      </c>
    </row>
    <row r="6530" spans="1:11">
      <c r="A6530">
        <v>2020</v>
      </c>
      <c r="B6530" t="s">
        <v>66</v>
      </c>
      <c r="C6530" t="s">
        <v>71</v>
      </c>
      <c r="D6530" t="s">
        <v>18</v>
      </c>
      <c r="E6530" t="s">
        <v>18</v>
      </c>
      <c r="F6530">
        <v>57</v>
      </c>
      <c r="G6530">
        <v>23.3</v>
      </c>
      <c r="H6530">
        <v>10</v>
      </c>
      <c r="I6530">
        <v>17.5</v>
      </c>
      <c r="J6530">
        <v>33</v>
      </c>
      <c r="K6530">
        <v>13.5</v>
      </c>
    </row>
    <row r="6531" spans="1:11">
      <c r="A6531">
        <v>2020</v>
      </c>
      <c r="B6531" t="s">
        <v>66</v>
      </c>
      <c r="C6531" t="s">
        <v>71</v>
      </c>
      <c r="D6531" t="s">
        <v>18</v>
      </c>
      <c r="E6531" t="s">
        <v>63</v>
      </c>
      <c r="F6531">
        <v>1</v>
      </c>
      <c r="G6531">
        <v>5</v>
      </c>
      <c r="H6531">
        <v>0</v>
      </c>
      <c r="I6531">
        <v>0</v>
      </c>
      <c r="J6531">
        <v>0</v>
      </c>
      <c r="K6531">
        <v>0</v>
      </c>
    </row>
    <row r="6532" spans="1:11">
      <c r="A6532">
        <v>2020</v>
      </c>
      <c r="B6532" t="s">
        <v>66</v>
      </c>
      <c r="C6532" t="s">
        <v>71</v>
      </c>
      <c r="D6532" t="s">
        <v>18</v>
      </c>
      <c r="E6532" t="s">
        <v>13</v>
      </c>
      <c r="F6532">
        <v>25</v>
      </c>
      <c r="G6532">
        <v>48.3</v>
      </c>
      <c r="H6532">
        <v>5</v>
      </c>
      <c r="I6532">
        <v>20</v>
      </c>
      <c r="J6532">
        <v>14</v>
      </c>
      <c r="K6532">
        <v>27.1</v>
      </c>
    </row>
    <row r="6533" spans="1:11">
      <c r="A6533">
        <v>2020</v>
      </c>
      <c r="B6533" t="s">
        <v>66</v>
      </c>
      <c r="C6533" t="s">
        <v>71</v>
      </c>
      <c r="D6533" t="s">
        <v>18</v>
      </c>
      <c r="E6533" t="s">
        <v>64</v>
      </c>
      <c r="F6533">
        <v>24</v>
      </c>
      <c r="G6533">
        <v>18.6</v>
      </c>
      <c r="H6533">
        <v>5</v>
      </c>
      <c r="I6533">
        <v>20.8</v>
      </c>
      <c r="J6533">
        <v>18</v>
      </c>
      <c r="K6533">
        <v>14</v>
      </c>
    </row>
    <row r="6534" spans="1:11">
      <c r="A6534">
        <v>2020</v>
      </c>
      <c r="B6534" t="s">
        <v>66</v>
      </c>
      <c r="C6534" t="s">
        <v>71</v>
      </c>
      <c r="D6534" t="s">
        <v>18</v>
      </c>
      <c r="E6534" t="s">
        <v>65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</row>
    <row r="6535" spans="1:11">
      <c r="A6535">
        <v>2020</v>
      </c>
      <c r="B6535" t="s">
        <v>66</v>
      </c>
      <c r="C6535" t="s">
        <v>71</v>
      </c>
      <c r="D6535" t="s">
        <v>18</v>
      </c>
      <c r="E6535" t="s">
        <v>36</v>
      </c>
      <c r="F6535">
        <v>7</v>
      </c>
      <c r="G6535">
        <v>17.3</v>
      </c>
      <c r="H6535">
        <v>0</v>
      </c>
      <c r="I6535">
        <v>0</v>
      </c>
      <c r="J6535">
        <v>1</v>
      </c>
      <c r="K6535">
        <v>2.5</v>
      </c>
    </row>
    <row r="6536" spans="1:11">
      <c r="A6536">
        <v>2020</v>
      </c>
      <c r="B6536" t="s">
        <v>66</v>
      </c>
      <c r="C6536" t="s">
        <v>71</v>
      </c>
      <c r="D6536" t="s">
        <v>15</v>
      </c>
      <c r="E6536" t="s">
        <v>18</v>
      </c>
      <c r="F6536">
        <v>8</v>
      </c>
      <c r="G6536">
        <v>6.1</v>
      </c>
      <c r="H6536">
        <v>1</v>
      </c>
      <c r="I6536">
        <v>12.5</v>
      </c>
      <c r="J6536">
        <v>16</v>
      </c>
      <c r="K6536">
        <v>12.3</v>
      </c>
    </row>
    <row r="6537" spans="1:11">
      <c r="A6537">
        <v>2020</v>
      </c>
      <c r="B6537" t="s">
        <v>66</v>
      </c>
      <c r="C6537" t="s">
        <v>71</v>
      </c>
      <c r="D6537" t="s">
        <v>15</v>
      </c>
      <c r="E6537" t="s">
        <v>63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</row>
    <row r="6538" spans="1:11">
      <c r="A6538">
        <v>2020</v>
      </c>
      <c r="B6538" t="s">
        <v>66</v>
      </c>
      <c r="C6538" t="s">
        <v>71</v>
      </c>
      <c r="D6538" t="s">
        <v>15</v>
      </c>
      <c r="E6538" t="s">
        <v>13</v>
      </c>
      <c r="F6538">
        <v>6</v>
      </c>
      <c r="G6538">
        <v>21.1</v>
      </c>
      <c r="H6538">
        <v>1</v>
      </c>
      <c r="I6538">
        <v>16.7</v>
      </c>
      <c r="J6538">
        <v>6</v>
      </c>
      <c r="K6538">
        <v>21.1</v>
      </c>
    </row>
    <row r="6539" spans="1:11">
      <c r="A6539">
        <v>2020</v>
      </c>
      <c r="B6539" t="s">
        <v>66</v>
      </c>
      <c r="C6539" t="s">
        <v>71</v>
      </c>
      <c r="D6539" t="s">
        <v>15</v>
      </c>
      <c r="E6539" t="s">
        <v>64</v>
      </c>
      <c r="F6539">
        <v>2</v>
      </c>
      <c r="G6539">
        <v>2.9</v>
      </c>
      <c r="H6539">
        <v>0</v>
      </c>
      <c r="I6539">
        <v>0</v>
      </c>
      <c r="J6539">
        <v>10</v>
      </c>
      <c r="K6539">
        <v>14.4</v>
      </c>
    </row>
    <row r="6540" spans="1:11">
      <c r="A6540">
        <v>2020</v>
      </c>
      <c r="B6540" t="s">
        <v>66</v>
      </c>
      <c r="C6540" t="s">
        <v>71</v>
      </c>
      <c r="D6540" t="s">
        <v>15</v>
      </c>
      <c r="E6540" t="s">
        <v>65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</row>
    <row r="6541" spans="1:11">
      <c r="A6541">
        <v>2020</v>
      </c>
      <c r="B6541" t="s">
        <v>66</v>
      </c>
      <c r="C6541" t="s">
        <v>71</v>
      </c>
      <c r="D6541" t="s">
        <v>15</v>
      </c>
      <c r="E6541" t="s">
        <v>36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</row>
    <row r="6542" spans="1:11">
      <c r="A6542">
        <v>2020</v>
      </c>
      <c r="B6542" t="s">
        <v>66</v>
      </c>
      <c r="C6542" t="s">
        <v>71</v>
      </c>
      <c r="D6542" t="s">
        <v>12</v>
      </c>
      <c r="E6542" t="s">
        <v>18</v>
      </c>
      <c r="F6542">
        <v>49</v>
      </c>
      <c r="G6542">
        <v>43.1</v>
      </c>
      <c r="H6542">
        <v>9</v>
      </c>
      <c r="I6542">
        <v>18.4</v>
      </c>
      <c r="J6542">
        <v>17</v>
      </c>
      <c r="K6542">
        <v>15</v>
      </c>
    </row>
    <row r="6543" spans="1:11">
      <c r="A6543">
        <v>2020</v>
      </c>
      <c r="B6543" t="s">
        <v>66</v>
      </c>
      <c r="C6543" t="s">
        <v>71</v>
      </c>
      <c r="D6543" t="s">
        <v>12</v>
      </c>
      <c r="E6543" t="s">
        <v>63</v>
      </c>
      <c r="F6543">
        <v>1</v>
      </c>
      <c r="G6543">
        <v>10.2</v>
      </c>
      <c r="H6543">
        <v>0</v>
      </c>
      <c r="I6543">
        <v>0</v>
      </c>
      <c r="J6543">
        <v>0</v>
      </c>
      <c r="K6543">
        <v>0</v>
      </c>
    </row>
    <row r="6544" spans="1:11">
      <c r="A6544">
        <v>2020</v>
      </c>
      <c r="B6544" t="s">
        <v>66</v>
      </c>
      <c r="C6544" t="s">
        <v>71</v>
      </c>
      <c r="D6544" t="s">
        <v>12</v>
      </c>
      <c r="E6544" t="s">
        <v>13</v>
      </c>
      <c r="F6544">
        <v>19</v>
      </c>
      <c r="G6544">
        <v>81.4</v>
      </c>
      <c r="H6544">
        <v>4</v>
      </c>
      <c r="I6544">
        <v>21.1</v>
      </c>
      <c r="J6544">
        <v>8</v>
      </c>
      <c r="K6544">
        <v>34.3</v>
      </c>
    </row>
    <row r="6545" spans="1:11">
      <c r="A6545">
        <v>2020</v>
      </c>
      <c r="B6545" t="s">
        <v>66</v>
      </c>
      <c r="C6545" t="s">
        <v>71</v>
      </c>
      <c r="D6545" t="s">
        <v>12</v>
      </c>
      <c r="E6545" t="s">
        <v>64</v>
      </c>
      <c r="F6545">
        <v>22</v>
      </c>
      <c r="G6545">
        <v>37.1</v>
      </c>
      <c r="H6545">
        <v>5</v>
      </c>
      <c r="I6545">
        <v>22.7</v>
      </c>
      <c r="J6545">
        <v>8</v>
      </c>
      <c r="K6545">
        <v>13.5</v>
      </c>
    </row>
    <row r="6546" spans="1:11">
      <c r="A6546">
        <v>2020</v>
      </c>
      <c r="B6546" t="s">
        <v>66</v>
      </c>
      <c r="C6546" t="s">
        <v>71</v>
      </c>
      <c r="D6546" t="s">
        <v>12</v>
      </c>
      <c r="E6546" t="s">
        <v>65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</row>
    <row r="6547" spans="1:11">
      <c r="A6547">
        <v>2020</v>
      </c>
      <c r="B6547" t="s">
        <v>66</v>
      </c>
      <c r="C6547" t="s">
        <v>71</v>
      </c>
      <c r="D6547" t="s">
        <v>12</v>
      </c>
      <c r="E6547" t="s">
        <v>36</v>
      </c>
      <c r="F6547">
        <v>7</v>
      </c>
      <c r="G6547">
        <v>35.5</v>
      </c>
      <c r="H6547">
        <v>0</v>
      </c>
      <c r="I6547">
        <v>0</v>
      </c>
      <c r="J6547">
        <v>1</v>
      </c>
      <c r="K6547">
        <v>5.1</v>
      </c>
    </row>
    <row r="6548" spans="1:11">
      <c r="A6548">
        <v>2020</v>
      </c>
      <c r="B6548" t="s">
        <v>72</v>
      </c>
      <c r="C6548" t="s">
        <v>18</v>
      </c>
      <c r="D6548" t="s">
        <v>18</v>
      </c>
      <c r="E6548" t="s">
        <v>18</v>
      </c>
      <c r="F6548">
        <v>410</v>
      </c>
      <c r="G6548">
        <v>19.4</v>
      </c>
      <c r="H6548">
        <v>95</v>
      </c>
      <c r="I6548">
        <v>23.2</v>
      </c>
      <c r="J6548">
        <v>247</v>
      </c>
      <c r="K6548">
        <v>11.7</v>
      </c>
    </row>
    <row r="6549" spans="1:11">
      <c r="A6549">
        <v>2020</v>
      </c>
      <c r="B6549" t="s">
        <v>72</v>
      </c>
      <c r="C6549" t="s">
        <v>18</v>
      </c>
      <c r="D6549" t="s">
        <v>18</v>
      </c>
      <c r="E6549" t="s">
        <v>63</v>
      </c>
      <c r="F6549">
        <v>8</v>
      </c>
      <c r="G6549">
        <v>3</v>
      </c>
      <c r="H6549">
        <v>1</v>
      </c>
      <c r="I6549">
        <v>12.5</v>
      </c>
      <c r="J6549">
        <v>6</v>
      </c>
      <c r="K6549">
        <v>2.2</v>
      </c>
    </row>
    <row r="6550" spans="1:11">
      <c r="A6550">
        <v>2020</v>
      </c>
      <c r="B6550" t="s">
        <v>72</v>
      </c>
      <c r="C6550" t="s">
        <v>18</v>
      </c>
      <c r="D6550" t="s">
        <v>18</v>
      </c>
      <c r="E6550" t="s">
        <v>13</v>
      </c>
      <c r="F6550">
        <v>262</v>
      </c>
      <c r="G6550">
        <v>41.1</v>
      </c>
      <c r="H6550">
        <v>58</v>
      </c>
      <c r="I6550">
        <v>22.1</v>
      </c>
      <c r="J6550">
        <v>153</v>
      </c>
      <c r="K6550">
        <v>24</v>
      </c>
    </row>
    <row r="6551" spans="1:11">
      <c r="A6551">
        <v>2020</v>
      </c>
      <c r="B6551" t="s">
        <v>72</v>
      </c>
      <c r="C6551" t="s">
        <v>18</v>
      </c>
      <c r="D6551" t="s">
        <v>18</v>
      </c>
      <c r="E6551" t="s">
        <v>64</v>
      </c>
      <c r="F6551">
        <v>84</v>
      </c>
      <c r="G6551">
        <v>21.6</v>
      </c>
      <c r="H6551">
        <v>24</v>
      </c>
      <c r="I6551">
        <v>28.6</v>
      </c>
      <c r="J6551">
        <v>63</v>
      </c>
      <c r="K6551">
        <v>16.2</v>
      </c>
    </row>
    <row r="6552" spans="1:11">
      <c r="A6552">
        <v>2020</v>
      </c>
      <c r="B6552" t="s">
        <v>72</v>
      </c>
      <c r="C6552" t="s">
        <v>18</v>
      </c>
      <c r="D6552" t="s">
        <v>18</v>
      </c>
      <c r="E6552" t="s">
        <v>65</v>
      </c>
      <c r="F6552">
        <v>3</v>
      </c>
      <c r="G6552">
        <v>7.8</v>
      </c>
      <c r="H6552">
        <v>0</v>
      </c>
      <c r="I6552">
        <v>0</v>
      </c>
      <c r="J6552">
        <v>0</v>
      </c>
      <c r="K6552">
        <v>0</v>
      </c>
    </row>
    <row r="6553" spans="1:11">
      <c r="A6553">
        <v>2020</v>
      </c>
      <c r="B6553" t="s">
        <v>72</v>
      </c>
      <c r="C6553" t="s">
        <v>18</v>
      </c>
      <c r="D6553" t="s">
        <v>18</v>
      </c>
      <c r="E6553" t="s">
        <v>36</v>
      </c>
      <c r="F6553">
        <v>53</v>
      </c>
      <c r="G6553">
        <v>6.8</v>
      </c>
      <c r="H6553">
        <v>12</v>
      </c>
      <c r="I6553">
        <v>22.6</v>
      </c>
      <c r="J6553">
        <v>25</v>
      </c>
      <c r="K6553">
        <v>3.2</v>
      </c>
    </row>
    <row r="6554" spans="1:11">
      <c r="A6554">
        <v>2020</v>
      </c>
      <c r="B6554" t="s">
        <v>72</v>
      </c>
      <c r="C6554" t="s">
        <v>18</v>
      </c>
      <c r="D6554" t="s">
        <v>15</v>
      </c>
      <c r="E6554" t="s">
        <v>18</v>
      </c>
      <c r="F6554">
        <v>89</v>
      </c>
      <c r="G6554">
        <v>7.9</v>
      </c>
      <c r="H6554">
        <v>25</v>
      </c>
      <c r="I6554">
        <v>28.1</v>
      </c>
      <c r="J6554">
        <v>74</v>
      </c>
      <c r="K6554">
        <v>6.6</v>
      </c>
    </row>
    <row r="6555" spans="1:11">
      <c r="A6555">
        <v>2020</v>
      </c>
      <c r="B6555" t="s">
        <v>72</v>
      </c>
      <c r="C6555" t="s">
        <v>18</v>
      </c>
      <c r="D6555" t="s">
        <v>15</v>
      </c>
      <c r="E6555" t="s">
        <v>63</v>
      </c>
      <c r="F6555">
        <v>1</v>
      </c>
      <c r="G6555">
        <v>0.7</v>
      </c>
      <c r="H6555">
        <v>0</v>
      </c>
      <c r="I6555">
        <v>0</v>
      </c>
      <c r="J6555">
        <v>2</v>
      </c>
      <c r="K6555">
        <v>1.4</v>
      </c>
    </row>
    <row r="6556" spans="1:11">
      <c r="A6556">
        <v>2020</v>
      </c>
      <c r="B6556" t="s">
        <v>72</v>
      </c>
      <c r="C6556" t="s">
        <v>18</v>
      </c>
      <c r="D6556" t="s">
        <v>15</v>
      </c>
      <c r="E6556" t="s">
        <v>13</v>
      </c>
      <c r="F6556">
        <v>65</v>
      </c>
      <c r="G6556">
        <v>17.9</v>
      </c>
      <c r="H6556">
        <v>19</v>
      </c>
      <c r="I6556">
        <v>29.2</v>
      </c>
      <c r="J6556">
        <v>53</v>
      </c>
      <c r="K6556">
        <v>14.6</v>
      </c>
    </row>
    <row r="6557" spans="1:11">
      <c r="A6557">
        <v>2020</v>
      </c>
      <c r="B6557" t="s">
        <v>72</v>
      </c>
      <c r="C6557" t="s">
        <v>18</v>
      </c>
      <c r="D6557" t="s">
        <v>15</v>
      </c>
      <c r="E6557" t="s">
        <v>64</v>
      </c>
      <c r="F6557">
        <v>17</v>
      </c>
      <c r="G6557">
        <v>8.4</v>
      </c>
      <c r="H6557">
        <v>5</v>
      </c>
      <c r="I6557">
        <v>29.4</v>
      </c>
      <c r="J6557">
        <v>14</v>
      </c>
      <c r="K6557">
        <v>6.9</v>
      </c>
    </row>
    <row r="6558" spans="1:11">
      <c r="A6558">
        <v>2020</v>
      </c>
      <c r="B6558" t="s">
        <v>72</v>
      </c>
      <c r="C6558" t="s">
        <v>18</v>
      </c>
      <c r="D6558" t="s">
        <v>15</v>
      </c>
      <c r="E6558" t="s">
        <v>65</v>
      </c>
      <c r="F6558">
        <v>2</v>
      </c>
      <c r="G6558">
        <v>9.5</v>
      </c>
      <c r="H6558">
        <v>0</v>
      </c>
      <c r="I6558">
        <v>0</v>
      </c>
      <c r="J6558">
        <v>0</v>
      </c>
      <c r="K6558">
        <v>0</v>
      </c>
    </row>
    <row r="6559" spans="1:11">
      <c r="A6559">
        <v>2020</v>
      </c>
      <c r="B6559" t="s">
        <v>72</v>
      </c>
      <c r="C6559" t="s">
        <v>18</v>
      </c>
      <c r="D6559" t="s">
        <v>15</v>
      </c>
      <c r="E6559" t="s">
        <v>36</v>
      </c>
      <c r="F6559">
        <v>4</v>
      </c>
      <c r="G6559">
        <v>1</v>
      </c>
      <c r="H6559">
        <v>1</v>
      </c>
      <c r="I6559">
        <v>25</v>
      </c>
      <c r="J6559">
        <v>5</v>
      </c>
      <c r="K6559">
        <v>1.3</v>
      </c>
    </row>
    <row r="6560" spans="1:11">
      <c r="A6560">
        <v>2020</v>
      </c>
      <c r="B6560" t="s">
        <v>72</v>
      </c>
      <c r="C6560" t="s">
        <v>18</v>
      </c>
      <c r="D6560" t="s">
        <v>12</v>
      </c>
      <c r="E6560" t="s">
        <v>18</v>
      </c>
      <c r="F6560">
        <v>321</v>
      </c>
      <c r="G6560">
        <v>32.7</v>
      </c>
      <c r="H6560">
        <v>70</v>
      </c>
      <c r="I6560">
        <v>21.8</v>
      </c>
      <c r="J6560">
        <v>173</v>
      </c>
      <c r="K6560">
        <v>17.6</v>
      </c>
    </row>
    <row r="6561" spans="1:11">
      <c r="A6561">
        <v>2020</v>
      </c>
      <c r="B6561" t="s">
        <v>72</v>
      </c>
      <c r="C6561" t="s">
        <v>18</v>
      </c>
      <c r="D6561" t="s">
        <v>12</v>
      </c>
      <c r="E6561" t="s">
        <v>63</v>
      </c>
      <c r="F6561">
        <v>7</v>
      </c>
      <c r="G6561">
        <v>5.5</v>
      </c>
      <c r="H6561">
        <v>1</v>
      </c>
      <c r="I6561">
        <v>14.3</v>
      </c>
      <c r="J6561">
        <v>4</v>
      </c>
      <c r="K6561">
        <v>3.1</v>
      </c>
    </row>
    <row r="6562" spans="1:11">
      <c r="A6562">
        <v>2020</v>
      </c>
      <c r="B6562" t="s">
        <v>72</v>
      </c>
      <c r="C6562" t="s">
        <v>18</v>
      </c>
      <c r="D6562" t="s">
        <v>12</v>
      </c>
      <c r="E6562" t="s">
        <v>13</v>
      </c>
      <c r="F6562">
        <v>197</v>
      </c>
      <c r="G6562">
        <v>71.5</v>
      </c>
      <c r="H6562">
        <v>39</v>
      </c>
      <c r="I6562">
        <v>19.8</v>
      </c>
      <c r="J6562">
        <v>100</v>
      </c>
      <c r="K6562">
        <v>36.3</v>
      </c>
    </row>
    <row r="6563" spans="1:11">
      <c r="A6563">
        <v>2020</v>
      </c>
      <c r="B6563" t="s">
        <v>72</v>
      </c>
      <c r="C6563" t="s">
        <v>18</v>
      </c>
      <c r="D6563" t="s">
        <v>12</v>
      </c>
      <c r="E6563" t="s">
        <v>64</v>
      </c>
      <c r="F6563">
        <v>67</v>
      </c>
      <c r="G6563">
        <v>35.9</v>
      </c>
      <c r="H6563">
        <v>19</v>
      </c>
      <c r="I6563">
        <v>28.4</v>
      </c>
      <c r="J6563">
        <v>49</v>
      </c>
      <c r="K6563">
        <v>26.3</v>
      </c>
    </row>
    <row r="6564" spans="1:11">
      <c r="A6564">
        <v>2020</v>
      </c>
      <c r="B6564" t="s">
        <v>72</v>
      </c>
      <c r="C6564" t="s">
        <v>18</v>
      </c>
      <c r="D6564" t="s">
        <v>12</v>
      </c>
      <c r="E6564" t="s">
        <v>65</v>
      </c>
      <c r="F6564">
        <v>1</v>
      </c>
      <c r="G6564">
        <v>5.8</v>
      </c>
      <c r="H6564">
        <v>0</v>
      </c>
      <c r="I6564">
        <v>0</v>
      </c>
      <c r="J6564">
        <v>0</v>
      </c>
      <c r="K6564">
        <v>0</v>
      </c>
    </row>
    <row r="6565" spans="1:11">
      <c r="A6565">
        <v>2020</v>
      </c>
      <c r="B6565" t="s">
        <v>72</v>
      </c>
      <c r="C6565" t="s">
        <v>18</v>
      </c>
      <c r="D6565" t="s">
        <v>12</v>
      </c>
      <c r="E6565" t="s">
        <v>36</v>
      </c>
      <c r="F6565">
        <v>49</v>
      </c>
      <c r="G6565">
        <v>13</v>
      </c>
      <c r="H6565">
        <v>11</v>
      </c>
      <c r="I6565">
        <v>22.4</v>
      </c>
      <c r="J6565">
        <v>20</v>
      </c>
      <c r="K6565">
        <v>5.3</v>
      </c>
    </row>
    <row r="6566" spans="1:11">
      <c r="A6566">
        <v>2020</v>
      </c>
      <c r="B6566" t="s">
        <v>72</v>
      </c>
      <c r="C6566" t="s">
        <v>73</v>
      </c>
      <c r="D6566" t="s">
        <v>18</v>
      </c>
      <c r="E6566" t="s">
        <v>18</v>
      </c>
      <c r="F6566">
        <v>100</v>
      </c>
      <c r="G6566">
        <v>36.6</v>
      </c>
      <c r="H6566">
        <v>21</v>
      </c>
      <c r="I6566">
        <v>21</v>
      </c>
      <c r="J6566">
        <v>62</v>
      </c>
      <c r="K6566">
        <v>22.7</v>
      </c>
    </row>
    <row r="6567" spans="1:11">
      <c r="A6567">
        <v>2020</v>
      </c>
      <c r="B6567" t="s">
        <v>72</v>
      </c>
      <c r="C6567" t="s">
        <v>73</v>
      </c>
      <c r="D6567" t="s">
        <v>18</v>
      </c>
      <c r="E6567" t="s">
        <v>63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</row>
    <row r="6568" spans="1:11">
      <c r="A6568">
        <v>2020</v>
      </c>
      <c r="B6568" t="s">
        <v>72</v>
      </c>
      <c r="C6568" t="s">
        <v>73</v>
      </c>
      <c r="D6568" t="s">
        <v>18</v>
      </c>
      <c r="E6568" t="s">
        <v>13</v>
      </c>
      <c r="F6568">
        <v>81</v>
      </c>
      <c r="G6568">
        <v>48.7</v>
      </c>
      <c r="H6568">
        <v>16</v>
      </c>
      <c r="I6568">
        <v>19.8</v>
      </c>
      <c r="J6568">
        <v>43</v>
      </c>
      <c r="K6568">
        <v>25.9</v>
      </c>
    </row>
    <row r="6569" spans="1:11">
      <c r="A6569">
        <v>2020</v>
      </c>
      <c r="B6569" t="s">
        <v>72</v>
      </c>
      <c r="C6569" t="s">
        <v>73</v>
      </c>
      <c r="D6569" t="s">
        <v>18</v>
      </c>
      <c r="E6569" t="s">
        <v>64</v>
      </c>
      <c r="F6569">
        <v>10</v>
      </c>
      <c r="G6569">
        <v>27.5</v>
      </c>
      <c r="H6569">
        <v>4</v>
      </c>
      <c r="I6569">
        <v>40</v>
      </c>
      <c r="J6569">
        <v>16</v>
      </c>
      <c r="K6569">
        <v>44</v>
      </c>
    </row>
    <row r="6570" spans="1:11">
      <c r="A6570">
        <v>2020</v>
      </c>
      <c r="B6570" t="s">
        <v>72</v>
      </c>
      <c r="C6570" t="s">
        <v>73</v>
      </c>
      <c r="D6570" t="s">
        <v>18</v>
      </c>
      <c r="E6570" t="s">
        <v>65</v>
      </c>
      <c r="F6570">
        <v>2</v>
      </c>
      <c r="G6570">
        <v>36.3</v>
      </c>
      <c r="H6570">
        <v>0</v>
      </c>
      <c r="I6570">
        <v>0</v>
      </c>
      <c r="J6570">
        <v>0</v>
      </c>
      <c r="K6570">
        <v>0</v>
      </c>
    </row>
    <row r="6571" spans="1:11">
      <c r="A6571">
        <v>2020</v>
      </c>
      <c r="B6571" t="s">
        <v>72</v>
      </c>
      <c r="C6571" t="s">
        <v>73</v>
      </c>
      <c r="D6571" t="s">
        <v>18</v>
      </c>
      <c r="E6571" t="s">
        <v>36</v>
      </c>
      <c r="F6571">
        <v>7</v>
      </c>
      <c r="G6571">
        <v>12.8</v>
      </c>
      <c r="H6571">
        <v>1</v>
      </c>
      <c r="I6571">
        <v>14.3</v>
      </c>
      <c r="J6571">
        <v>3</v>
      </c>
      <c r="K6571">
        <v>5.5</v>
      </c>
    </row>
    <row r="6572" spans="1:11">
      <c r="A6572">
        <v>2020</v>
      </c>
      <c r="B6572" t="s">
        <v>72</v>
      </c>
      <c r="C6572" t="s">
        <v>73</v>
      </c>
      <c r="D6572" t="s">
        <v>15</v>
      </c>
      <c r="E6572" t="s">
        <v>18</v>
      </c>
      <c r="F6572">
        <v>17</v>
      </c>
      <c r="G6572">
        <v>11.2</v>
      </c>
      <c r="H6572">
        <v>5</v>
      </c>
      <c r="I6572">
        <v>29.4</v>
      </c>
      <c r="J6572">
        <v>23</v>
      </c>
      <c r="K6572">
        <v>15.2</v>
      </c>
    </row>
    <row r="6573" spans="1:11">
      <c r="A6573">
        <v>2020</v>
      </c>
      <c r="B6573" t="s">
        <v>72</v>
      </c>
      <c r="C6573" t="s">
        <v>73</v>
      </c>
      <c r="D6573" t="s">
        <v>15</v>
      </c>
      <c r="E6573" t="s">
        <v>63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</row>
    <row r="6574" spans="1:11">
      <c r="A6574">
        <v>2020</v>
      </c>
      <c r="B6574" t="s">
        <v>72</v>
      </c>
      <c r="C6574" t="s">
        <v>73</v>
      </c>
      <c r="D6574" t="s">
        <v>15</v>
      </c>
      <c r="E6574" t="s">
        <v>13</v>
      </c>
      <c r="F6574">
        <v>14</v>
      </c>
      <c r="G6574">
        <v>14.8</v>
      </c>
      <c r="H6574">
        <v>3</v>
      </c>
      <c r="I6574">
        <v>21.4</v>
      </c>
      <c r="J6574">
        <v>16</v>
      </c>
      <c r="K6574">
        <v>16.9</v>
      </c>
    </row>
    <row r="6575" spans="1:11">
      <c r="A6575">
        <v>2020</v>
      </c>
      <c r="B6575" t="s">
        <v>72</v>
      </c>
      <c r="C6575" t="s">
        <v>73</v>
      </c>
      <c r="D6575" t="s">
        <v>15</v>
      </c>
      <c r="E6575" t="s">
        <v>64</v>
      </c>
      <c r="F6575">
        <v>2</v>
      </c>
      <c r="G6575">
        <v>9.9</v>
      </c>
      <c r="H6575">
        <v>2</v>
      </c>
      <c r="I6575">
        <v>100</v>
      </c>
      <c r="J6575">
        <v>6</v>
      </c>
      <c r="K6575">
        <v>29.7</v>
      </c>
    </row>
    <row r="6576" spans="1:11">
      <c r="A6576">
        <v>2020</v>
      </c>
      <c r="B6576" t="s">
        <v>72</v>
      </c>
      <c r="C6576" t="s">
        <v>73</v>
      </c>
      <c r="D6576" t="s">
        <v>15</v>
      </c>
      <c r="E6576" t="s">
        <v>65</v>
      </c>
      <c r="F6576">
        <v>1</v>
      </c>
      <c r="G6576">
        <v>30.4</v>
      </c>
      <c r="H6576">
        <v>0</v>
      </c>
      <c r="I6576">
        <v>0</v>
      </c>
      <c r="J6576">
        <v>0</v>
      </c>
      <c r="K6576">
        <v>0</v>
      </c>
    </row>
    <row r="6577" spans="1:11">
      <c r="A6577">
        <v>2020</v>
      </c>
      <c r="B6577" t="s">
        <v>72</v>
      </c>
      <c r="C6577" t="s">
        <v>73</v>
      </c>
      <c r="D6577" t="s">
        <v>15</v>
      </c>
      <c r="E6577" t="s">
        <v>36</v>
      </c>
      <c r="F6577">
        <v>0</v>
      </c>
      <c r="G6577">
        <v>0</v>
      </c>
      <c r="H6577">
        <v>0</v>
      </c>
      <c r="I6577">
        <v>0</v>
      </c>
      <c r="J6577">
        <v>1</v>
      </c>
      <c r="K6577">
        <v>3.6</v>
      </c>
    </row>
    <row r="6578" spans="1:11">
      <c r="A6578">
        <v>2020</v>
      </c>
      <c r="B6578" t="s">
        <v>72</v>
      </c>
      <c r="C6578" t="s">
        <v>73</v>
      </c>
      <c r="D6578" t="s">
        <v>12</v>
      </c>
      <c r="E6578" t="s">
        <v>18</v>
      </c>
      <c r="F6578">
        <v>83</v>
      </c>
      <c r="G6578">
        <v>68.2</v>
      </c>
      <c r="H6578">
        <v>16</v>
      </c>
      <c r="I6578">
        <v>19.3</v>
      </c>
      <c r="J6578">
        <v>39</v>
      </c>
      <c r="K6578">
        <v>32</v>
      </c>
    </row>
    <row r="6579" spans="1:11">
      <c r="A6579">
        <v>2020</v>
      </c>
      <c r="B6579" t="s">
        <v>72</v>
      </c>
      <c r="C6579" t="s">
        <v>73</v>
      </c>
      <c r="D6579" t="s">
        <v>12</v>
      </c>
      <c r="E6579" t="s">
        <v>63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</row>
    <row r="6580" spans="1:11">
      <c r="A6580">
        <v>2020</v>
      </c>
      <c r="B6580" t="s">
        <v>72</v>
      </c>
      <c r="C6580" t="s">
        <v>73</v>
      </c>
      <c r="D6580" t="s">
        <v>12</v>
      </c>
      <c r="E6580" t="s">
        <v>13</v>
      </c>
      <c r="F6580">
        <v>67</v>
      </c>
      <c r="G6580">
        <v>93.5</v>
      </c>
      <c r="H6580">
        <v>13</v>
      </c>
      <c r="I6580">
        <v>19.4</v>
      </c>
      <c r="J6580">
        <v>27</v>
      </c>
      <c r="K6580">
        <v>37.7</v>
      </c>
    </row>
    <row r="6581" spans="1:11">
      <c r="A6581">
        <v>2020</v>
      </c>
      <c r="B6581" t="s">
        <v>72</v>
      </c>
      <c r="C6581" t="s">
        <v>73</v>
      </c>
      <c r="D6581" t="s">
        <v>12</v>
      </c>
      <c r="E6581" t="s">
        <v>64</v>
      </c>
      <c r="F6581">
        <v>8</v>
      </c>
      <c r="G6581">
        <v>49.5</v>
      </c>
      <c r="H6581">
        <v>2</v>
      </c>
      <c r="I6581">
        <v>25</v>
      </c>
      <c r="J6581">
        <v>10</v>
      </c>
      <c r="K6581">
        <v>61.9</v>
      </c>
    </row>
    <row r="6582" spans="1:11">
      <c r="A6582">
        <v>2020</v>
      </c>
      <c r="B6582" t="s">
        <v>72</v>
      </c>
      <c r="C6582" t="s">
        <v>73</v>
      </c>
      <c r="D6582" t="s">
        <v>12</v>
      </c>
      <c r="E6582" t="s">
        <v>65</v>
      </c>
      <c r="F6582">
        <v>1</v>
      </c>
      <c r="G6582">
        <v>44.9</v>
      </c>
      <c r="H6582">
        <v>0</v>
      </c>
      <c r="I6582">
        <v>0</v>
      </c>
      <c r="J6582">
        <v>0</v>
      </c>
      <c r="K6582">
        <v>0</v>
      </c>
    </row>
    <row r="6583" spans="1:11">
      <c r="A6583">
        <v>2020</v>
      </c>
      <c r="B6583" t="s">
        <v>72</v>
      </c>
      <c r="C6583" t="s">
        <v>73</v>
      </c>
      <c r="D6583" t="s">
        <v>12</v>
      </c>
      <c r="E6583" t="s">
        <v>36</v>
      </c>
      <c r="F6583">
        <v>7</v>
      </c>
      <c r="G6583">
        <v>25.7</v>
      </c>
      <c r="H6583">
        <v>1</v>
      </c>
      <c r="I6583">
        <v>14.3</v>
      </c>
      <c r="J6583">
        <v>2</v>
      </c>
      <c r="K6583">
        <v>7.3</v>
      </c>
    </row>
    <row r="6584" spans="1:11">
      <c r="A6584">
        <v>2020</v>
      </c>
      <c r="B6584" t="s">
        <v>72</v>
      </c>
      <c r="C6584" t="s">
        <v>74</v>
      </c>
      <c r="D6584" t="s">
        <v>18</v>
      </c>
      <c r="E6584" t="s">
        <v>18</v>
      </c>
      <c r="F6584">
        <v>5</v>
      </c>
      <c r="G6584">
        <v>2.9</v>
      </c>
      <c r="H6584">
        <v>1</v>
      </c>
      <c r="I6584">
        <v>20</v>
      </c>
      <c r="J6584">
        <v>5</v>
      </c>
      <c r="K6584">
        <v>2.9</v>
      </c>
    </row>
    <row r="6585" spans="1:11">
      <c r="A6585">
        <v>2020</v>
      </c>
      <c r="B6585" t="s">
        <v>72</v>
      </c>
      <c r="C6585" t="s">
        <v>74</v>
      </c>
      <c r="D6585" t="s">
        <v>18</v>
      </c>
      <c r="E6585" t="s">
        <v>63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</row>
    <row r="6586" spans="1:11">
      <c r="A6586">
        <v>2020</v>
      </c>
      <c r="B6586" t="s">
        <v>72</v>
      </c>
      <c r="C6586" t="s">
        <v>74</v>
      </c>
      <c r="D6586" t="s">
        <v>18</v>
      </c>
      <c r="E6586" t="s">
        <v>13</v>
      </c>
      <c r="F6586">
        <v>0</v>
      </c>
      <c r="G6586">
        <v>0</v>
      </c>
      <c r="H6586">
        <v>0</v>
      </c>
      <c r="I6586">
        <v>0</v>
      </c>
      <c r="J6586">
        <v>1</v>
      </c>
      <c r="K6586">
        <v>31.6</v>
      </c>
    </row>
    <row r="6587" spans="1:11">
      <c r="A6587">
        <v>2020</v>
      </c>
      <c r="B6587" t="s">
        <v>72</v>
      </c>
      <c r="C6587" t="s">
        <v>74</v>
      </c>
      <c r="D6587" t="s">
        <v>18</v>
      </c>
      <c r="E6587" t="s">
        <v>64</v>
      </c>
      <c r="F6587">
        <v>2</v>
      </c>
      <c r="G6587">
        <v>7.7</v>
      </c>
      <c r="H6587">
        <v>1</v>
      </c>
      <c r="I6587">
        <v>50</v>
      </c>
      <c r="J6587">
        <v>2</v>
      </c>
      <c r="K6587">
        <v>7.7</v>
      </c>
    </row>
    <row r="6588" spans="1:11">
      <c r="A6588">
        <v>2020</v>
      </c>
      <c r="B6588" t="s">
        <v>72</v>
      </c>
      <c r="C6588" t="s">
        <v>74</v>
      </c>
      <c r="D6588" t="s">
        <v>18</v>
      </c>
      <c r="E6588" t="s">
        <v>65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</row>
    <row r="6589" spans="1:11">
      <c r="A6589">
        <v>2020</v>
      </c>
      <c r="B6589" t="s">
        <v>72</v>
      </c>
      <c r="C6589" t="s">
        <v>74</v>
      </c>
      <c r="D6589" t="s">
        <v>18</v>
      </c>
      <c r="E6589" t="s">
        <v>36</v>
      </c>
      <c r="F6589">
        <v>3</v>
      </c>
      <c r="G6589">
        <v>3.4</v>
      </c>
      <c r="H6589">
        <v>0</v>
      </c>
      <c r="I6589">
        <v>0</v>
      </c>
      <c r="J6589">
        <v>2</v>
      </c>
      <c r="K6589">
        <v>2.2</v>
      </c>
    </row>
    <row r="6590" spans="1:11">
      <c r="A6590">
        <v>2020</v>
      </c>
      <c r="B6590" t="s">
        <v>72</v>
      </c>
      <c r="C6590" t="s">
        <v>74</v>
      </c>
      <c r="D6590" t="s">
        <v>15</v>
      </c>
      <c r="E6590" t="s">
        <v>18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</row>
    <row r="6591" spans="1:11">
      <c r="A6591">
        <v>2020</v>
      </c>
      <c r="B6591" t="s">
        <v>72</v>
      </c>
      <c r="C6591" t="s">
        <v>74</v>
      </c>
      <c r="D6591" t="s">
        <v>15</v>
      </c>
      <c r="E6591" t="s">
        <v>63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</row>
    <row r="6592" spans="1:11">
      <c r="A6592">
        <v>2020</v>
      </c>
      <c r="B6592" t="s">
        <v>72</v>
      </c>
      <c r="C6592" t="s">
        <v>74</v>
      </c>
      <c r="D6592" t="s">
        <v>15</v>
      </c>
      <c r="E6592" t="s">
        <v>13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</row>
    <row r="6593" spans="1:11">
      <c r="A6593">
        <v>2020</v>
      </c>
      <c r="B6593" t="s">
        <v>72</v>
      </c>
      <c r="C6593" t="s">
        <v>74</v>
      </c>
      <c r="D6593" t="s">
        <v>15</v>
      </c>
      <c r="E6593" t="s">
        <v>64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</row>
    <row r="6594" spans="1:11">
      <c r="A6594">
        <v>2020</v>
      </c>
      <c r="B6594" t="s">
        <v>72</v>
      </c>
      <c r="C6594" t="s">
        <v>74</v>
      </c>
      <c r="D6594" t="s">
        <v>15</v>
      </c>
      <c r="E6594" t="s">
        <v>65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</row>
    <row r="6595" spans="1:11">
      <c r="A6595">
        <v>2020</v>
      </c>
      <c r="B6595" t="s">
        <v>72</v>
      </c>
      <c r="C6595" t="s">
        <v>74</v>
      </c>
      <c r="D6595" t="s">
        <v>15</v>
      </c>
      <c r="E6595" t="s">
        <v>36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</row>
    <row r="6596" spans="1:11">
      <c r="A6596">
        <v>2020</v>
      </c>
      <c r="B6596" t="s">
        <v>72</v>
      </c>
      <c r="C6596" t="s">
        <v>74</v>
      </c>
      <c r="D6596" t="s">
        <v>12</v>
      </c>
      <c r="E6596" t="s">
        <v>18</v>
      </c>
      <c r="F6596">
        <v>5</v>
      </c>
      <c r="G6596">
        <v>6.1</v>
      </c>
      <c r="H6596">
        <v>1</v>
      </c>
      <c r="I6596">
        <v>20</v>
      </c>
      <c r="J6596">
        <v>5</v>
      </c>
      <c r="K6596">
        <v>6.1</v>
      </c>
    </row>
    <row r="6597" spans="1:11">
      <c r="A6597">
        <v>2020</v>
      </c>
      <c r="B6597" t="s">
        <v>72</v>
      </c>
      <c r="C6597" t="s">
        <v>74</v>
      </c>
      <c r="D6597" t="s">
        <v>12</v>
      </c>
      <c r="E6597" t="s">
        <v>63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>
      <c r="A6598">
        <v>2020</v>
      </c>
      <c r="B6598" t="s">
        <v>72</v>
      </c>
      <c r="C6598" t="s">
        <v>74</v>
      </c>
      <c r="D6598" t="s">
        <v>12</v>
      </c>
      <c r="E6598" t="s">
        <v>13</v>
      </c>
      <c r="F6598">
        <v>0</v>
      </c>
      <c r="G6598">
        <v>0</v>
      </c>
      <c r="H6598">
        <v>0</v>
      </c>
      <c r="I6598">
        <v>0</v>
      </c>
      <c r="J6598">
        <v>1</v>
      </c>
      <c r="K6598">
        <v>62</v>
      </c>
    </row>
    <row r="6599" spans="1:11">
      <c r="A6599">
        <v>2020</v>
      </c>
      <c r="B6599" t="s">
        <v>72</v>
      </c>
      <c r="C6599" t="s">
        <v>74</v>
      </c>
      <c r="D6599" t="s">
        <v>12</v>
      </c>
      <c r="E6599" t="s">
        <v>64</v>
      </c>
      <c r="F6599">
        <v>2</v>
      </c>
      <c r="G6599">
        <v>14.9</v>
      </c>
      <c r="H6599">
        <v>1</v>
      </c>
      <c r="I6599">
        <v>50</v>
      </c>
      <c r="J6599">
        <v>2</v>
      </c>
      <c r="K6599">
        <v>14.9</v>
      </c>
    </row>
    <row r="6600" spans="1:11">
      <c r="A6600">
        <v>2020</v>
      </c>
      <c r="B6600" t="s">
        <v>72</v>
      </c>
      <c r="C6600" t="s">
        <v>74</v>
      </c>
      <c r="D6600" t="s">
        <v>12</v>
      </c>
      <c r="E6600" t="s">
        <v>65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</row>
    <row r="6601" spans="1:11">
      <c r="A6601">
        <v>2020</v>
      </c>
      <c r="B6601" t="s">
        <v>72</v>
      </c>
      <c r="C6601" t="s">
        <v>74</v>
      </c>
      <c r="D6601" t="s">
        <v>12</v>
      </c>
      <c r="E6601" t="s">
        <v>36</v>
      </c>
      <c r="F6601">
        <v>3</v>
      </c>
      <c r="G6601">
        <v>7.1</v>
      </c>
      <c r="H6601">
        <v>0</v>
      </c>
      <c r="I6601">
        <v>0</v>
      </c>
      <c r="J6601">
        <v>2</v>
      </c>
      <c r="K6601">
        <v>4.8</v>
      </c>
    </row>
    <row r="6602" spans="1:11">
      <c r="A6602">
        <v>2020</v>
      </c>
      <c r="B6602" t="s">
        <v>72</v>
      </c>
      <c r="C6602" t="s">
        <v>35</v>
      </c>
      <c r="D6602" t="s">
        <v>18</v>
      </c>
      <c r="E6602" t="s">
        <v>18</v>
      </c>
      <c r="F6602">
        <v>13</v>
      </c>
      <c r="G6602">
        <v>5.2</v>
      </c>
      <c r="H6602">
        <v>3</v>
      </c>
      <c r="I6602">
        <v>23.1</v>
      </c>
      <c r="J6602">
        <v>11</v>
      </c>
      <c r="K6602">
        <v>4.4</v>
      </c>
    </row>
    <row r="6603" spans="1:11">
      <c r="A6603">
        <v>2020</v>
      </c>
      <c r="B6603" t="s">
        <v>72</v>
      </c>
      <c r="C6603" t="s">
        <v>35</v>
      </c>
      <c r="D6603" t="s">
        <v>18</v>
      </c>
      <c r="E6603" t="s">
        <v>63</v>
      </c>
      <c r="F6603">
        <v>3</v>
      </c>
      <c r="G6603">
        <v>5</v>
      </c>
      <c r="H6603">
        <v>0</v>
      </c>
      <c r="I6603">
        <v>0</v>
      </c>
      <c r="J6603">
        <v>2</v>
      </c>
      <c r="K6603">
        <v>3.3</v>
      </c>
    </row>
    <row r="6604" spans="1:11">
      <c r="A6604">
        <v>2020</v>
      </c>
      <c r="B6604" t="s">
        <v>72</v>
      </c>
      <c r="C6604" t="s">
        <v>35</v>
      </c>
      <c r="D6604" t="s">
        <v>18</v>
      </c>
      <c r="E6604" t="s">
        <v>13</v>
      </c>
      <c r="F6604">
        <v>1</v>
      </c>
      <c r="G6604">
        <v>9</v>
      </c>
      <c r="H6604">
        <v>0</v>
      </c>
      <c r="I6604">
        <v>0</v>
      </c>
      <c r="J6604">
        <v>2</v>
      </c>
      <c r="K6604">
        <v>18</v>
      </c>
    </row>
    <row r="6605" spans="1:11">
      <c r="A6605">
        <v>2020</v>
      </c>
      <c r="B6605" t="s">
        <v>72</v>
      </c>
      <c r="C6605" t="s">
        <v>35</v>
      </c>
      <c r="D6605" t="s">
        <v>18</v>
      </c>
      <c r="E6605" t="s">
        <v>64</v>
      </c>
      <c r="F6605">
        <v>5</v>
      </c>
      <c r="G6605">
        <v>15.5</v>
      </c>
      <c r="H6605">
        <v>3</v>
      </c>
      <c r="I6605">
        <v>60</v>
      </c>
      <c r="J6605">
        <v>4</v>
      </c>
      <c r="K6605">
        <v>12.4</v>
      </c>
    </row>
    <row r="6606" spans="1:11">
      <c r="A6606">
        <v>2020</v>
      </c>
      <c r="B6606" t="s">
        <v>72</v>
      </c>
      <c r="C6606" t="s">
        <v>35</v>
      </c>
      <c r="D6606" t="s">
        <v>18</v>
      </c>
      <c r="E6606" t="s">
        <v>65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</row>
    <row r="6607" spans="1:11">
      <c r="A6607">
        <v>2020</v>
      </c>
      <c r="B6607" t="s">
        <v>72</v>
      </c>
      <c r="C6607" t="s">
        <v>35</v>
      </c>
      <c r="D6607" t="s">
        <v>18</v>
      </c>
      <c r="E6607" t="s">
        <v>36</v>
      </c>
      <c r="F6607">
        <v>4</v>
      </c>
      <c r="G6607">
        <v>2.9</v>
      </c>
      <c r="H6607">
        <v>0</v>
      </c>
      <c r="I6607">
        <v>0</v>
      </c>
      <c r="J6607">
        <v>3</v>
      </c>
      <c r="K6607">
        <v>2.1</v>
      </c>
    </row>
    <row r="6608" spans="1:11">
      <c r="A6608">
        <v>2020</v>
      </c>
      <c r="B6608" t="s">
        <v>72</v>
      </c>
      <c r="C6608" t="s">
        <v>35</v>
      </c>
      <c r="D6608" t="s">
        <v>15</v>
      </c>
      <c r="E6608" t="s">
        <v>18</v>
      </c>
      <c r="F6608">
        <v>0</v>
      </c>
      <c r="G6608">
        <v>0</v>
      </c>
      <c r="H6608">
        <v>0</v>
      </c>
      <c r="I6608">
        <v>0</v>
      </c>
      <c r="J6608">
        <v>3</v>
      </c>
      <c r="K6608">
        <v>2.4</v>
      </c>
    </row>
    <row r="6609" spans="1:11">
      <c r="A6609">
        <v>2020</v>
      </c>
      <c r="B6609" t="s">
        <v>72</v>
      </c>
      <c r="C6609" t="s">
        <v>35</v>
      </c>
      <c r="D6609" t="s">
        <v>15</v>
      </c>
      <c r="E6609" t="s">
        <v>63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</row>
    <row r="6610" spans="1:11">
      <c r="A6610">
        <v>2020</v>
      </c>
      <c r="B6610" t="s">
        <v>72</v>
      </c>
      <c r="C6610" t="s">
        <v>35</v>
      </c>
      <c r="D6610" t="s">
        <v>15</v>
      </c>
      <c r="E6610" t="s">
        <v>13</v>
      </c>
      <c r="F6610">
        <v>0</v>
      </c>
      <c r="G6610">
        <v>0</v>
      </c>
      <c r="H6610">
        <v>0</v>
      </c>
      <c r="I6610">
        <v>0</v>
      </c>
      <c r="J6610">
        <v>2</v>
      </c>
      <c r="K6610">
        <v>32.8</v>
      </c>
    </row>
    <row r="6611" spans="1:11">
      <c r="A6611">
        <v>2020</v>
      </c>
      <c r="B6611" t="s">
        <v>72</v>
      </c>
      <c r="C6611" t="s">
        <v>35</v>
      </c>
      <c r="D6611" t="s">
        <v>15</v>
      </c>
      <c r="E6611" t="s">
        <v>64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</row>
    <row r="6612" spans="1:11">
      <c r="A6612">
        <v>2020</v>
      </c>
      <c r="B6612" t="s">
        <v>72</v>
      </c>
      <c r="C6612" t="s">
        <v>35</v>
      </c>
      <c r="D6612" t="s">
        <v>15</v>
      </c>
      <c r="E6612" t="s">
        <v>65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</row>
    <row r="6613" spans="1:11">
      <c r="A6613">
        <v>2020</v>
      </c>
      <c r="B6613" t="s">
        <v>72</v>
      </c>
      <c r="C6613" t="s">
        <v>35</v>
      </c>
      <c r="D6613" t="s">
        <v>15</v>
      </c>
      <c r="E6613" t="s">
        <v>36</v>
      </c>
      <c r="F6613">
        <v>0</v>
      </c>
      <c r="G6613">
        <v>0</v>
      </c>
      <c r="H6613">
        <v>0</v>
      </c>
      <c r="I6613">
        <v>0</v>
      </c>
      <c r="J6613">
        <v>1</v>
      </c>
      <c r="K6613">
        <v>1.4</v>
      </c>
    </row>
    <row r="6614" spans="1:11">
      <c r="A6614">
        <v>2020</v>
      </c>
      <c r="B6614" t="s">
        <v>72</v>
      </c>
      <c r="C6614" t="s">
        <v>35</v>
      </c>
      <c r="D6614" t="s">
        <v>12</v>
      </c>
      <c r="E6614" t="s">
        <v>18</v>
      </c>
      <c r="F6614">
        <v>13</v>
      </c>
      <c r="G6614">
        <v>10.8</v>
      </c>
      <c r="H6614">
        <v>3</v>
      </c>
      <c r="I6614">
        <v>23.1</v>
      </c>
      <c r="J6614">
        <v>8</v>
      </c>
      <c r="K6614">
        <v>6.6</v>
      </c>
    </row>
    <row r="6615" spans="1:11">
      <c r="A6615">
        <v>2020</v>
      </c>
      <c r="B6615" t="s">
        <v>72</v>
      </c>
      <c r="C6615" t="s">
        <v>35</v>
      </c>
      <c r="D6615" t="s">
        <v>12</v>
      </c>
      <c r="E6615" t="s">
        <v>63</v>
      </c>
      <c r="F6615">
        <v>3</v>
      </c>
      <c r="G6615">
        <v>10.2</v>
      </c>
      <c r="H6615">
        <v>0</v>
      </c>
      <c r="I6615">
        <v>0</v>
      </c>
      <c r="J6615">
        <v>2</v>
      </c>
      <c r="K6615">
        <v>6.8</v>
      </c>
    </row>
    <row r="6616" spans="1:11">
      <c r="A6616">
        <v>2020</v>
      </c>
      <c r="B6616" t="s">
        <v>72</v>
      </c>
      <c r="C6616" t="s">
        <v>35</v>
      </c>
      <c r="D6616" t="s">
        <v>12</v>
      </c>
      <c r="E6616" t="s">
        <v>13</v>
      </c>
      <c r="F6616">
        <v>1</v>
      </c>
      <c r="G6616">
        <v>20</v>
      </c>
      <c r="H6616">
        <v>0</v>
      </c>
      <c r="I6616">
        <v>0</v>
      </c>
      <c r="J6616">
        <v>0</v>
      </c>
      <c r="K6616">
        <v>0</v>
      </c>
    </row>
    <row r="6617" spans="1:11">
      <c r="A6617">
        <v>2020</v>
      </c>
      <c r="B6617" t="s">
        <v>72</v>
      </c>
      <c r="C6617" t="s">
        <v>35</v>
      </c>
      <c r="D6617" t="s">
        <v>12</v>
      </c>
      <c r="E6617" t="s">
        <v>64</v>
      </c>
      <c r="F6617">
        <v>5</v>
      </c>
      <c r="G6617">
        <v>29.9</v>
      </c>
      <c r="H6617">
        <v>3</v>
      </c>
      <c r="I6617">
        <v>60</v>
      </c>
      <c r="J6617">
        <v>4</v>
      </c>
      <c r="K6617">
        <v>23.9</v>
      </c>
    </row>
    <row r="6618" spans="1:11">
      <c r="A6618">
        <v>2020</v>
      </c>
      <c r="B6618" t="s">
        <v>72</v>
      </c>
      <c r="C6618" t="s">
        <v>35</v>
      </c>
      <c r="D6618" t="s">
        <v>12</v>
      </c>
      <c r="E6618" t="s">
        <v>65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</row>
    <row r="6619" spans="1:11">
      <c r="A6619">
        <v>2020</v>
      </c>
      <c r="B6619" t="s">
        <v>72</v>
      </c>
      <c r="C6619" t="s">
        <v>35</v>
      </c>
      <c r="D6619" t="s">
        <v>12</v>
      </c>
      <c r="E6619" t="s">
        <v>36</v>
      </c>
      <c r="F6619">
        <v>4</v>
      </c>
      <c r="G6619">
        <v>5.9</v>
      </c>
      <c r="H6619">
        <v>0</v>
      </c>
      <c r="I6619">
        <v>0</v>
      </c>
      <c r="J6619">
        <v>2</v>
      </c>
      <c r="K6619">
        <v>3</v>
      </c>
    </row>
    <row r="6620" spans="1:11">
      <c r="A6620">
        <v>2020</v>
      </c>
      <c r="B6620" t="s">
        <v>72</v>
      </c>
      <c r="C6620" t="s">
        <v>56</v>
      </c>
      <c r="D6620" t="s">
        <v>18</v>
      </c>
      <c r="E6620" t="s">
        <v>18</v>
      </c>
      <c r="F6620">
        <v>28</v>
      </c>
      <c r="G6620">
        <v>16.4</v>
      </c>
      <c r="H6620">
        <v>9</v>
      </c>
      <c r="I6620">
        <v>32.1</v>
      </c>
      <c r="J6620">
        <v>24</v>
      </c>
      <c r="K6620">
        <v>14.1</v>
      </c>
    </row>
    <row r="6621" spans="1:11">
      <c r="A6621">
        <v>2020</v>
      </c>
      <c r="B6621" t="s">
        <v>72</v>
      </c>
      <c r="C6621" t="s">
        <v>56</v>
      </c>
      <c r="D6621" t="s">
        <v>18</v>
      </c>
      <c r="E6621" t="s">
        <v>63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</row>
    <row r="6622" spans="1:11">
      <c r="A6622">
        <v>2020</v>
      </c>
      <c r="B6622" t="s">
        <v>72</v>
      </c>
      <c r="C6622" t="s">
        <v>56</v>
      </c>
      <c r="D6622" t="s">
        <v>18</v>
      </c>
      <c r="E6622" t="s">
        <v>13</v>
      </c>
      <c r="F6622">
        <v>23</v>
      </c>
      <c r="G6622">
        <v>21.2</v>
      </c>
      <c r="H6622">
        <v>9</v>
      </c>
      <c r="I6622">
        <v>39.1</v>
      </c>
      <c r="J6622">
        <v>21</v>
      </c>
      <c r="K6622">
        <v>19.4</v>
      </c>
    </row>
    <row r="6623" spans="1:11">
      <c r="A6623">
        <v>2020</v>
      </c>
      <c r="B6623" t="s">
        <v>72</v>
      </c>
      <c r="C6623" t="s">
        <v>56</v>
      </c>
      <c r="D6623" t="s">
        <v>18</v>
      </c>
      <c r="E6623" t="s">
        <v>64</v>
      </c>
      <c r="F6623">
        <v>3</v>
      </c>
      <c r="G6623">
        <v>18.4</v>
      </c>
      <c r="H6623">
        <v>0</v>
      </c>
      <c r="I6623">
        <v>0</v>
      </c>
      <c r="J6623">
        <v>3</v>
      </c>
      <c r="K6623">
        <v>18.4</v>
      </c>
    </row>
    <row r="6624" spans="1:11">
      <c r="A6624">
        <v>2020</v>
      </c>
      <c r="B6624" t="s">
        <v>72</v>
      </c>
      <c r="C6624" t="s">
        <v>56</v>
      </c>
      <c r="D6624" t="s">
        <v>18</v>
      </c>
      <c r="E6624" t="s">
        <v>65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</row>
    <row r="6625" spans="1:11">
      <c r="A6625">
        <v>2020</v>
      </c>
      <c r="B6625" t="s">
        <v>72</v>
      </c>
      <c r="C6625" t="s">
        <v>56</v>
      </c>
      <c r="D6625" t="s">
        <v>18</v>
      </c>
      <c r="E6625" t="s">
        <v>36</v>
      </c>
      <c r="F6625">
        <v>2</v>
      </c>
      <c r="G6625">
        <v>5.7</v>
      </c>
      <c r="H6625">
        <v>0</v>
      </c>
      <c r="I6625">
        <v>0</v>
      </c>
      <c r="J6625">
        <v>0</v>
      </c>
      <c r="K6625">
        <v>0</v>
      </c>
    </row>
    <row r="6626" spans="1:11">
      <c r="A6626">
        <v>2020</v>
      </c>
      <c r="B6626" t="s">
        <v>72</v>
      </c>
      <c r="C6626" t="s">
        <v>56</v>
      </c>
      <c r="D6626" t="s">
        <v>15</v>
      </c>
      <c r="E6626" t="s">
        <v>18</v>
      </c>
      <c r="F6626">
        <v>10</v>
      </c>
      <c r="G6626">
        <v>10.4</v>
      </c>
      <c r="H6626">
        <v>2</v>
      </c>
      <c r="I6626">
        <v>20</v>
      </c>
      <c r="J6626">
        <v>5</v>
      </c>
      <c r="K6626">
        <v>5.2</v>
      </c>
    </row>
    <row r="6627" spans="1:11">
      <c r="A6627">
        <v>2020</v>
      </c>
      <c r="B6627" t="s">
        <v>72</v>
      </c>
      <c r="C6627" t="s">
        <v>56</v>
      </c>
      <c r="D6627" t="s">
        <v>15</v>
      </c>
      <c r="E6627" t="s">
        <v>63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</row>
    <row r="6628" spans="1:11">
      <c r="A6628">
        <v>2020</v>
      </c>
      <c r="B6628" t="s">
        <v>72</v>
      </c>
      <c r="C6628" t="s">
        <v>56</v>
      </c>
      <c r="D6628" t="s">
        <v>15</v>
      </c>
      <c r="E6628" t="s">
        <v>13</v>
      </c>
      <c r="F6628">
        <v>7</v>
      </c>
      <c r="G6628">
        <v>11.2</v>
      </c>
      <c r="H6628">
        <v>2</v>
      </c>
      <c r="I6628">
        <v>28.6</v>
      </c>
      <c r="J6628">
        <v>5</v>
      </c>
      <c r="K6628">
        <v>8</v>
      </c>
    </row>
    <row r="6629" spans="1:11">
      <c r="A6629">
        <v>2020</v>
      </c>
      <c r="B6629" t="s">
        <v>72</v>
      </c>
      <c r="C6629" t="s">
        <v>56</v>
      </c>
      <c r="D6629" t="s">
        <v>15</v>
      </c>
      <c r="E6629" t="s">
        <v>64</v>
      </c>
      <c r="F6629">
        <v>2</v>
      </c>
      <c r="G6629">
        <v>21.5</v>
      </c>
      <c r="H6629">
        <v>0</v>
      </c>
      <c r="I6629">
        <v>0</v>
      </c>
      <c r="J6629">
        <v>0</v>
      </c>
      <c r="K6629">
        <v>0</v>
      </c>
    </row>
    <row r="6630" spans="1:11">
      <c r="A6630">
        <v>2020</v>
      </c>
      <c r="B6630" t="s">
        <v>72</v>
      </c>
      <c r="C6630" t="s">
        <v>56</v>
      </c>
      <c r="D6630" t="s">
        <v>15</v>
      </c>
      <c r="E6630" t="s">
        <v>65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</row>
    <row r="6631" spans="1:11">
      <c r="A6631">
        <v>2020</v>
      </c>
      <c r="B6631" t="s">
        <v>72</v>
      </c>
      <c r="C6631" t="s">
        <v>56</v>
      </c>
      <c r="D6631" t="s">
        <v>15</v>
      </c>
      <c r="E6631" t="s">
        <v>36</v>
      </c>
      <c r="F6631">
        <v>1</v>
      </c>
      <c r="G6631">
        <v>5.4</v>
      </c>
      <c r="H6631">
        <v>0</v>
      </c>
      <c r="I6631">
        <v>0</v>
      </c>
      <c r="J6631">
        <v>0</v>
      </c>
      <c r="K6631">
        <v>0</v>
      </c>
    </row>
    <row r="6632" spans="1:11">
      <c r="A6632">
        <v>2020</v>
      </c>
      <c r="B6632" t="s">
        <v>72</v>
      </c>
      <c r="C6632" t="s">
        <v>56</v>
      </c>
      <c r="D6632" t="s">
        <v>12</v>
      </c>
      <c r="E6632" t="s">
        <v>18</v>
      </c>
      <c r="F6632">
        <v>18</v>
      </c>
      <c r="G6632">
        <v>24.1</v>
      </c>
      <c r="H6632">
        <v>7</v>
      </c>
      <c r="I6632">
        <v>38.9</v>
      </c>
      <c r="J6632">
        <v>19</v>
      </c>
      <c r="K6632">
        <v>25.4</v>
      </c>
    </row>
    <row r="6633" spans="1:11">
      <c r="A6633">
        <v>2020</v>
      </c>
      <c r="B6633" t="s">
        <v>72</v>
      </c>
      <c r="C6633" t="s">
        <v>56</v>
      </c>
      <c r="D6633" t="s">
        <v>12</v>
      </c>
      <c r="E6633" t="s">
        <v>63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</row>
    <row r="6634" spans="1:11">
      <c r="A6634">
        <v>2020</v>
      </c>
      <c r="B6634" t="s">
        <v>72</v>
      </c>
      <c r="C6634" t="s">
        <v>56</v>
      </c>
      <c r="D6634" t="s">
        <v>12</v>
      </c>
      <c r="E6634" t="s">
        <v>13</v>
      </c>
      <c r="F6634">
        <v>16</v>
      </c>
      <c r="G6634">
        <v>34.8</v>
      </c>
      <c r="H6634">
        <v>7</v>
      </c>
      <c r="I6634">
        <v>43.8</v>
      </c>
      <c r="J6634">
        <v>16</v>
      </c>
      <c r="K6634">
        <v>34.8</v>
      </c>
    </row>
    <row r="6635" spans="1:11">
      <c r="A6635">
        <v>2020</v>
      </c>
      <c r="B6635" t="s">
        <v>72</v>
      </c>
      <c r="C6635" t="s">
        <v>56</v>
      </c>
      <c r="D6635" t="s">
        <v>12</v>
      </c>
      <c r="E6635" t="s">
        <v>64</v>
      </c>
      <c r="F6635">
        <v>1</v>
      </c>
      <c r="G6635">
        <v>14.3</v>
      </c>
      <c r="H6635">
        <v>0</v>
      </c>
      <c r="I6635">
        <v>0</v>
      </c>
      <c r="J6635">
        <v>3</v>
      </c>
      <c r="K6635">
        <v>42.8</v>
      </c>
    </row>
    <row r="6636" spans="1:11">
      <c r="A6636">
        <v>2020</v>
      </c>
      <c r="B6636" t="s">
        <v>72</v>
      </c>
      <c r="C6636" t="s">
        <v>56</v>
      </c>
      <c r="D6636" t="s">
        <v>12</v>
      </c>
      <c r="E6636" t="s">
        <v>65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</row>
    <row r="6637" spans="1:11">
      <c r="A6637">
        <v>2020</v>
      </c>
      <c r="B6637" t="s">
        <v>72</v>
      </c>
      <c r="C6637" t="s">
        <v>56</v>
      </c>
      <c r="D6637" t="s">
        <v>12</v>
      </c>
      <c r="E6637" t="s">
        <v>36</v>
      </c>
      <c r="F6637">
        <v>1</v>
      </c>
      <c r="G6637">
        <v>6</v>
      </c>
      <c r="H6637">
        <v>0</v>
      </c>
      <c r="I6637">
        <v>0</v>
      </c>
      <c r="J6637">
        <v>0</v>
      </c>
      <c r="K6637">
        <v>0</v>
      </c>
    </row>
    <row r="6638" spans="1:11">
      <c r="A6638">
        <v>2020</v>
      </c>
      <c r="B6638" t="s">
        <v>72</v>
      </c>
      <c r="C6638" t="s">
        <v>75</v>
      </c>
      <c r="D6638" t="s">
        <v>18</v>
      </c>
      <c r="E6638" t="s">
        <v>18</v>
      </c>
      <c r="F6638">
        <v>18</v>
      </c>
      <c r="G6638">
        <v>7.4</v>
      </c>
      <c r="H6638">
        <v>6</v>
      </c>
      <c r="I6638">
        <v>33.3</v>
      </c>
      <c r="J6638">
        <v>14</v>
      </c>
      <c r="K6638">
        <v>5.8</v>
      </c>
    </row>
    <row r="6639" spans="1:11">
      <c r="A6639">
        <v>2020</v>
      </c>
      <c r="B6639" t="s">
        <v>72</v>
      </c>
      <c r="C6639" t="s">
        <v>75</v>
      </c>
      <c r="D6639" t="s">
        <v>18</v>
      </c>
      <c r="E6639" t="s">
        <v>63</v>
      </c>
      <c r="F6639">
        <v>0</v>
      </c>
      <c r="G6639">
        <v>0</v>
      </c>
      <c r="H6639">
        <v>0</v>
      </c>
      <c r="I6639">
        <v>0</v>
      </c>
      <c r="J6639">
        <v>1</v>
      </c>
      <c r="K6639">
        <v>2.2</v>
      </c>
    </row>
    <row r="6640" spans="1:11">
      <c r="A6640">
        <v>2020</v>
      </c>
      <c r="B6640" t="s">
        <v>72</v>
      </c>
      <c r="C6640" t="s">
        <v>75</v>
      </c>
      <c r="D6640" t="s">
        <v>18</v>
      </c>
      <c r="E6640" t="s">
        <v>13</v>
      </c>
      <c r="F6640">
        <v>3</v>
      </c>
      <c r="G6640">
        <v>20.1</v>
      </c>
      <c r="H6640">
        <v>1</v>
      </c>
      <c r="I6640">
        <v>33.3</v>
      </c>
      <c r="J6640">
        <v>4</v>
      </c>
      <c r="K6640">
        <v>26.8</v>
      </c>
    </row>
    <row r="6641" spans="1:11">
      <c r="A6641">
        <v>2020</v>
      </c>
      <c r="B6641" t="s">
        <v>72</v>
      </c>
      <c r="C6641" t="s">
        <v>75</v>
      </c>
      <c r="D6641" t="s">
        <v>18</v>
      </c>
      <c r="E6641" t="s">
        <v>64</v>
      </c>
      <c r="F6641">
        <v>7</v>
      </c>
      <c r="G6641">
        <v>25.5</v>
      </c>
      <c r="H6641">
        <v>2</v>
      </c>
      <c r="I6641">
        <v>28.6</v>
      </c>
      <c r="J6641">
        <v>3</v>
      </c>
      <c r="K6641">
        <v>10.9</v>
      </c>
    </row>
    <row r="6642" spans="1:11">
      <c r="A6642">
        <v>2020</v>
      </c>
      <c r="B6642" t="s">
        <v>72</v>
      </c>
      <c r="C6642" t="s">
        <v>75</v>
      </c>
      <c r="D6642" t="s">
        <v>18</v>
      </c>
      <c r="E6642" t="s">
        <v>65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</row>
    <row r="6643" spans="1:11">
      <c r="A6643">
        <v>2020</v>
      </c>
      <c r="B6643" t="s">
        <v>72</v>
      </c>
      <c r="C6643" t="s">
        <v>75</v>
      </c>
      <c r="D6643" t="s">
        <v>18</v>
      </c>
      <c r="E6643" t="s">
        <v>36</v>
      </c>
      <c r="F6643">
        <v>8</v>
      </c>
      <c r="G6643">
        <v>5.4</v>
      </c>
      <c r="H6643">
        <v>3</v>
      </c>
      <c r="I6643">
        <v>37.5</v>
      </c>
      <c r="J6643">
        <v>6</v>
      </c>
      <c r="K6643">
        <v>4</v>
      </c>
    </row>
    <row r="6644" spans="1:11">
      <c r="A6644">
        <v>2020</v>
      </c>
      <c r="B6644" t="s">
        <v>72</v>
      </c>
      <c r="C6644" t="s">
        <v>75</v>
      </c>
      <c r="D6644" t="s">
        <v>15</v>
      </c>
      <c r="E6644" t="s">
        <v>18</v>
      </c>
      <c r="F6644">
        <v>2</v>
      </c>
      <c r="G6644">
        <v>1.5</v>
      </c>
      <c r="H6644">
        <v>1</v>
      </c>
      <c r="I6644">
        <v>50</v>
      </c>
      <c r="J6644">
        <v>4</v>
      </c>
      <c r="K6644">
        <v>3.1</v>
      </c>
    </row>
    <row r="6645" spans="1:11">
      <c r="A6645">
        <v>2020</v>
      </c>
      <c r="B6645" t="s">
        <v>72</v>
      </c>
      <c r="C6645" t="s">
        <v>75</v>
      </c>
      <c r="D6645" t="s">
        <v>15</v>
      </c>
      <c r="E6645" t="s">
        <v>63</v>
      </c>
      <c r="F6645">
        <v>0</v>
      </c>
      <c r="G6645">
        <v>0</v>
      </c>
      <c r="H6645">
        <v>0</v>
      </c>
      <c r="I6645">
        <v>0</v>
      </c>
      <c r="J6645">
        <v>1</v>
      </c>
      <c r="K6645">
        <v>4.2</v>
      </c>
    </row>
    <row r="6646" spans="1:11">
      <c r="A6646">
        <v>2020</v>
      </c>
      <c r="B6646" t="s">
        <v>72</v>
      </c>
      <c r="C6646" t="s">
        <v>75</v>
      </c>
      <c r="D6646" t="s">
        <v>15</v>
      </c>
      <c r="E6646" t="s">
        <v>13</v>
      </c>
      <c r="F6646">
        <v>0</v>
      </c>
      <c r="G6646">
        <v>0</v>
      </c>
      <c r="H6646">
        <v>0</v>
      </c>
      <c r="I6646">
        <v>0</v>
      </c>
      <c r="J6646">
        <v>1</v>
      </c>
      <c r="K6646">
        <v>11.1</v>
      </c>
    </row>
    <row r="6647" spans="1:11">
      <c r="A6647">
        <v>2020</v>
      </c>
      <c r="B6647" t="s">
        <v>72</v>
      </c>
      <c r="C6647" t="s">
        <v>75</v>
      </c>
      <c r="D6647" t="s">
        <v>15</v>
      </c>
      <c r="E6647" t="s">
        <v>64</v>
      </c>
      <c r="F6647">
        <v>1</v>
      </c>
      <c r="G6647">
        <v>7</v>
      </c>
      <c r="H6647">
        <v>0</v>
      </c>
      <c r="I6647">
        <v>0</v>
      </c>
      <c r="J6647">
        <v>0</v>
      </c>
      <c r="K6647">
        <v>0</v>
      </c>
    </row>
    <row r="6648" spans="1:11">
      <c r="A6648">
        <v>2020</v>
      </c>
      <c r="B6648" t="s">
        <v>72</v>
      </c>
      <c r="C6648" t="s">
        <v>75</v>
      </c>
      <c r="D6648" t="s">
        <v>15</v>
      </c>
      <c r="E6648" t="s">
        <v>65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</row>
    <row r="6649" spans="1:11">
      <c r="A6649">
        <v>2020</v>
      </c>
      <c r="B6649" t="s">
        <v>72</v>
      </c>
      <c r="C6649" t="s">
        <v>75</v>
      </c>
      <c r="D6649" t="s">
        <v>15</v>
      </c>
      <c r="E6649" t="s">
        <v>36</v>
      </c>
      <c r="F6649">
        <v>1</v>
      </c>
      <c r="G6649">
        <v>1.3</v>
      </c>
      <c r="H6649">
        <v>1</v>
      </c>
      <c r="I6649">
        <v>100</v>
      </c>
      <c r="J6649">
        <v>2</v>
      </c>
      <c r="K6649">
        <v>2.5</v>
      </c>
    </row>
    <row r="6650" spans="1:11">
      <c r="A6650">
        <v>2020</v>
      </c>
      <c r="B6650" t="s">
        <v>72</v>
      </c>
      <c r="C6650" t="s">
        <v>75</v>
      </c>
      <c r="D6650" t="s">
        <v>12</v>
      </c>
      <c r="E6650" t="s">
        <v>18</v>
      </c>
      <c r="F6650">
        <v>16</v>
      </c>
      <c r="G6650">
        <v>14.1</v>
      </c>
      <c r="H6650">
        <v>5</v>
      </c>
      <c r="I6650">
        <v>31.3</v>
      </c>
      <c r="J6650">
        <v>10</v>
      </c>
      <c r="K6650">
        <v>8.8</v>
      </c>
    </row>
    <row r="6651" spans="1:11">
      <c r="A6651">
        <v>2020</v>
      </c>
      <c r="B6651" t="s">
        <v>72</v>
      </c>
      <c r="C6651" t="s">
        <v>75</v>
      </c>
      <c r="D6651" t="s">
        <v>12</v>
      </c>
      <c r="E6651" t="s">
        <v>63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</row>
    <row r="6652" spans="1:11">
      <c r="A6652">
        <v>2020</v>
      </c>
      <c r="B6652" t="s">
        <v>72</v>
      </c>
      <c r="C6652" t="s">
        <v>75</v>
      </c>
      <c r="D6652" t="s">
        <v>12</v>
      </c>
      <c r="E6652" t="s">
        <v>13</v>
      </c>
      <c r="F6652">
        <v>3</v>
      </c>
      <c r="G6652">
        <v>51.1</v>
      </c>
      <c r="H6652">
        <v>1</v>
      </c>
      <c r="I6652">
        <v>33.3</v>
      </c>
      <c r="J6652">
        <v>3</v>
      </c>
      <c r="K6652">
        <v>51.1</v>
      </c>
    </row>
    <row r="6653" spans="1:11">
      <c r="A6653">
        <v>2020</v>
      </c>
      <c r="B6653" t="s">
        <v>72</v>
      </c>
      <c r="C6653" t="s">
        <v>75</v>
      </c>
      <c r="D6653" t="s">
        <v>12</v>
      </c>
      <c r="E6653" t="s">
        <v>64</v>
      </c>
      <c r="F6653">
        <v>6</v>
      </c>
      <c r="G6653">
        <v>45.5</v>
      </c>
      <c r="H6653">
        <v>2</v>
      </c>
      <c r="I6653">
        <v>33.3</v>
      </c>
      <c r="J6653">
        <v>3</v>
      </c>
      <c r="K6653">
        <v>22.7</v>
      </c>
    </row>
    <row r="6654" spans="1:11">
      <c r="A6654">
        <v>2020</v>
      </c>
      <c r="B6654" t="s">
        <v>72</v>
      </c>
      <c r="C6654" t="s">
        <v>75</v>
      </c>
      <c r="D6654" t="s">
        <v>12</v>
      </c>
      <c r="E6654" t="s">
        <v>65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</row>
    <row r="6655" spans="1:11">
      <c r="A6655">
        <v>2020</v>
      </c>
      <c r="B6655" t="s">
        <v>72</v>
      </c>
      <c r="C6655" t="s">
        <v>75</v>
      </c>
      <c r="D6655" t="s">
        <v>12</v>
      </c>
      <c r="E6655" t="s">
        <v>36</v>
      </c>
      <c r="F6655">
        <v>7</v>
      </c>
      <c r="G6655">
        <v>10.1</v>
      </c>
      <c r="H6655">
        <v>2</v>
      </c>
      <c r="I6655">
        <v>28.6</v>
      </c>
      <c r="J6655">
        <v>4</v>
      </c>
      <c r="K6655">
        <v>5.8</v>
      </c>
    </row>
    <row r="6656" spans="1:11">
      <c r="A6656">
        <v>2020</v>
      </c>
      <c r="B6656" t="s">
        <v>72</v>
      </c>
      <c r="C6656" t="s">
        <v>76</v>
      </c>
      <c r="D6656" t="s">
        <v>18</v>
      </c>
      <c r="E6656" t="s">
        <v>18</v>
      </c>
      <c r="F6656">
        <v>29</v>
      </c>
      <c r="G6656">
        <v>13.4</v>
      </c>
      <c r="H6656">
        <v>6</v>
      </c>
      <c r="I6656">
        <v>20.7</v>
      </c>
      <c r="J6656">
        <v>13</v>
      </c>
      <c r="K6656">
        <v>6</v>
      </c>
    </row>
    <row r="6657" spans="1:11">
      <c r="A6657">
        <v>2020</v>
      </c>
      <c r="B6657" t="s">
        <v>72</v>
      </c>
      <c r="C6657" t="s">
        <v>76</v>
      </c>
      <c r="D6657" t="s">
        <v>18</v>
      </c>
      <c r="E6657" t="s">
        <v>63</v>
      </c>
      <c r="F6657">
        <v>1</v>
      </c>
      <c r="G6657">
        <v>4.5</v>
      </c>
      <c r="H6657">
        <v>0</v>
      </c>
      <c r="I6657">
        <v>0</v>
      </c>
      <c r="J6657">
        <v>1</v>
      </c>
      <c r="K6657">
        <v>4.5</v>
      </c>
    </row>
    <row r="6658" spans="1:11">
      <c r="A6658">
        <v>2020</v>
      </c>
      <c r="B6658" t="s">
        <v>72</v>
      </c>
      <c r="C6658" t="s">
        <v>76</v>
      </c>
      <c r="D6658" t="s">
        <v>18</v>
      </c>
      <c r="E6658" t="s">
        <v>13</v>
      </c>
      <c r="F6658">
        <v>12</v>
      </c>
      <c r="G6658">
        <v>37.8</v>
      </c>
      <c r="H6658">
        <v>3</v>
      </c>
      <c r="I6658">
        <v>25</v>
      </c>
      <c r="J6658">
        <v>7</v>
      </c>
      <c r="K6658">
        <v>22</v>
      </c>
    </row>
    <row r="6659" spans="1:11">
      <c r="A6659">
        <v>2020</v>
      </c>
      <c r="B6659" t="s">
        <v>72</v>
      </c>
      <c r="C6659" t="s">
        <v>76</v>
      </c>
      <c r="D6659" t="s">
        <v>18</v>
      </c>
      <c r="E6659" t="s">
        <v>64</v>
      </c>
      <c r="F6659">
        <v>4</v>
      </c>
      <c r="G6659">
        <v>12.3</v>
      </c>
      <c r="H6659">
        <v>2</v>
      </c>
      <c r="I6659">
        <v>50</v>
      </c>
      <c r="J6659">
        <v>3</v>
      </c>
      <c r="K6659">
        <v>9.2</v>
      </c>
    </row>
    <row r="6660" spans="1:11">
      <c r="A6660">
        <v>2020</v>
      </c>
      <c r="B6660" t="s">
        <v>72</v>
      </c>
      <c r="C6660" t="s">
        <v>76</v>
      </c>
      <c r="D6660" t="s">
        <v>18</v>
      </c>
      <c r="E6660" t="s">
        <v>65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</row>
    <row r="6661" spans="1:11">
      <c r="A6661">
        <v>2020</v>
      </c>
      <c r="B6661" t="s">
        <v>72</v>
      </c>
      <c r="C6661" t="s">
        <v>76</v>
      </c>
      <c r="D6661" t="s">
        <v>18</v>
      </c>
      <c r="E6661" t="s">
        <v>36</v>
      </c>
      <c r="F6661">
        <v>12</v>
      </c>
      <c r="G6661">
        <v>9.6</v>
      </c>
      <c r="H6661">
        <v>1</v>
      </c>
      <c r="I6661">
        <v>8.3</v>
      </c>
      <c r="J6661">
        <v>2</v>
      </c>
      <c r="K6661">
        <v>1.6</v>
      </c>
    </row>
    <row r="6662" spans="1:11">
      <c r="A6662">
        <v>2020</v>
      </c>
      <c r="B6662" t="s">
        <v>72</v>
      </c>
      <c r="C6662" t="s">
        <v>76</v>
      </c>
      <c r="D6662" t="s">
        <v>15</v>
      </c>
      <c r="E6662" t="s">
        <v>18</v>
      </c>
      <c r="F6662">
        <v>7</v>
      </c>
      <c r="G6662">
        <v>6</v>
      </c>
      <c r="H6662">
        <v>2</v>
      </c>
      <c r="I6662">
        <v>28.6</v>
      </c>
      <c r="J6662">
        <v>6</v>
      </c>
      <c r="K6662">
        <v>5.1</v>
      </c>
    </row>
    <row r="6663" spans="1:11">
      <c r="A6663">
        <v>2020</v>
      </c>
      <c r="B6663" t="s">
        <v>72</v>
      </c>
      <c r="C6663" t="s">
        <v>76</v>
      </c>
      <c r="D6663" t="s">
        <v>15</v>
      </c>
      <c r="E6663" t="s">
        <v>63</v>
      </c>
      <c r="F6663">
        <v>0</v>
      </c>
      <c r="G6663">
        <v>0</v>
      </c>
      <c r="H6663">
        <v>0</v>
      </c>
      <c r="I6663">
        <v>0</v>
      </c>
      <c r="J6663">
        <v>1</v>
      </c>
      <c r="K6663">
        <v>7.6</v>
      </c>
    </row>
    <row r="6664" spans="1:11">
      <c r="A6664">
        <v>2020</v>
      </c>
      <c r="B6664" t="s">
        <v>72</v>
      </c>
      <c r="C6664" t="s">
        <v>76</v>
      </c>
      <c r="D6664" t="s">
        <v>15</v>
      </c>
      <c r="E6664" t="s">
        <v>13</v>
      </c>
      <c r="F6664">
        <v>5</v>
      </c>
      <c r="G6664">
        <v>27</v>
      </c>
      <c r="H6664">
        <v>2</v>
      </c>
      <c r="I6664">
        <v>40</v>
      </c>
      <c r="J6664">
        <v>4</v>
      </c>
      <c r="K6664">
        <v>21.6</v>
      </c>
    </row>
    <row r="6665" spans="1:11">
      <c r="A6665">
        <v>2020</v>
      </c>
      <c r="B6665" t="s">
        <v>72</v>
      </c>
      <c r="C6665" t="s">
        <v>76</v>
      </c>
      <c r="D6665" t="s">
        <v>15</v>
      </c>
      <c r="E6665" t="s">
        <v>64</v>
      </c>
      <c r="F6665">
        <v>0</v>
      </c>
      <c r="G6665">
        <v>0</v>
      </c>
      <c r="H6665">
        <v>0</v>
      </c>
      <c r="I6665">
        <v>0</v>
      </c>
      <c r="J6665">
        <v>1</v>
      </c>
      <c r="K6665">
        <v>5.8</v>
      </c>
    </row>
    <row r="6666" spans="1:11">
      <c r="A6666">
        <v>2020</v>
      </c>
      <c r="B6666" t="s">
        <v>72</v>
      </c>
      <c r="C6666" t="s">
        <v>76</v>
      </c>
      <c r="D6666" t="s">
        <v>15</v>
      </c>
      <c r="E6666" t="s">
        <v>65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</row>
    <row r="6667" spans="1:11">
      <c r="A6667">
        <v>2020</v>
      </c>
      <c r="B6667" t="s">
        <v>72</v>
      </c>
      <c r="C6667" t="s">
        <v>76</v>
      </c>
      <c r="D6667" t="s">
        <v>15</v>
      </c>
      <c r="E6667" t="s">
        <v>36</v>
      </c>
      <c r="F6667">
        <v>2</v>
      </c>
      <c r="G6667">
        <v>3.1</v>
      </c>
      <c r="H6667">
        <v>0</v>
      </c>
      <c r="I6667">
        <v>0</v>
      </c>
      <c r="J6667">
        <v>0</v>
      </c>
      <c r="K6667">
        <v>0</v>
      </c>
    </row>
    <row r="6668" spans="1:11">
      <c r="A6668">
        <v>2020</v>
      </c>
      <c r="B6668" t="s">
        <v>72</v>
      </c>
      <c r="C6668" t="s">
        <v>76</v>
      </c>
      <c r="D6668" t="s">
        <v>12</v>
      </c>
      <c r="E6668" t="s">
        <v>18</v>
      </c>
      <c r="F6668">
        <v>22</v>
      </c>
      <c r="G6668">
        <v>22</v>
      </c>
      <c r="H6668">
        <v>4</v>
      </c>
      <c r="I6668">
        <v>18.2</v>
      </c>
      <c r="J6668">
        <v>7</v>
      </c>
      <c r="K6668">
        <v>7</v>
      </c>
    </row>
    <row r="6669" spans="1:11">
      <c r="A6669">
        <v>2020</v>
      </c>
      <c r="B6669" t="s">
        <v>72</v>
      </c>
      <c r="C6669" t="s">
        <v>76</v>
      </c>
      <c r="D6669" t="s">
        <v>12</v>
      </c>
      <c r="E6669" t="s">
        <v>63</v>
      </c>
      <c r="F6669">
        <v>1</v>
      </c>
      <c r="G6669">
        <v>11.3</v>
      </c>
      <c r="H6669">
        <v>0</v>
      </c>
      <c r="I6669">
        <v>0</v>
      </c>
      <c r="J6669">
        <v>0</v>
      </c>
      <c r="K6669">
        <v>0</v>
      </c>
    </row>
    <row r="6670" spans="1:11">
      <c r="A6670">
        <v>2020</v>
      </c>
      <c r="B6670" t="s">
        <v>72</v>
      </c>
      <c r="C6670" t="s">
        <v>76</v>
      </c>
      <c r="D6670" t="s">
        <v>12</v>
      </c>
      <c r="E6670" t="s">
        <v>13</v>
      </c>
      <c r="F6670">
        <v>7</v>
      </c>
      <c r="G6670">
        <v>53</v>
      </c>
      <c r="H6670">
        <v>1</v>
      </c>
      <c r="I6670">
        <v>14.3</v>
      </c>
      <c r="J6670">
        <v>3</v>
      </c>
      <c r="K6670">
        <v>22.7</v>
      </c>
    </row>
    <row r="6671" spans="1:11">
      <c r="A6671">
        <v>2020</v>
      </c>
      <c r="B6671" t="s">
        <v>72</v>
      </c>
      <c r="C6671" t="s">
        <v>76</v>
      </c>
      <c r="D6671" t="s">
        <v>12</v>
      </c>
      <c r="E6671" t="s">
        <v>64</v>
      </c>
      <c r="F6671">
        <v>4</v>
      </c>
      <c r="G6671">
        <v>26.5</v>
      </c>
      <c r="H6671">
        <v>2</v>
      </c>
      <c r="I6671">
        <v>50</v>
      </c>
      <c r="J6671">
        <v>2</v>
      </c>
      <c r="K6671">
        <v>13.3</v>
      </c>
    </row>
    <row r="6672" spans="1:11">
      <c r="A6672">
        <v>2020</v>
      </c>
      <c r="B6672" t="s">
        <v>72</v>
      </c>
      <c r="C6672" t="s">
        <v>76</v>
      </c>
      <c r="D6672" t="s">
        <v>12</v>
      </c>
      <c r="E6672" t="s">
        <v>65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</row>
    <row r="6673" spans="1:11">
      <c r="A6673">
        <v>2020</v>
      </c>
      <c r="B6673" t="s">
        <v>72</v>
      </c>
      <c r="C6673" t="s">
        <v>76</v>
      </c>
      <c r="D6673" t="s">
        <v>12</v>
      </c>
      <c r="E6673" t="s">
        <v>36</v>
      </c>
      <c r="F6673">
        <v>10</v>
      </c>
      <c r="G6673">
        <v>16.5</v>
      </c>
      <c r="H6673">
        <v>1</v>
      </c>
      <c r="I6673">
        <v>10</v>
      </c>
      <c r="J6673">
        <v>2</v>
      </c>
      <c r="K6673">
        <v>3.3</v>
      </c>
    </row>
    <row r="6674" spans="1:11">
      <c r="A6674">
        <v>2020</v>
      </c>
      <c r="B6674" t="s">
        <v>72</v>
      </c>
      <c r="C6674" t="s">
        <v>77</v>
      </c>
      <c r="D6674" t="s">
        <v>18</v>
      </c>
      <c r="E6674" t="s">
        <v>18</v>
      </c>
      <c r="F6674">
        <v>76</v>
      </c>
      <c r="G6674">
        <v>31.1</v>
      </c>
      <c r="H6674">
        <v>21</v>
      </c>
      <c r="I6674">
        <v>27.6</v>
      </c>
      <c r="J6674">
        <v>47</v>
      </c>
      <c r="K6674">
        <v>19.3</v>
      </c>
    </row>
    <row r="6675" spans="1:11">
      <c r="A6675">
        <v>2020</v>
      </c>
      <c r="B6675" t="s">
        <v>72</v>
      </c>
      <c r="C6675" t="s">
        <v>77</v>
      </c>
      <c r="D6675" t="s">
        <v>18</v>
      </c>
      <c r="E6675" t="s">
        <v>63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</row>
    <row r="6676" spans="1:11">
      <c r="A6676">
        <v>2020</v>
      </c>
      <c r="B6676" t="s">
        <v>72</v>
      </c>
      <c r="C6676" t="s">
        <v>77</v>
      </c>
      <c r="D6676" t="s">
        <v>18</v>
      </c>
      <c r="E6676" t="s">
        <v>13</v>
      </c>
      <c r="F6676">
        <v>61</v>
      </c>
      <c r="G6676">
        <v>36.4</v>
      </c>
      <c r="H6676">
        <v>17</v>
      </c>
      <c r="I6676">
        <v>27.9</v>
      </c>
      <c r="J6676">
        <v>37</v>
      </c>
      <c r="K6676">
        <v>22.1</v>
      </c>
    </row>
    <row r="6677" spans="1:11">
      <c r="A6677">
        <v>2020</v>
      </c>
      <c r="B6677" t="s">
        <v>72</v>
      </c>
      <c r="C6677" t="s">
        <v>77</v>
      </c>
      <c r="D6677" t="s">
        <v>18</v>
      </c>
      <c r="E6677" t="s">
        <v>64</v>
      </c>
      <c r="F6677">
        <v>12</v>
      </c>
      <c r="G6677">
        <v>49.3</v>
      </c>
      <c r="H6677">
        <v>3</v>
      </c>
      <c r="I6677">
        <v>25</v>
      </c>
      <c r="J6677">
        <v>9</v>
      </c>
      <c r="K6677">
        <v>37</v>
      </c>
    </row>
    <row r="6678" spans="1:11">
      <c r="A6678">
        <v>2020</v>
      </c>
      <c r="B6678" t="s">
        <v>72</v>
      </c>
      <c r="C6678" t="s">
        <v>77</v>
      </c>
      <c r="D6678" t="s">
        <v>18</v>
      </c>
      <c r="E6678" t="s">
        <v>65</v>
      </c>
      <c r="F6678">
        <v>1</v>
      </c>
      <c r="G6678">
        <v>25.9</v>
      </c>
      <c r="H6678">
        <v>0</v>
      </c>
      <c r="I6678">
        <v>0</v>
      </c>
      <c r="J6678">
        <v>0</v>
      </c>
      <c r="K6678">
        <v>0</v>
      </c>
    </row>
    <row r="6679" spans="1:11">
      <c r="A6679">
        <v>2020</v>
      </c>
      <c r="B6679" t="s">
        <v>72</v>
      </c>
      <c r="C6679" t="s">
        <v>77</v>
      </c>
      <c r="D6679" t="s">
        <v>18</v>
      </c>
      <c r="E6679" t="s">
        <v>36</v>
      </c>
      <c r="F6679">
        <v>2</v>
      </c>
      <c r="G6679">
        <v>5.1</v>
      </c>
      <c r="H6679">
        <v>1</v>
      </c>
      <c r="I6679">
        <v>50</v>
      </c>
      <c r="J6679">
        <v>1</v>
      </c>
      <c r="K6679">
        <v>2.5</v>
      </c>
    </row>
    <row r="6680" spans="1:11">
      <c r="A6680">
        <v>2020</v>
      </c>
      <c r="B6680" t="s">
        <v>72</v>
      </c>
      <c r="C6680" t="s">
        <v>77</v>
      </c>
      <c r="D6680" t="s">
        <v>15</v>
      </c>
      <c r="E6680" t="s">
        <v>18</v>
      </c>
      <c r="F6680">
        <v>23</v>
      </c>
      <c r="G6680">
        <v>17</v>
      </c>
      <c r="H6680">
        <v>6</v>
      </c>
      <c r="I6680">
        <v>26.1</v>
      </c>
      <c r="J6680">
        <v>13</v>
      </c>
      <c r="K6680">
        <v>9.6</v>
      </c>
    </row>
    <row r="6681" spans="1:11">
      <c r="A6681">
        <v>2020</v>
      </c>
      <c r="B6681" t="s">
        <v>72</v>
      </c>
      <c r="C6681" t="s">
        <v>77</v>
      </c>
      <c r="D6681" t="s">
        <v>15</v>
      </c>
      <c r="E6681" t="s">
        <v>63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</row>
    <row r="6682" spans="1:11">
      <c r="A6682">
        <v>2020</v>
      </c>
      <c r="B6682" t="s">
        <v>72</v>
      </c>
      <c r="C6682" t="s">
        <v>77</v>
      </c>
      <c r="D6682" t="s">
        <v>15</v>
      </c>
      <c r="E6682" t="s">
        <v>13</v>
      </c>
      <c r="F6682">
        <v>19</v>
      </c>
      <c r="G6682">
        <v>20</v>
      </c>
      <c r="H6682">
        <v>6</v>
      </c>
      <c r="I6682">
        <v>31.6</v>
      </c>
      <c r="J6682">
        <v>11</v>
      </c>
      <c r="K6682">
        <v>11.6</v>
      </c>
    </row>
    <row r="6683" spans="1:11">
      <c r="A6683">
        <v>2020</v>
      </c>
      <c r="B6683" t="s">
        <v>72</v>
      </c>
      <c r="C6683" t="s">
        <v>77</v>
      </c>
      <c r="D6683" t="s">
        <v>15</v>
      </c>
      <c r="E6683" t="s">
        <v>64</v>
      </c>
      <c r="F6683">
        <v>3</v>
      </c>
      <c r="G6683">
        <v>23</v>
      </c>
      <c r="H6683">
        <v>0</v>
      </c>
      <c r="I6683">
        <v>0</v>
      </c>
      <c r="J6683">
        <v>2</v>
      </c>
      <c r="K6683">
        <v>15.4</v>
      </c>
    </row>
    <row r="6684" spans="1:11">
      <c r="A6684">
        <v>2020</v>
      </c>
      <c r="B6684" t="s">
        <v>72</v>
      </c>
      <c r="C6684" t="s">
        <v>77</v>
      </c>
      <c r="D6684" t="s">
        <v>15</v>
      </c>
      <c r="E6684" t="s">
        <v>65</v>
      </c>
      <c r="F6684">
        <v>1</v>
      </c>
      <c r="G6684">
        <v>44.3</v>
      </c>
      <c r="H6684">
        <v>0</v>
      </c>
      <c r="I6684">
        <v>0</v>
      </c>
      <c r="J6684">
        <v>0</v>
      </c>
      <c r="K6684">
        <v>0</v>
      </c>
    </row>
    <row r="6685" spans="1:11">
      <c r="A6685">
        <v>2020</v>
      </c>
      <c r="B6685" t="s">
        <v>72</v>
      </c>
      <c r="C6685" t="s">
        <v>77</v>
      </c>
      <c r="D6685" t="s">
        <v>15</v>
      </c>
      <c r="E6685" t="s">
        <v>36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</row>
    <row r="6686" spans="1:11">
      <c r="A6686">
        <v>2020</v>
      </c>
      <c r="B6686" t="s">
        <v>72</v>
      </c>
      <c r="C6686" t="s">
        <v>77</v>
      </c>
      <c r="D6686" t="s">
        <v>12</v>
      </c>
      <c r="E6686" t="s">
        <v>18</v>
      </c>
      <c r="F6686">
        <v>53</v>
      </c>
      <c r="G6686">
        <v>48.7</v>
      </c>
      <c r="H6686">
        <v>15</v>
      </c>
      <c r="I6686">
        <v>28.3</v>
      </c>
      <c r="J6686">
        <v>34</v>
      </c>
      <c r="K6686">
        <v>31.2</v>
      </c>
    </row>
    <row r="6687" spans="1:11">
      <c r="A6687">
        <v>2020</v>
      </c>
      <c r="B6687" t="s">
        <v>72</v>
      </c>
      <c r="C6687" t="s">
        <v>77</v>
      </c>
      <c r="D6687" t="s">
        <v>12</v>
      </c>
      <c r="E6687" t="s">
        <v>63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</row>
    <row r="6688" spans="1:11">
      <c r="A6688">
        <v>2020</v>
      </c>
      <c r="B6688" t="s">
        <v>72</v>
      </c>
      <c r="C6688" t="s">
        <v>77</v>
      </c>
      <c r="D6688" t="s">
        <v>12</v>
      </c>
      <c r="E6688" t="s">
        <v>13</v>
      </c>
      <c r="F6688">
        <v>42</v>
      </c>
      <c r="G6688">
        <v>58.1</v>
      </c>
      <c r="H6688">
        <v>11</v>
      </c>
      <c r="I6688">
        <v>26.2</v>
      </c>
      <c r="J6688">
        <v>26</v>
      </c>
      <c r="K6688">
        <v>36</v>
      </c>
    </row>
    <row r="6689" spans="1:11">
      <c r="A6689">
        <v>2020</v>
      </c>
      <c r="B6689" t="s">
        <v>72</v>
      </c>
      <c r="C6689" t="s">
        <v>77</v>
      </c>
      <c r="D6689" t="s">
        <v>12</v>
      </c>
      <c r="E6689" t="s">
        <v>64</v>
      </c>
      <c r="F6689">
        <v>9</v>
      </c>
      <c r="G6689">
        <v>79.7</v>
      </c>
      <c r="H6689">
        <v>3</v>
      </c>
      <c r="I6689">
        <v>33.3</v>
      </c>
      <c r="J6689">
        <v>7</v>
      </c>
      <c r="K6689">
        <v>62</v>
      </c>
    </row>
    <row r="6690" spans="1:11">
      <c r="A6690">
        <v>2020</v>
      </c>
      <c r="B6690" t="s">
        <v>72</v>
      </c>
      <c r="C6690" t="s">
        <v>77</v>
      </c>
      <c r="D6690" t="s">
        <v>12</v>
      </c>
      <c r="E6690" t="s">
        <v>65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</row>
    <row r="6691" spans="1:11">
      <c r="A6691">
        <v>2020</v>
      </c>
      <c r="B6691" t="s">
        <v>72</v>
      </c>
      <c r="C6691" t="s">
        <v>77</v>
      </c>
      <c r="D6691" t="s">
        <v>12</v>
      </c>
      <c r="E6691" t="s">
        <v>36</v>
      </c>
      <c r="F6691">
        <v>2</v>
      </c>
      <c r="G6691">
        <v>10.3</v>
      </c>
      <c r="H6691">
        <v>1</v>
      </c>
      <c r="I6691">
        <v>50</v>
      </c>
      <c r="J6691">
        <v>1</v>
      </c>
      <c r="K6691">
        <v>5.1</v>
      </c>
    </row>
    <row r="6692" spans="1:11">
      <c r="A6692">
        <v>2020</v>
      </c>
      <c r="B6692" t="s">
        <v>72</v>
      </c>
      <c r="C6692" t="s">
        <v>40</v>
      </c>
      <c r="D6692" t="s">
        <v>18</v>
      </c>
      <c r="E6692" t="s">
        <v>18</v>
      </c>
      <c r="F6692">
        <v>62</v>
      </c>
      <c r="G6692">
        <v>40.9</v>
      </c>
      <c r="H6692">
        <v>7</v>
      </c>
      <c r="I6692">
        <v>11.3</v>
      </c>
      <c r="J6692">
        <v>28</v>
      </c>
      <c r="K6692">
        <v>18.5</v>
      </c>
    </row>
    <row r="6693" spans="1:11">
      <c r="A6693">
        <v>2020</v>
      </c>
      <c r="B6693" t="s">
        <v>72</v>
      </c>
      <c r="C6693" t="s">
        <v>40</v>
      </c>
      <c r="D6693" t="s">
        <v>18</v>
      </c>
      <c r="E6693" t="s">
        <v>63</v>
      </c>
      <c r="F6693">
        <v>1</v>
      </c>
      <c r="G6693">
        <v>12.5</v>
      </c>
      <c r="H6693">
        <v>0</v>
      </c>
      <c r="I6693">
        <v>0</v>
      </c>
      <c r="J6693">
        <v>0</v>
      </c>
      <c r="K6693">
        <v>0</v>
      </c>
    </row>
    <row r="6694" spans="1:11">
      <c r="A6694">
        <v>2020</v>
      </c>
      <c r="B6694" t="s">
        <v>72</v>
      </c>
      <c r="C6694" t="s">
        <v>40</v>
      </c>
      <c r="D6694" t="s">
        <v>18</v>
      </c>
      <c r="E6694" t="s">
        <v>13</v>
      </c>
      <c r="F6694">
        <v>47</v>
      </c>
      <c r="G6694">
        <v>57.7</v>
      </c>
      <c r="H6694">
        <v>6</v>
      </c>
      <c r="I6694">
        <v>12.8</v>
      </c>
      <c r="J6694">
        <v>19</v>
      </c>
      <c r="K6694">
        <v>23.3</v>
      </c>
    </row>
    <row r="6695" spans="1:11">
      <c r="A6695">
        <v>2020</v>
      </c>
      <c r="B6695" t="s">
        <v>72</v>
      </c>
      <c r="C6695" t="s">
        <v>40</v>
      </c>
      <c r="D6695" t="s">
        <v>18</v>
      </c>
      <c r="E6695" t="s">
        <v>64</v>
      </c>
      <c r="F6695">
        <v>14</v>
      </c>
      <c r="G6695">
        <v>25.9</v>
      </c>
      <c r="H6695">
        <v>1</v>
      </c>
      <c r="I6695">
        <v>7.1</v>
      </c>
      <c r="J6695">
        <v>9</v>
      </c>
      <c r="K6695">
        <v>16.6</v>
      </c>
    </row>
    <row r="6696" spans="1:11">
      <c r="A6696">
        <v>2020</v>
      </c>
      <c r="B6696" t="s">
        <v>72</v>
      </c>
      <c r="C6696" t="s">
        <v>40</v>
      </c>
      <c r="D6696" t="s">
        <v>18</v>
      </c>
      <c r="E6696" t="s">
        <v>65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</row>
    <row r="6697" spans="1:11">
      <c r="A6697">
        <v>2020</v>
      </c>
      <c r="B6697" t="s">
        <v>72</v>
      </c>
      <c r="C6697" t="s">
        <v>40</v>
      </c>
      <c r="D6697" t="s">
        <v>18</v>
      </c>
      <c r="E6697" t="s">
        <v>36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</row>
    <row r="6698" spans="1:11">
      <c r="A6698">
        <v>2020</v>
      </c>
      <c r="B6698" t="s">
        <v>72</v>
      </c>
      <c r="C6698" t="s">
        <v>40</v>
      </c>
      <c r="D6698" t="s">
        <v>15</v>
      </c>
      <c r="E6698" t="s">
        <v>18</v>
      </c>
      <c r="F6698">
        <v>13</v>
      </c>
      <c r="G6698">
        <v>15.6</v>
      </c>
      <c r="H6698">
        <v>2</v>
      </c>
      <c r="I6698">
        <v>15.4</v>
      </c>
      <c r="J6698">
        <v>8</v>
      </c>
      <c r="K6698">
        <v>9.6</v>
      </c>
    </row>
    <row r="6699" spans="1:11">
      <c r="A6699">
        <v>2020</v>
      </c>
      <c r="B6699" t="s">
        <v>72</v>
      </c>
      <c r="C6699" t="s">
        <v>40</v>
      </c>
      <c r="D6699" t="s">
        <v>15</v>
      </c>
      <c r="E6699" t="s">
        <v>63</v>
      </c>
      <c r="F6699">
        <v>1</v>
      </c>
      <c r="G6699">
        <v>24.8</v>
      </c>
      <c r="H6699">
        <v>0</v>
      </c>
      <c r="I6699">
        <v>0</v>
      </c>
      <c r="J6699">
        <v>0</v>
      </c>
      <c r="K6699">
        <v>0</v>
      </c>
    </row>
    <row r="6700" spans="1:11">
      <c r="A6700">
        <v>2020</v>
      </c>
      <c r="B6700" t="s">
        <v>72</v>
      </c>
      <c r="C6700" t="s">
        <v>40</v>
      </c>
      <c r="D6700" t="s">
        <v>15</v>
      </c>
      <c r="E6700" t="s">
        <v>13</v>
      </c>
      <c r="F6700">
        <v>11</v>
      </c>
      <c r="G6700">
        <v>23.8</v>
      </c>
      <c r="H6700">
        <v>2</v>
      </c>
      <c r="I6700">
        <v>18.2</v>
      </c>
      <c r="J6700">
        <v>7</v>
      </c>
      <c r="K6700">
        <v>15.2</v>
      </c>
    </row>
    <row r="6701" spans="1:11">
      <c r="A6701">
        <v>2020</v>
      </c>
      <c r="B6701" t="s">
        <v>72</v>
      </c>
      <c r="C6701" t="s">
        <v>40</v>
      </c>
      <c r="D6701" t="s">
        <v>15</v>
      </c>
      <c r="E6701" t="s">
        <v>64</v>
      </c>
      <c r="F6701">
        <v>1</v>
      </c>
      <c r="G6701">
        <v>3.5</v>
      </c>
      <c r="H6701">
        <v>0</v>
      </c>
      <c r="I6701">
        <v>0</v>
      </c>
      <c r="J6701">
        <v>1</v>
      </c>
      <c r="K6701">
        <v>3.5</v>
      </c>
    </row>
    <row r="6702" spans="1:11">
      <c r="A6702">
        <v>2020</v>
      </c>
      <c r="B6702" t="s">
        <v>72</v>
      </c>
      <c r="C6702" t="s">
        <v>40</v>
      </c>
      <c r="D6702" t="s">
        <v>15</v>
      </c>
      <c r="E6702" t="s">
        <v>65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</row>
    <row r="6703" spans="1:11">
      <c r="A6703">
        <v>2020</v>
      </c>
      <c r="B6703" t="s">
        <v>72</v>
      </c>
      <c r="C6703" t="s">
        <v>40</v>
      </c>
      <c r="D6703" t="s">
        <v>15</v>
      </c>
      <c r="E6703" t="s">
        <v>36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</row>
    <row r="6704" spans="1:11">
      <c r="A6704">
        <v>2020</v>
      </c>
      <c r="B6704" t="s">
        <v>72</v>
      </c>
      <c r="C6704" t="s">
        <v>40</v>
      </c>
      <c r="D6704" t="s">
        <v>12</v>
      </c>
      <c r="E6704" t="s">
        <v>18</v>
      </c>
      <c r="F6704">
        <v>49</v>
      </c>
      <c r="G6704">
        <v>71.7</v>
      </c>
      <c r="H6704">
        <v>5</v>
      </c>
      <c r="I6704">
        <v>10.2</v>
      </c>
      <c r="J6704">
        <v>20</v>
      </c>
      <c r="K6704">
        <v>29.3</v>
      </c>
    </row>
    <row r="6705" spans="1:11">
      <c r="A6705">
        <v>2020</v>
      </c>
      <c r="B6705" t="s">
        <v>72</v>
      </c>
      <c r="C6705" t="s">
        <v>40</v>
      </c>
      <c r="D6705" t="s">
        <v>12</v>
      </c>
      <c r="E6705" t="s">
        <v>63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</row>
    <row r="6706" spans="1:11">
      <c r="A6706">
        <v>2020</v>
      </c>
      <c r="B6706" t="s">
        <v>72</v>
      </c>
      <c r="C6706" t="s">
        <v>40</v>
      </c>
      <c r="D6706" t="s">
        <v>12</v>
      </c>
      <c r="E6706" t="s">
        <v>13</v>
      </c>
      <c r="F6706">
        <v>36</v>
      </c>
      <c r="G6706">
        <v>101.9</v>
      </c>
      <c r="H6706">
        <v>4</v>
      </c>
      <c r="I6706">
        <v>11.1</v>
      </c>
      <c r="J6706">
        <v>12</v>
      </c>
      <c r="K6706">
        <v>34</v>
      </c>
    </row>
    <row r="6707" spans="1:11">
      <c r="A6707">
        <v>2020</v>
      </c>
      <c r="B6707" t="s">
        <v>72</v>
      </c>
      <c r="C6707" t="s">
        <v>40</v>
      </c>
      <c r="D6707" t="s">
        <v>12</v>
      </c>
      <c r="E6707" t="s">
        <v>64</v>
      </c>
      <c r="F6707">
        <v>13</v>
      </c>
      <c r="G6707">
        <v>51.5</v>
      </c>
      <c r="H6707">
        <v>1</v>
      </c>
      <c r="I6707">
        <v>7.7</v>
      </c>
      <c r="J6707">
        <v>8</v>
      </c>
      <c r="K6707">
        <v>31.7</v>
      </c>
    </row>
    <row r="6708" spans="1:11">
      <c r="A6708">
        <v>2020</v>
      </c>
      <c r="B6708" t="s">
        <v>72</v>
      </c>
      <c r="C6708" t="s">
        <v>40</v>
      </c>
      <c r="D6708" t="s">
        <v>12</v>
      </c>
      <c r="E6708" t="s">
        <v>65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</row>
    <row r="6709" spans="1:11">
      <c r="A6709">
        <v>2020</v>
      </c>
      <c r="B6709" t="s">
        <v>72</v>
      </c>
      <c r="C6709" t="s">
        <v>40</v>
      </c>
      <c r="D6709" t="s">
        <v>12</v>
      </c>
      <c r="E6709" t="s">
        <v>36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</row>
    <row r="6710" spans="1:11">
      <c r="A6710">
        <v>2020</v>
      </c>
      <c r="B6710" t="s">
        <v>72</v>
      </c>
      <c r="C6710" t="s">
        <v>11</v>
      </c>
      <c r="D6710" t="s">
        <v>18</v>
      </c>
      <c r="E6710" t="s">
        <v>18</v>
      </c>
      <c r="F6710">
        <v>10</v>
      </c>
      <c r="G6710">
        <v>8.5</v>
      </c>
      <c r="H6710">
        <v>2</v>
      </c>
      <c r="I6710">
        <v>20</v>
      </c>
      <c r="J6710">
        <v>2</v>
      </c>
      <c r="K6710">
        <v>1.7</v>
      </c>
    </row>
    <row r="6711" spans="1:11">
      <c r="A6711">
        <v>2020</v>
      </c>
      <c r="B6711" t="s">
        <v>72</v>
      </c>
      <c r="C6711" t="s">
        <v>11</v>
      </c>
      <c r="D6711" t="s">
        <v>18</v>
      </c>
      <c r="E6711" t="s">
        <v>63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</row>
    <row r="6712" spans="1:11">
      <c r="A6712">
        <v>2020</v>
      </c>
      <c r="B6712" t="s">
        <v>72</v>
      </c>
      <c r="C6712" t="s">
        <v>11</v>
      </c>
      <c r="D6712" t="s">
        <v>18</v>
      </c>
      <c r="E6712" t="s">
        <v>13</v>
      </c>
      <c r="F6712">
        <v>4</v>
      </c>
      <c r="G6712">
        <v>97.6</v>
      </c>
      <c r="H6712">
        <v>1</v>
      </c>
      <c r="I6712">
        <v>25</v>
      </c>
      <c r="J6712">
        <v>1</v>
      </c>
      <c r="K6712">
        <v>24.4</v>
      </c>
    </row>
    <row r="6713" spans="1:11">
      <c r="A6713">
        <v>2020</v>
      </c>
      <c r="B6713" t="s">
        <v>72</v>
      </c>
      <c r="C6713" t="s">
        <v>11</v>
      </c>
      <c r="D6713" t="s">
        <v>18</v>
      </c>
      <c r="E6713" t="s">
        <v>64</v>
      </c>
      <c r="F6713">
        <v>4</v>
      </c>
      <c r="G6713">
        <v>15.2</v>
      </c>
      <c r="H6713">
        <v>1</v>
      </c>
      <c r="I6713">
        <v>25</v>
      </c>
      <c r="J6713">
        <v>1</v>
      </c>
      <c r="K6713">
        <v>3.8</v>
      </c>
    </row>
    <row r="6714" spans="1:11">
      <c r="A6714">
        <v>2020</v>
      </c>
      <c r="B6714" t="s">
        <v>72</v>
      </c>
      <c r="C6714" t="s">
        <v>11</v>
      </c>
      <c r="D6714" t="s">
        <v>18</v>
      </c>
      <c r="E6714" t="s">
        <v>65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</row>
    <row r="6715" spans="1:11">
      <c r="A6715">
        <v>2020</v>
      </c>
      <c r="B6715" t="s">
        <v>72</v>
      </c>
      <c r="C6715" t="s">
        <v>11</v>
      </c>
      <c r="D6715" t="s">
        <v>18</v>
      </c>
      <c r="E6715" t="s">
        <v>36</v>
      </c>
      <c r="F6715">
        <v>2</v>
      </c>
      <c r="G6715">
        <v>2.6</v>
      </c>
      <c r="H6715">
        <v>0</v>
      </c>
      <c r="I6715">
        <v>0</v>
      </c>
      <c r="J6715">
        <v>0</v>
      </c>
      <c r="K6715">
        <v>0</v>
      </c>
    </row>
    <row r="6716" spans="1:11">
      <c r="A6716">
        <v>2020</v>
      </c>
      <c r="B6716" t="s">
        <v>72</v>
      </c>
      <c r="C6716" t="s">
        <v>11</v>
      </c>
      <c r="D6716" t="s">
        <v>15</v>
      </c>
      <c r="E6716" t="s">
        <v>18</v>
      </c>
      <c r="F6716">
        <v>2</v>
      </c>
      <c r="G6716">
        <v>3.3</v>
      </c>
      <c r="H6716">
        <v>0</v>
      </c>
      <c r="I6716">
        <v>0</v>
      </c>
      <c r="J6716">
        <v>0</v>
      </c>
      <c r="K6716">
        <v>0</v>
      </c>
    </row>
    <row r="6717" spans="1:11">
      <c r="A6717">
        <v>2020</v>
      </c>
      <c r="B6717" t="s">
        <v>72</v>
      </c>
      <c r="C6717" t="s">
        <v>11</v>
      </c>
      <c r="D6717" t="s">
        <v>15</v>
      </c>
      <c r="E6717" t="s">
        <v>63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</row>
    <row r="6718" spans="1:11">
      <c r="A6718">
        <v>2020</v>
      </c>
      <c r="B6718" t="s">
        <v>72</v>
      </c>
      <c r="C6718" t="s">
        <v>11</v>
      </c>
      <c r="D6718" t="s">
        <v>15</v>
      </c>
      <c r="E6718" t="s">
        <v>13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</row>
    <row r="6719" spans="1:11">
      <c r="A6719">
        <v>2020</v>
      </c>
      <c r="B6719" t="s">
        <v>72</v>
      </c>
      <c r="C6719" t="s">
        <v>11</v>
      </c>
      <c r="D6719" t="s">
        <v>15</v>
      </c>
      <c r="E6719" t="s">
        <v>64</v>
      </c>
      <c r="F6719">
        <v>2</v>
      </c>
      <c r="G6719">
        <v>14.3</v>
      </c>
      <c r="H6719">
        <v>0</v>
      </c>
      <c r="I6719">
        <v>0</v>
      </c>
      <c r="J6719">
        <v>0</v>
      </c>
      <c r="K6719">
        <v>0</v>
      </c>
    </row>
    <row r="6720" spans="1:11">
      <c r="A6720">
        <v>2020</v>
      </c>
      <c r="B6720" t="s">
        <v>72</v>
      </c>
      <c r="C6720" t="s">
        <v>11</v>
      </c>
      <c r="D6720" t="s">
        <v>15</v>
      </c>
      <c r="E6720" t="s">
        <v>65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</row>
    <row r="6721" spans="1:11">
      <c r="A6721">
        <v>2020</v>
      </c>
      <c r="B6721" t="s">
        <v>72</v>
      </c>
      <c r="C6721" t="s">
        <v>11</v>
      </c>
      <c r="D6721" t="s">
        <v>15</v>
      </c>
      <c r="E6721" t="s">
        <v>36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</row>
    <row r="6722" spans="1:11">
      <c r="A6722">
        <v>2020</v>
      </c>
      <c r="B6722" t="s">
        <v>72</v>
      </c>
      <c r="C6722" t="s">
        <v>11</v>
      </c>
      <c r="D6722" t="s">
        <v>12</v>
      </c>
      <c r="E6722" t="s">
        <v>18</v>
      </c>
      <c r="F6722">
        <v>8</v>
      </c>
      <c r="G6722">
        <v>13.9</v>
      </c>
      <c r="H6722">
        <v>2</v>
      </c>
      <c r="I6722">
        <v>25</v>
      </c>
      <c r="J6722">
        <v>2</v>
      </c>
      <c r="K6722">
        <v>3.5</v>
      </c>
    </row>
    <row r="6723" spans="1:11">
      <c r="A6723">
        <v>2020</v>
      </c>
      <c r="B6723" t="s">
        <v>87</v>
      </c>
      <c r="C6723" t="s">
        <v>23</v>
      </c>
      <c r="D6723" t="s">
        <v>15</v>
      </c>
      <c r="E6723" t="s">
        <v>65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</row>
    <row r="6724" spans="1:11">
      <c r="A6724">
        <v>2020</v>
      </c>
      <c r="B6724" t="s">
        <v>72</v>
      </c>
      <c r="C6724" t="s">
        <v>11</v>
      </c>
      <c r="D6724" t="s">
        <v>12</v>
      </c>
      <c r="E6724" t="s">
        <v>63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</row>
    <row r="6725" spans="1:11">
      <c r="A6725">
        <v>2020</v>
      </c>
      <c r="B6725" t="s">
        <v>72</v>
      </c>
      <c r="C6725" t="s">
        <v>11</v>
      </c>
      <c r="D6725" t="s">
        <v>12</v>
      </c>
      <c r="E6725" t="s">
        <v>13</v>
      </c>
      <c r="F6725">
        <v>4</v>
      </c>
      <c r="G6725">
        <v>199.8</v>
      </c>
      <c r="H6725">
        <v>1</v>
      </c>
      <c r="I6725">
        <v>25</v>
      </c>
      <c r="J6725">
        <v>1</v>
      </c>
      <c r="K6725">
        <v>49.9</v>
      </c>
    </row>
    <row r="6726" spans="1:11">
      <c r="A6726">
        <v>2020</v>
      </c>
      <c r="B6726" t="s">
        <v>72</v>
      </c>
      <c r="C6726" t="s">
        <v>11</v>
      </c>
      <c r="D6726" t="s">
        <v>12</v>
      </c>
      <c r="E6726" t="s">
        <v>64</v>
      </c>
      <c r="F6726">
        <v>2</v>
      </c>
      <c r="G6726">
        <v>16.2</v>
      </c>
      <c r="H6726">
        <v>1</v>
      </c>
      <c r="I6726">
        <v>50</v>
      </c>
      <c r="J6726">
        <v>1</v>
      </c>
      <c r="K6726">
        <v>8.1</v>
      </c>
    </row>
    <row r="6727" spans="1:11">
      <c r="A6727">
        <v>2020</v>
      </c>
      <c r="B6727" t="s">
        <v>72</v>
      </c>
      <c r="C6727" t="s">
        <v>11</v>
      </c>
      <c r="D6727" t="s">
        <v>12</v>
      </c>
      <c r="E6727" t="s">
        <v>65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</row>
    <row r="6728" spans="1:11">
      <c r="A6728">
        <v>2020</v>
      </c>
      <c r="B6728" t="s">
        <v>72</v>
      </c>
      <c r="C6728" t="s">
        <v>11</v>
      </c>
      <c r="D6728" t="s">
        <v>12</v>
      </c>
      <c r="E6728" t="s">
        <v>36</v>
      </c>
      <c r="F6728">
        <v>2</v>
      </c>
      <c r="G6728">
        <v>5.1</v>
      </c>
      <c r="H6728">
        <v>0</v>
      </c>
      <c r="I6728">
        <v>0</v>
      </c>
      <c r="J6728">
        <v>0</v>
      </c>
      <c r="K6728">
        <v>0</v>
      </c>
    </row>
    <row r="6729" spans="1:11">
      <c r="A6729">
        <v>2020</v>
      </c>
      <c r="B6729" t="s">
        <v>72</v>
      </c>
      <c r="C6729" t="s">
        <v>43</v>
      </c>
      <c r="D6729" t="s">
        <v>18</v>
      </c>
      <c r="E6729" t="s">
        <v>18</v>
      </c>
      <c r="F6729">
        <v>9</v>
      </c>
      <c r="G6729">
        <v>9.3</v>
      </c>
      <c r="H6729">
        <v>2</v>
      </c>
      <c r="I6729">
        <v>22.2</v>
      </c>
      <c r="J6729">
        <v>4</v>
      </c>
      <c r="K6729">
        <v>4.1</v>
      </c>
    </row>
    <row r="6730" spans="1:11">
      <c r="A6730">
        <v>2020</v>
      </c>
      <c r="B6730" t="s">
        <v>72</v>
      </c>
      <c r="C6730" t="s">
        <v>43</v>
      </c>
      <c r="D6730" t="s">
        <v>18</v>
      </c>
      <c r="E6730" t="s">
        <v>63</v>
      </c>
      <c r="F6730">
        <v>1</v>
      </c>
      <c r="G6730">
        <v>2.8</v>
      </c>
      <c r="H6730">
        <v>0</v>
      </c>
      <c r="I6730">
        <v>0</v>
      </c>
      <c r="J6730">
        <v>0</v>
      </c>
      <c r="K6730">
        <v>0</v>
      </c>
    </row>
    <row r="6731" spans="1:11">
      <c r="A6731">
        <v>2020</v>
      </c>
      <c r="B6731" t="s">
        <v>72</v>
      </c>
      <c r="C6731" t="s">
        <v>43</v>
      </c>
      <c r="D6731" t="s">
        <v>18</v>
      </c>
      <c r="E6731" t="s">
        <v>13</v>
      </c>
      <c r="F6731">
        <v>2</v>
      </c>
      <c r="G6731">
        <v>70.9</v>
      </c>
      <c r="H6731">
        <v>0</v>
      </c>
      <c r="I6731">
        <v>0</v>
      </c>
      <c r="J6731">
        <v>0</v>
      </c>
      <c r="K6731">
        <v>0</v>
      </c>
    </row>
    <row r="6732" spans="1:11">
      <c r="A6732">
        <v>2020</v>
      </c>
      <c r="B6732" t="s">
        <v>72</v>
      </c>
      <c r="C6732" t="s">
        <v>43</v>
      </c>
      <c r="D6732" t="s">
        <v>18</v>
      </c>
      <c r="E6732" t="s">
        <v>64</v>
      </c>
      <c r="F6732">
        <v>6</v>
      </c>
      <c r="G6732">
        <v>14.8</v>
      </c>
      <c r="H6732">
        <v>2</v>
      </c>
      <c r="I6732">
        <v>33.3</v>
      </c>
      <c r="J6732">
        <v>3</v>
      </c>
      <c r="K6732">
        <v>7.4</v>
      </c>
    </row>
    <row r="6733" spans="1:11">
      <c r="A6733">
        <v>2020</v>
      </c>
      <c r="B6733" t="s">
        <v>72</v>
      </c>
      <c r="C6733" t="s">
        <v>43</v>
      </c>
      <c r="D6733" t="s">
        <v>18</v>
      </c>
      <c r="E6733" t="s">
        <v>65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</row>
    <row r="6734" spans="1:11">
      <c r="A6734">
        <v>2020</v>
      </c>
      <c r="B6734" t="s">
        <v>72</v>
      </c>
      <c r="C6734" t="s">
        <v>43</v>
      </c>
      <c r="D6734" t="s">
        <v>18</v>
      </c>
      <c r="E6734" t="s">
        <v>36</v>
      </c>
      <c r="F6734">
        <v>0</v>
      </c>
      <c r="G6734">
        <v>0</v>
      </c>
      <c r="H6734">
        <v>0</v>
      </c>
      <c r="I6734">
        <v>0</v>
      </c>
      <c r="J6734">
        <v>1</v>
      </c>
      <c r="K6734">
        <v>6.1</v>
      </c>
    </row>
    <row r="6735" spans="1:11">
      <c r="A6735">
        <v>2020</v>
      </c>
      <c r="B6735" t="s">
        <v>72</v>
      </c>
      <c r="C6735" t="s">
        <v>43</v>
      </c>
      <c r="D6735" t="s">
        <v>15</v>
      </c>
      <c r="E6735" t="s">
        <v>18</v>
      </c>
      <c r="F6735">
        <v>5</v>
      </c>
      <c r="G6735">
        <v>10.4</v>
      </c>
      <c r="H6735">
        <v>2</v>
      </c>
      <c r="I6735">
        <v>40</v>
      </c>
      <c r="J6735">
        <v>2</v>
      </c>
      <c r="K6735">
        <v>4.2</v>
      </c>
    </row>
    <row r="6736" spans="1:11">
      <c r="A6736">
        <v>2020</v>
      </c>
      <c r="B6736" t="s">
        <v>72</v>
      </c>
      <c r="C6736" t="s">
        <v>43</v>
      </c>
      <c r="D6736" t="s">
        <v>15</v>
      </c>
      <c r="E6736" t="s">
        <v>63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</row>
    <row r="6737" spans="1:11">
      <c r="A6737">
        <v>2020</v>
      </c>
      <c r="B6737" t="s">
        <v>72</v>
      </c>
      <c r="C6737" t="s">
        <v>43</v>
      </c>
      <c r="D6737" t="s">
        <v>15</v>
      </c>
      <c r="E6737" t="s">
        <v>13</v>
      </c>
      <c r="F6737">
        <v>1</v>
      </c>
      <c r="G6737">
        <v>85.7</v>
      </c>
      <c r="H6737">
        <v>0</v>
      </c>
      <c r="I6737">
        <v>0</v>
      </c>
      <c r="J6737">
        <v>0</v>
      </c>
      <c r="K6737">
        <v>0</v>
      </c>
    </row>
    <row r="6738" spans="1:11">
      <c r="A6738">
        <v>2020</v>
      </c>
      <c r="B6738" t="s">
        <v>72</v>
      </c>
      <c r="C6738" t="s">
        <v>43</v>
      </c>
      <c r="D6738" t="s">
        <v>15</v>
      </c>
      <c r="E6738" t="s">
        <v>64</v>
      </c>
      <c r="F6738">
        <v>4</v>
      </c>
      <c r="G6738">
        <v>20.7</v>
      </c>
      <c r="H6738">
        <v>2</v>
      </c>
      <c r="I6738">
        <v>50</v>
      </c>
      <c r="J6738">
        <v>2</v>
      </c>
      <c r="K6738">
        <v>10.4</v>
      </c>
    </row>
    <row r="6739" spans="1:11">
      <c r="A6739">
        <v>2020</v>
      </c>
      <c r="B6739" t="s">
        <v>72</v>
      </c>
      <c r="C6739" t="s">
        <v>43</v>
      </c>
      <c r="D6739" t="s">
        <v>15</v>
      </c>
      <c r="E6739" t="s">
        <v>65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</row>
    <row r="6740" spans="1:11">
      <c r="A6740">
        <v>2020</v>
      </c>
      <c r="B6740" t="s">
        <v>72</v>
      </c>
      <c r="C6740" t="s">
        <v>43</v>
      </c>
      <c r="D6740" t="s">
        <v>15</v>
      </c>
      <c r="E6740" t="s">
        <v>36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</row>
    <row r="6741" spans="1:11">
      <c r="A6741">
        <v>2020</v>
      </c>
      <c r="B6741" t="s">
        <v>72</v>
      </c>
      <c r="C6741" t="s">
        <v>43</v>
      </c>
      <c r="D6741" t="s">
        <v>12</v>
      </c>
      <c r="E6741" t="s">
        <v>18</v>
      </c>
      <c r="F6741">
        <v>4</v>
      </c>
      <c r="G6741">
        <v>8.1</v>
      </c>
      <c r="H6741">
        <v>0</v>
      </c>
      <c r="I6741">
        <v>0</v>
      </c>
      <c r="J6741">
        <v>2</v>
      </c>
      <c r="K6741">
        <v>4.1</v>
      </c>
    </row>
    <row r="6742" spans="1:11">
      <c r="A6742">
        <v>2020</v>
      </c>
      <c r="B6742" t="s">
        <v>72</v>
      </c>
      <c r="C6742" t="s">
        <v>43</v>
      </c>
      <c r="D6742" t="s">
        <v>12</v>
      </c>
      <c r="E6742" t="s">
        <v>63</v>
      </c>
      <c r="F6742">
        <v>1</v>
      </c>
      <c r="G6742">
        <v>5.7</v>
      </c>
      <c r="H6742">
        <v>0</v>
      </c>
      <c r="I6742">
        <v>0</v>
      </c>
      <c r="J6742">
        <v>0</v>
      </c>
      <c r="K6742">
        <v>0</v>
      </c>
    </row>
    <row r="6743" spans="1:11">
      <c r="A6743">
        <v>2020</v>
      </c>
      <c r="B6743" t="s">
        <v>72</v>
      </c>
      <c r="C6743" t="s">
        <v>43</v>
      </c>
      <c r="D6743" t="s">
        <v>12</v>
      </c>
      <c r="E6743" t="s">
        <v>13</v>
      </c>
      <c r="F6743">
        <v>1</v>
      </c>
      <c r="G6743">
        <v>60.5</v>
      </c>
      <c r="H6743">
        <v>0</v>
      </c>
      <c r="I6743">
        <v>0</v>
      </c>
      <c r="J6743">
        <v>0</v>
      </c>
      <c r="K6743">
        <v>0</v>
      </c>
    </row>
    <row r="6744" spans="1:11">
      <c r="A6744">
        <v>2020</v>
      </c>
      <c r="B6744" t="s">
        <v>72</v>
      </c>
      <c r="C6744" t="s">
        <v>43</v>
      </c>
      <c r="D6744" t="s">
        <v>12</v>
      </c>
      <c r="E6744" t="s">
        <v>64</v>
      </c>
      <c r="F6744">
        <v>2</v>
      </c>
      <c r="G6744">
        <v>9.4</v>
      </c>
      <c r="H6744">
        <v>0</v>
      </c>
      <c r="I6744">
        <v>0</v>
      </c>
      <c r="J6744">
        <v>1</v>
      </c>
      <c r="K6744">
        <v>4.7</v>
      </c>
    </row>
    <row r="6745" spans="1:11">
      <c r="A6745">
        <v>2020</v>
      </c>
      <c r="B6745" t="s">
        <v>72</v>
      </c>
      <c r="C6745" t="s">
        <v>43</v>
      </c>
      <c r="D6745" t="s">
        <v>12</v>
      </c>
      <c r="E6745" t="s">
        <v>65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</row>
    <row r="6746" spans="1:11">
      <c r="A6746">
        <v>2020</v>
      </c>
      <c r="B6746" t="s">
        <v>72</v>
      </c>
      <c r="C6746" t="s">
        <v>43</v>
      </c>
      <c r="D6746" t="s">
        <v>12</v>
      </c>
      <c r="E6746" t="s">
        <v>36</v>
      </c>
      <c r="F6746">
        <v>0</v>
      </c>
      <c r="G6746">
        <v>0</v>
      </c>
      <c r="H6746">
        <v>0</v>
      </c>
      <c r="I6746">
        <v>0</v>
      </c>
      <c r="J6746">
        <v>1</v>
      </c>
      <c r="K6746">
        <v>12</v>
      </c>
    </row>
    <row r="6747" spans="1:11">
      <c r="A6747">
        <v>2020</v>
      </c>
      <c r="B6747" t="s">
        <v>72</v>
      </c>
      <c r="C6747" t="s">
        <v>78</v>
      </c>
      <c r="D6747" t="s">
        <v>18</v>
      </c>
      <c r="E6747" t="s">
        <v>18</v>
      </c>
      <c r="F6747">
        <v>60</v>
      </c>
      <c r="G6747">
        <v>34.2</v>
      </c>
      <c r="H6747">
        <v>17</v>
      </c>
      <c r="I6747">
        <v>28.3</v>
      </c>
      <c r="J6747">
        <v>37</v>
      </c>
      <c r="K6747">
        <v>21.1</v>
      </c>
    </row>
    <row r="6748" spans="1:11">
      <c r="A6748">
        <v>2020</v>
      </c>
      <c r="B6748" t="s">
        <v>72</v>
      </c>
      <c r="C6748" t="s">
        <v>78</v>
      </c>
      <c r="D6748" t="s">
        <v>18</v>
      </c>
      <c r="E6748" t="s">
        <v>63</v>
      </c>
      <c r="F6748">
        <v>2</v>
      </c>
      <c r="G6748">
        <v>17.6</v>
      </c>
      <c r="H6748">
        <v>1</v>
      </c>
      <c r="I6748">
        <v>50</v>
      </c>
      <c r="J6748">
        <v>2</v>
      </c>
      <c r="K6748">
        <v>17.6</v>
      </c>
    </row>
    <row r="6749" spans="1:11">
      <c r="A6749">
        <v>2020</v>
      </c>
      <c r="B6749" t="s">
        <v>72</v>
      </c>
      <c r="C6749" t="s">
        <v>78</v>
      </c>
      <c r="D6749" t="s">
        <v>18</v>
      </c>
      <c r="E6749" t="s">
        <v>13</v>
      </c>
      <c r="F6749">
        <v>28</v>
      </c>
      <c r="G6749">
        <v>60.1</v>
      </c>
      <c r="H6749">
        <v>5</v>
      </c>
      <c r="I6749">
        <v>17.9</v>
      </c>
      <c r="J6749">
        <v>18</v>
      </c>
      <c r="K6749">
        <v>38.6</v>
      </c>
    </row>
    <row r="6750" spans="1:11">
      <c r="A6750">
        <v>2020</v>
      </c>
      <c r="B6750" t="s">
        <v>72</v>
      </c>
      <c r="C6750" t="s">
        <v>78</v>
      </c>
      <c r="D6750" t="s">
        <v>18</v>
      </c>
      <c r="E6750" t="s">
        <v>64</v>
      </c>
      <c r="F6750">
        <v>17</v>
      </c>
      <c r="G6750">
        <v>23.4</v>
      </c>
      <c r="H6750">
        <v>5</v>
      </c>
      <c r="I6750">
        <v>29.4</v>
      </c>
      <c r="J6750">
        <v>10</v>
      </c>
      <c r="K6750">
        <v>13.8</v>
      </c>
    </row>
    <row r="6751" spans="1:11">
      <c r="A6751">
        <v>2020</v>
      </c>
      <c r="B6751" t="s">
        <v>72</v>
      </c>
      <c r="C6751" t="s">
        <v>78</v>
      </c>
      <c r="D6751" t="s">
        <v>18</v>
      </c>
      <c r="E6751" t="s">
        <v>65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</row>
    <row r="6752" spans="1:11">
      <c r="A6752">
        <v>2020</v>
      </c>
      <c r="B6752" t="s">
        <v>72</v>
      </c>
      <c r="C6752" t="s">
        <v>78</v>
      </c>
      <c r="D6752" t="s">
        <v>18</v>
      </c>
      <c r="E6752" t="s">
        <v>36</v>
      </c>
      <c r="F6752">
        <v>13</v>
      </c>
      <c r="G6752">
        <v>31.1</v>
      </c>
      <c r="H6752">
        <v>6</v>
      </c>
      <c r="I6752">
        <v>46.2</v>
      </c>
      <c r="J6752">
        <v>7</v>
      </c>
      <c r="K6752">
        <v>16.7</v>
      </c>
    </row>
    <row r="6753" spans="1:11">
      <c r="A6753">
        <v>2020</v>
      </c>
      <c r="B6753" t="s">
        <v>72</v>
      </c>
      <c r="C6753" t="s">
        <v>78</v>
      </c>
      <c r="D6753" t="s">
        <v>15</v>
      </c>
      <c r="E6753" t="s">
        <v>18</v>
      </c>
      <c r="F6753">
        <v>10</v>
      </c>
      <c r="G6753">
        <v>11</v>
      </c>
      <c r="H6753">
        <v>5</v>
      </c>
      <c r="I6753">
        <v>50</v>
      </c>
      <c r="J6753">
        <v>10</v>
      </c>
      <c r="K6753">
        <v>11</v>
      </c>
    </row>
    <row r="6754" spans="1:11">
      <c r="A6754">
        <v>2020</v>
      </c>
      <c r="B6754" t="s">
        <v>72</v>
      </c>
      <c r="C6754" t="s">
        <v>78</v>
      </c>
      <c r="D6754" t="s">
        <v>15</v>
      </c>
      <c r="E6754" t="s">
        <v>63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</row>
    <row r="6755" spans="1:11">
      <c r="A6755">
        <v>2020</v>
      </c>
      <c r="B6755" t="s">
        <v>72</v>
      </c>
      <c r="C6755" t="s">
        <v>78</v>
      </c>
      <c r="D6755" t="s">
        <v>15</v>
      </c>
      <c r="E6755" t="s">
        <v>13</v>
      </c>
      <c r="F6755">
        <v>8</v>
      </c>
      <c r="G6755">
        <v>31</v>
      </c>
      <c r="H6755">
        <v>4</v>
      </c>
      <c r="I6755">
        <v>50</v>
      </c>
      <c r="J6755">
        <v>7</v>
      </c>
      <c r="K6755">
        <v>27.1</v>
      </c>
    </row>
    <row r="6756" spans="1:11">
      <c r="A6756">
        <v>2020</v>
      </c>
      <c r="B6756" t="s">
        <v>72</v>
      </c>
      <c r="C6756" t="s">
        <v>78</v>
      </c>
      <c r="D6756" t="s">
        <v>15</v>
      </c>
      <c r="E6756" t="s">
        <v>64</v>
      </c>
      <c r="F6756">
        <v>2</v>
      </c>
      <c r="G6756">
        <v>5.3</v>
      </c>
      <c r="H6756">
        <v>1</v>
      </c>
      <c r="I6756">
        <v>50</v>
      </c>
      <c r="J6756">
        <v>2</v>
      </c>
      <c r="K6756">
        <v>5.3</v>
      </c>
    </row>
    <row r="6757" spans="1:11">
      <c r="A6757">
        <v>2020</v>
      </c>
      <c r="B6757" t="s">
        <v>72</v>
      </c>
      <c r="C6757" t="s">
        <v>78</v>
      </c>
      <c r="D6757" t="s">
        <v>15</v>
      </c>
      <c r="E6757" t="s">
        <v>65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</row>
    <row r="6758" spans="1:11">
      <c r="A6758">
        <v>2020</v>
      </c>
      <c r="B6758" t="s">
        <v>72</v>
      </c>
      <c r="C6758" t="s">
        <v>78</v>
      </c>
      <c r="D6758" t="s">
        <v>15</v>
      </c>
      <c r="E6758" t="s">
        <v>36</v>
      </c>
      <c r="F6758">
        <v>0</v>
      </c>
      <c r="G6758">
        <v>0</v>
      </c>
      <c r="H6758">
        <v>0</v>
      </c>
      <c r="I6758">
        <v>0</v>
      </c>
      <c r="J6758">
        <v>1</v>
      </c>
      <c r="K6758">
        <v>5.2</v>
      </c>
    </row>
    <row r="6759" spans="1:11">
      <c r="A6759">
        <v>2020</v>
      </c>
      <c r="B6759" t="s">
        <v>72</v>
      </c>
      <c r="C6759" t="s">
        <v>78</v>
      </c>
      <c r="D6759" t="s">
        <v>12</v>
      </c>
      <c r="E6759" t="s">
        <v>18</v>
      </c>
      <c r="F6759">
        <v>50</v>
      </c>
      <c r="G6759">
        <v>58.9</v>
      </c>
      <c r="H6759">
        <v>12</v>
      </c>
      <c r="I6759">
        <v>24</v>
      </c>
      <c r="J6759">
        <v>27</v>
      </c>
      <c r="K6759">
        <v>31.8</v>
      </c>
    </row>
    <row r="6760" spans="1:11">
      <c r="A6760">
        <v>2020</v>
      </c>
      <c r="B6760" t="s">
        <v>72</v>
      </c>
      <c r="C6760" t="s">
        <v>78</v>
      </c>
      <c r="D6760" t="s">
        <v>12</v>
      </c>
      <c r="E6760" t="s">
        <v>63</v>
      </c>
      <c r="F6760">
        <v>2</v>
      </c>
      <c r="G6760">
        <v>38.7</v>
      </c>
      <c r="H6760">
        <v>1</v>
      </c>
      <c r="I6760">
        <v>50</v>
      </c>
      <c r="J6760">
        <v>2</v>
      </c>
      <c r="K6760">
        <v>38.7</v>
      </c>
    </row>
    <row r="6761" spans="1:11">
      <c r="A6761">
        <v>2020</v>
      </c>
      <c r="B6761" t="s">
        <v>72</v>
      </c>
      <c r="C6761" t="s">
        <v>78</v>
      </c>
      <c r="D6761" t="s">
        <v>12</v>
      </c>
      <c r="E6761" t="s">
        <v>13</v>
      </c>
      <c r="F6761">
        <v>20</v>
      </c>
      <c r="G6761">
        <v>96.2</v>
      </c>
      <c r="H6761">
        <v>1</v>
      </c>
      <c r="I6761">
        <v>5</v>
      </c>
      <c r="J6761">
        <v>11</v>
      </c>
      <c r="K6761">
        <v>52.9</v>
      </c>
    </row>
    <row r="6762" spans="1:11">
      <c r="A6762">
        <v>2020</v>
      </c>
      <c r="B6762" t="s">
        <v>72</v>
      </c>
      <c r="C6762" t="s">
        <v>78</v>
      </c>
      <c r="D6762" t="s">
        <v>12</v>
      </c>
      <c r="E6762" t="s">
        <v>64</v>
      </c>
      <c r="F6762">
        <v>15</v>
      </c>
      <c r="G6762">
        <v>43.1</v>
      </c>
      <c r="H6762">
        <v>4</v>
      </c>
      <c r="I6762">
        <v>26.7</v>
      </c>
      <c r="J6762">
        <v>8</v>
      </c>
      <c r="K6762">
        <v>23</v>
      </c>
    </row>
    <row r="6763" spans="1:11">
      <c r="A6763">
        <v>2020</v>
      </c>
      <c r="B6763" t="s">
        <v>72</v>
      </c>
      <c r="C6763" t="s">
        <v>78</v>
      </c>
      <c r="D6763" t="s">
        <v>12</v>
      </c>
      <c r="E6763" t="s">
        <v>65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</row>
    <row r="6764" spans="1:11">
      <c r="A6764">
        <v>2020</v>
      </c>
      <c r="B6764" t="s">
        <v>72</v>
      </c>
      <c r="C6764" t="s">
        <v>78</v>
      </c>
      <c r="D6764" t="s">
        <v>12</v>
      </c>
      <c r="E6764" t="s">
        <v>36</v>
      </c>
      <c r="F6764">
        <v>13</v>
      </c>
      <c r="G6764">
        <v>57.3</v>
      </c>
      <c r="H6764">
        <v>6</v>
      </c>
      <c r="I6764">
        <v>46.2</v>
      </c>
      <c r="J6764">
        <v>6</v>
      </c>
      <c r="K6764">
        <v>26.4</v>
      </c>
    </row>
    <row r="6765" spans="1:11">
      <c r="A6765">
        <v>2020</v>
      </c>
      <c r="B6765" t="s">
        <v>79</v>
      </c>
      <c r="C6765" t="s">
        <v>18</v>
      </c>
      <c r="D6765" t="s">
        <v>18</v>
      </c>
      <c r="E6765" t="s">
        <v>18</v>
      </c>
      <c r="F6765">
        <v>282</v>
      </c>
      <c r="G6765">
        <v>19.8</v>
      </c>
      <c r="H6765">
        <v>52</v>
      </c>
      <c r="I6765">
        <v>18.4</v>
      </c>
      <c r="J6765">
        <v>201</v>
      </c>
      <c r="K6765">
        <v>14.1</v>
      </c>
    </row>
    <row r="6766" spans="1:11">
      <c r="A6766">
        <v>2020</v>
      </c>
      <c r="B6766" t="s">
        <v>79</v>
      </c>
      <c r="C6766" t="s">
        <v>18</v>
      </c>
      <c r="D6766" t="s">
        <v>18</v>
      </c>
      <c r="E6766" t="s">
        <v>63</v>
      </c>
      <c r="F6766">
        <v>8</v>
      </c>
      <c r="G6766">
        <v>4.3</v>
      </c>
      <c r="H6766">
        <v>3</v>
      </c>
      <c r="I6766">
        <v>37.5</v>
      </c>
      <c r="J6766">
        <v>8</v>
      </c>
      <c r="K6766">
        <v>4.3</v>
      </c>
    </row>
    <row r="6767" spans="1:11">
      <c r="A6767">
        <v>2020</v>
      </c>
      <c r="B6767" t="s">
        <v>79</v>
      </c>
      <c r="C6767" t="s">
        <v>18</v>
      </c>
      <c r="D6767" t="s">
        <v>18</v>
      </c>
      <c r="E6767" t="s">
        <v>13</v>
      </c>
      <c r="F6767">
        <v>114</v>
      </c>
      <c r="G6767">
        <v>65.4</v>
      </c>
      <c r="H6767">
        <v>19</v>
      </c>
      <c r="I6767">
        <v>16.7</v>
      </c>
      <c r="J6767">
        <v>79</v>
      </c>
      <c r="K6767">
        <v>45.3</v>
      </c>
    </row>
    <row r="6768" spans="1:11">
      <c r="A6768">
        <v>2020</v>
      </c>
      <c r="B6768" t="s">
        <v>79</v>
      </c>
      <c r="C6768" t="s">
        <v>18</v>
      </c>
      <c r="D6768" t="s">
        <v>18</v>
      </c>
      <c r="E6768" t="s">
        <v>64</v>
      </c>
      <c r="F6768">
        <v>97</v>
      </c>
      <c r="G6768">
        <v>27.8</v>
      </c>
      <c r="H6768">
        <v>19</v>
      </c>
      <c r="I6768">
        <v>19.6</v>
      </c>
      <c r="J6768">
        <v>64</v>
      </c>
      <c r="K6768">
        <v>18.4</v>
      </c>
    </row>
    <row r="6769" spans="1:11">
      <c r="A6769">
        <v>2020</v>
      </c>
      <c r="B6769" t="s">
        <v>79</v>
      </c>
      <c r="C6769" t="s">
        <v>18</v>
      </c>
      <c r="D6769" t="s">
        <v>18</v>
      </c>
      <c r="E6769" t="s">
        <v>65</v>
      </c>
      <c r="F6769">
        <v>4</v>
      </c>
      <c r="G6769">
        <v>14.9</v>
      </c>
      <c r="H6769">
        <v>2</v>
      </c>
      <c r="I6769">
        <v>50</v>
      </c>
      <c r="J6769">
        <v>5</v>
      </c>
      <c r="K6769">
        <v>18.7</v>
      </c>
    </row>
    <row r="6770" spans="1:11">
      <c r="A6770">
        <v>2020</v>
      </c>
      <c r="B6770" t="s">
        <v>79</v>
      </c>
      <c r="C6770" t="s">
        <v>18</v>
      </c>
      <c r="D6770" t="s">
        <v>18</v>
      </c>
      <c r="E6770" t="s">
        <v>36</v>
      </c>
      <c r="F6770">
        <v>59</v>
      </c>
      <c r="G6770">
        <v>8.6</v>
      </c>
      <c r="H6770">
        <v>9</v>
      </c>
      <c r="I6770">
        <v>15.3</v>
      </c>
      <c r="J6770">
        <v>45</v>
      </c>
      <c r="K6770">
        <v>6.5</v>
      </c>
    </row>
    <row r="6771" spans="1:11">
      <c r="A6771">
        <v>2020</v>
      </c>
      <c r="B6771" t="s">
        <v>79</v>
      </c>
      <c r="C6771" t="s">
        <v>18</v>
      </c>
      <c r="D6771" t="s">
        <v>15</v>
      </c>
      <c r="E6771" t="s">
        <v>18</v>
      </c>
      <c r="F6771">
        <v>34</v>
      </c>
      <c r="G6771">
        <v>4.5</v>
      </c>
      <c r="H6771">
        <v>8</v>
      </c>
      <c r="I6771">
        <v>23.5</v>
      </c>
      <c r="J6771">
        <v>35</v>
      </c>
      <c r="K6771">
        <v>4.6</v>
      </c>
    </row>
    <row r="6772" spans="1:11">
      <c r="A6772">
        <v>2020</v>
      </c>
      <c r="B6772" t="s">
        <v>79</v>
      </c>
      <c r="C6772" t="s">
        <v>18</v>
      </c>
      <c r="D6772" t="s">
        <v>15</v>
      </c>
      <c r="E6772" t="s">
        <v>63</v>
      </c>
      <c r="F6772">
        <v>1</v>
      </c>
      <c r="G6772">
        <v>1</v>
      </c>
      <c r="H6772">
        <v>1</v>
      </c>
      <c r="I6772">
        <v>100</v>
      </c>
      <c r="J6772">
        <v>1</v>
      </c>
      <c r="K6772">
        <v>1</v>
      </c>
    </row>
    <row r="6773" spans="1:11">
      <c r="A6773">
        <v>2020</v>
      </c>
      <c r="B6773" t="s">
        <v>79</v>
      </c>
      <c r="C6773" t="s">
        <v>18</v>
      </c>
      <c r="D6773" t="s">
        <v>15</v>
      </c>
      <c r="E6773" t="s">
        <v>13</v>
      </c>
      <c r="F6773">
        <v>16</v>
      </c>
      <c r="G6773">
        <v>17.1</v>
      </c>
      <c r="H6773">
        <v>2</v>
      </c>
      <c r="I6773">
        <v>12.5</v>
      </c>
      <c r="J6773">
        <v>19</v>
      </c>
      <c r="K6773">
        <v>20.3</v>
      </c>
    </row>
    <row r="6774" spans="1:11">
      <c r="A6774">
        <v>2020</v>
      </c>
      <c r="B6774" t="s">
        <v>79</v>
      </c>
      <c r="C6774" t="s">
        <v>18</v>
      </c>
      <c r="D6774" t="s">
        <v>15</v>
      </c>
      <c r="E6774" t="s">
        <v>64</v>
      </c>
      <c r="F6774">
        <v>15</v>
      </c>
      <c r="G6774">
        <v>8.1</v>
      </c>
      <c r="H6774">
        <v>5</v>
      </c>
      <c r="I6774">
        <v>33.3</v>
      </c>
      <c r="J6774">
        <v>13</v>
      </c>
      <c r="K6774">
        <v>7.1</v>
      </c>
    </row>
    <row r="6775" spans="1:11">
      <c r="A6775">
        <v>2020</v>
      </c>
      <c r="B6775" t="s">
        <v>79</v>
      </c>
      <c r="C6775" t="s">
        <v>18</v>
      </c>
      <c r="D6775" t="s">
        <v>15</v>
      </c>
      <c r="E6775" t="s">
        <v>65</v>
      </c>
      <c r="F6775">
        <v>1</v>
      </c>
      <c r="G6775">
        <v>6.7</v>
      </c>
      <c r="H6775">
        <v>0</v>
      </c>
      <c r="I6775">
        <v>0</v>
      </c>
      <c r="J6775">
        <v>0</v>
      </c>
      <c r="K6775">
        <v>0</v>
      </c>
    </row>
    <row r="6776" spans="1:11">
      <c r="A6776">
        <v>2020</v>
      </c>
      <c r="B6776" t="s">
        <v>79</v>
      </c>
      <c r="C6776" t="s">
        <v>18</v>
      </c>
      <c r="D6776" t="s">
        <v>15</v>
      </c>
      <c r="E6776" t="s">
        <v>36</v>
      </c>
      <c r="F6776">
        <v>1</v>
      </c>
      <c r="G6776">
        <v>0.3</v>
      </c>
      <c r="H6776">
        <v>0</v>
      </c>
      <c r="I6776">
        <v>0</v>
      </c>
      <c r="J6776">
        <v>2</v>
      </c>
      <c r="K6776">
        <v>0.6</v>
      </c>
    </row>
    <row r="6777" spans="1:11">
      <c r="A6777">
        <v>2020</v>
      </c>
      <c r="B6777" t="s">
        <v>79</v>
      </c>
      <c r="C6777" t="s">
        <v>18</v>
      </c>
      <c r="D6777" t="s">
        <v>12</v>
      </c>
      <c r="E6777" t="s">
        <v>18</v>
      </c>
      <c r="F6777">
        <v>248</v>
      </c>
      <c r="G6777">
        <v>37.1</v>
      </c>
      <c r="H6777">
        <v>44</v>
      </c>
      <c r="I6777">
        <v>17.7</v>
      </c>
      <c r="J6777">
        <v>166</v>
      </c>
      <c r="K6777">
        <v>24.8</v>
      </c>
    </row>
    <row r="6778" spans="1:11">
      <c r="A6778">
        <v>2020</v>
      </c>
      <c r="B6778" t="s">
        <v>79</v>
      </c>
      <c r="C6778" t="s">
        <v>18</v>
      </c>
      <c r="D6778" t="s">
        <v>12</v>
      </c>
      <c r="E6778" t="s">
        <v>63</v>
      </c>
      <c r="F6778">
        <v>7</v>
      </c>
      <c r="G6778">
        <v>8.7</v>
      </c>
      <c r="H6778">
        <v>2</v>
      </c>
      <c r="I6778">
        <v>28.6</v>
      </c>
      <c r="J6778">
        <v>7</v>
      </c>
      <c r="K6778">
        <v>8.7</v>
      </c>
    </row>
    <row r="6779" spans="1:11">
      <c r="A6779">
        <v>2020</v>
      </c>
      <c r="B6779" t="s">
        <v>79</v>
      </c>
      <c r="C6779" t="s">
        <v>18</v>
      </c>
      <c r="D6779" t="s">
        <v>12</v>
      </c>
      <c r="E6779" t="s">
        <v>13</v>
      </c>
      <c r="F6779">
        <v>98</v>
      </c>
      <c r="G6779">
        <v>121.4</v>
      </c>
      <c r="H6779">
        <v>17</v>
      </c>
      <c r="I6779">
        <v>17.3</v>
      </c>
      <c r="J6779">
        <v>60</v>
      </c>
      <c r="K6779">
        <v>74.3</v>
      </c>
    </row>
    <row r="6780" spans="1:11">
      <c r="A6780">
        <v>2020</v>
      </c>
      <c r="B6780" t="s">
        <v>79</v>
      </c>
      <c r="C6780" t="s">
        <v>18</v>
      </c>
      <c r="D6780" t="s">
        <v>12</v>
      </c>
      <c r="E6780" t="s">
        <v>64</v>
      </c>
      <c r="F6780">
        <v>82</v>
      </c>
      <c r="G6780">
        <v>49.9</v>
      </c>
      <c r="H6780">
        <v>14</v>
      </c>
      <c r="I6780">
        <v>17.1</v>
      </c>
      <c r="J6780">
        <v>51</v>
      </c>
      <c r="K6780">
        <v>31.1</v>
      </c>
    </row>
    <row r="6781" spans="1:11">
      <c r="A6781">
        <v>2020</v>
      </c>
      <c r="B6781" t="s">
        <v>79</v>
      </c>
      <c r="C6781" t="s">
        <v>18</v>
      </c>
      <c r="D6781" t="s">
        <v>12</v>
      </c>
      <c r="E6781" t="s">
        <v>65</v>
      </c>
      <c r="F6781">
        <v>3</v>
      </c>
      <c r="G6781">
        <v>25.2</v>
      </c>
      <c r="H6781">
        <v>2</v>
      </c>
      <c r="I6781">
        <v>66.7</v>
      </c>
      <c r="J6781">
        <v>5</v>
      </c>
      <c r="K6781">
        <v>42</v>
      </c>
    </row>
    <row r="6782" spans="1:11">
      <c r="A6782">
        <v>2020</v>
      </c>
      <c r="B6782" t="s">
        <v>79</v>
      </c>
      <c r="C6782" t="s">
        <v>18</v>
      </c>
      <c r="D6782" t="s">
        <v>12</v>
      </c>
      <c r="E6782" t="s">
        <v>36</v>
      </c>
      <c r="F6782">
        <v>58</v>
      </c>
      <c r="G6782">
        <v>17.5</v>
      </c>
      <c r="H6782">
        <v>9</v>
      </c>
      <c r="I6782">
        <v>15.5</v>
      </c>
      <c r="J6782">
        <v>43</v>
      </c>
      <c r="K6782">
        <v>13</v>
      </c>
    </row>
    <row r="6783" spans="1:11">
      <c r="A6783">
        <v>2020</v>
      </c>
      <c r="B6783" t="s">
        <v>79</v>
      </c>
      <c r="C6783" t="s">
        <v>80</v>
      </c>
      <c r="D6783" t="s">
        <v>18</v>
      </c>
      <c r="E6783" t="s">
        <v>18</v>
      </c>
      <c r="F6783">
        <v>55</v>
      </c>
      <c r="G6783">
        <v>35.9</v>
      </c>
      <c r="H6783">
        <v>8</v>
      </c>
      <c r="I6783">
        <v>14.5</v>
      </c>
      <c r="J6783">
        <v>37</v>
      </c>
      <c r="K6783">
        <v>24.2</v>
      </c>
    </row>
    <row r="6784" spans="1:11">
      <c r="A6784">
        <v>2020</v>
      </c>
      <c r="B6784" t="s">
        <v>79</v>
      </c>
      <c r="C6784" t="s">
        <v>80</v>
      </c>
      <c r="D6784" t="s">
        <v>18</v>
      </c>
      <c r="E6784" t="s">
        <v>63</v>
      </c>
      <c r="F6784">
        <v>1</v>
      </c>
      <c r="G6784">
        <v>10.5</v>
      </c>
      <c r="H6784">
        <v>0</v>
      </c>
      <c r="I6784">
        <v>0</v>
      </c>
      <c r="J6784">
        <v>0</v>
      </c>
      <c r="K6784">
        <v>0</v>
      </c>
    </row>
    <row r="6785" spans="1:11">
      <c r="A6785">
        <v>2020</v>
      </c>
      <c r="B6785" t="s">
        <v>79</v>
      </c>
      <c r="C6785" t="s">
        <v>80</v>
      </c>
      <c r="D6785" t="s">
        <v>18</v>
      </c>
      <c r="E6785" t="s">
        <v>13</v>
      </c>
      <c r="F6785">
        <v>37</v>
      </c>
      <c r="G6785">
        <v>49.5</v>
      </c>
      <c r="H6785">
        <v>6</v>
      </c>
      <c r="I6785">
        <v>16.2</v>
      </c>
      <c r="J6785">
        <v>29</v>
      </c>
      <c r="K6785">
        <v>38.8</v>
      </c>
    </row>
    <row r="6786" spans="1:11">
      <c r="A6786">
        <v>2020</v>
      </c>
      <c r="B6786" t="s">
        <v>79</v>
      </c>
      <c r="C6786" t="s">
        <v>80</v>
      </c>
      <c r="D6786" t="s">
        <v>18</v>
      </c>
      <c r="E6786" t="s">
        <v>64</v>
      </c>
      <c r="F6786">
        <v>12</v>
      </c>
      <c r="G6786">
        <v>32.4</v>
      </c>
      <c r="H6786">
        <v>2</v>
      </c>
      <c r="I6786">
        <v>16.7</v>
      </c>
      <c r="J6786">
        <v>5</v>
      </c>
      <c r="K6786">
        <v>13.5</v>
      </c>
    </row>
    <row r="6787" spans="1:11">
      <c r="A6787">
        <v>2020</v>
      </c>
      <c r="B6787" t="s">
        <v>79</v>
      </c>
      <c r="C6787" t="s">
        <v>80</v>
      </c>
      <c r="D6787" t="s">
        <v>18</v>
      </c>
      <c r="E6787" t="s">
        <v>65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</row>
    <row r="6788" spans="1:11">
      <c r="A6788">
        <v>2020</v>
      </c>
      <c r="B6788" t="s">
        <v>79</v>
      </c>
      <c r="C6788" t="s">
        <v>80</v>
      </c>
      <c r="D6788" t="s">
        <v>18</v>
      </c>
      <c r="E6788" t="s">
        <v>36</v>
      </c>
      <c r="F6788">
        <v>5</v>
      </c>
      <c r="G6788">
        <v>18</v>
      </c>
      <c r="H6788">
        <v>0</v>
      </c>
      <c r="I6788">
        <v>0</v>
      </c>
      <c r="J6788">
        <v>3</v>
      </c>
      <c r="K6788">
        <v>10.8</v>
      </c>
    </row>
    <row r="6789" spans="1:11">
      <c r="A6789">
        <v>2020</v>
      </c>
      <c r="B6789" t="s">
        <v>79</v>
      </c>
      <c r="C6789" t="s">
        <v>80</v>
      </c>
      <c r="D6789" t="s">
        <v>15</v>
      </c>
      <c r="E6789" t="s">
        <v>18</v>
      </c>
      <c r="F6789">
        <v>9</v>
      </c>
      <c r="G6789">
        <v>10.8</v>
      </c>
      <c r="H6789">
        <v>1</v>
      </c>
      <c r="I6789">
        <v>11.1</v>
      </c>
      <c r="J6789">
        <v>8</v>
      </c>
      <c r="K6789">
        <v>9.6</v>
      </c>
    </row>
    <row r="6790" spans="1:11">
      <c r="A6790">
        <v>2020</v>
      </c>
      <c r="B6790" t="s">
        <v>79</v>
      </c>
      <c r="C6790" t="s">
        <v>80</v>
      </c>
      <c r="D6790" t="s">
        <v>15</v>
      </c>
      <c r="E6790" t="s">
        <v>63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</row>
    <row r="6791" spans="1:11">
      <c r="A6791">
        <v>2020</v>
      </c>
      <c r="B6791" t="s">
        <v>79</v>
      </c>
      <c r="C6791" t="s">
        <v>80</v>
      </c>
      <c r="D6791" t="s">
        <v>15</v>
      </c>
      <c r="E6791" t="s">
        <v>13</v>
      </c>
      <c r="F6791">
        <v>7</v>
      </c>
      <c r="G6791">
        <v>17</v>
      </c>
      <c r="H6791">
        <v>1</v>
      </c>
      <c r="I6791">
        <v>14.3</v>
      </c>
      <c r="J6791">
        <v>7</v>
      </c>
      <c r="K6791">
        <v>17</v>
      </c>
    </row>
    <row r="6792" spans="1:11">
      <c r="A6792">
        <v>2020</v>
      </c>
      <c r="B6792" t="s">
        <v>79</v>
      </c>
      <c r="C6792" t="s">
        <v>80</v>
      </c>
      <c r="D6792" t="s">
        <v>15</v>
      </c>
      <c r="E6792" t="s">
        <v>64</v>
      </c>
      <c r="F6792">
        <v>1</v>
      </c>
      <c r="G6792">
        <v>5</v>
      </c>
      <c r="H6792">
        <v>0</v>
      </c>
      <c r="I6792">
        <v>0</v>
      </c>
      <c r="J6792">
        <v>1</v>
      </c>
      <c r="K6792">
        <v>5</v>
      </c>
    </row>
    <row r="6793" spans="1:11">
      <c r="A6793">
        <v>2020</v>
      </c>
      <c r="B6793" t="s">
        <v>79</v>
      </c>
      <c r="C6793" t="s">
        <v>80</v>
      </c>
      <c r="D6793" t="s">
        <v>15</v>
      </c>
      <c r="E6793" t="s">
        <v>65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</row>
    <row r="6794" spans="1:11">
      <c r="A6794">
        <v>2020</v>
      </c>
      <c r="B6794" t="s">
        <v>79</v>
      </c>
      <c r="C6794" t="s">
        <v>80</v>
      </c>
      <c r="D6794" t="s">
        <v>15</v>
      </c>
      <c r="E6794" t="s">
        <v>36</v>
      </c>
      <c r="F6794">
        <v>1</v>
      </c>
      <c r="G6794">
        <v>7.1</v>
      </c>
      <c r="H6794">
        <v>0</v>
      </c>
      <c r="I6794">
        <v>0</v>
      </c>
      <c r="J6794">
        <v>0</v>
      </c>
      <c r="K6794">
        <v>0</v>
      </c>
    </row>
    <row r="6795" spans="1:11">
      <c r="A6795">
        <v>2020</v>
      </c>
      <c r="B6795" t="s">
        <v>79</v>
      </c>
      <c r="C6795" t="s">
        <v>80</v>
      </c>
      <c r="D6795" t="s">
        <v>12</v>
      </c>
      <c r="E6795" t="s">
        <v>18</v>
      </c>
      <c r="F6795">
        <v>46</v>
      </c>
      <c r="G6795">
        <v>65.8</v>
      </c>
      <c r="H6795">
        <v>7</v>
      </c>
      <c r="I6795">
        <v>15.2</v>
      </c>
      <c r="J6795">
        <v>29</v>
      </c>
      <c r="K6795">
        <v>41.5</v>
      </c>
    </row>
    <row r="6796" spans="1:11">
      <c r="A6796">
        <v>2020</v>
      </c>
      <c r="B6796" t="s">
        <v>79</v>
      </c>
      <c r="C6796" t="s">
        <v>80</v>
      </c>
      <c r="D6796" t="s">
        <v>12</v>
      </c>
      <c r="E6796" t="s">
        <v>63</v>
      </c>
      <c r="F6796">
        <v>1</v>
      </c>
      <c r="G6796">
        <v>24.6</v>
      </c>
      <c r="H6796">
        <v>0</v>
      </c>
      <c r="I6796">
        <v>0</v>
      </c>
      <c r="J6796">
        <v>0</v>
      </c>
      <c r="K6796">
        <v>0</v>
      </c>
    </row>
    <row r="6797" spans="1:11">
      <c r="A6797">
        <v>2020</v>
      </c>
      <c r="B6797" t="s">
        <v>79</v>
      </c>
      <c r="C6797" t="s">
        <v>80</v>
      </c>
      <c r="D6797" t="s">
        <v>12</v>
      </c>
      <c r="E6797" t="s">
        <v>13</v>
      </c>
      <c r="F6797">
        <v>30</v>
      </c>
      <c r="G6797">
        <v>89.4</v>
      </c>
      <c r="H6797">
        <v>5</v>
      </c>
      <c r="I6797">
        <v>16.7</v>
      </c>
      <c r="J6797">
        <v>22</v>
      </c>
      <c r="K6797">
        <v>65.6</v>
      </c>
    </row>
    <row r="6798" spans="1:11">
      <c r="A6798">
        <v>2020</v>
      </c>
      <c r="B6798" t="s">
        <v>79</v>
      </c>
      <c r="C6798" t="s">
        <v>80</v>
      </c>
      <c r="D6798" t="s">
        <v>12</v>
      </c>
      <c r="E6798" t="s">
        <v>64</v>
      </c>
      <c r="F6798">
        <v>11</v>
      </c>
      <c r="G6798">
        <v>65.1</v>
      </c>
      <c r="H6798">
        <v>2</v>
      </c>
      <c r="I6798">
        <v>18.2</v>
      </c>
      <c r="J6798">
        <v>4</v>
      </c>
      <c r="K6798">
        <v>23.7</v>
      </c>
    </row>
    <row r="6799" spans="1:11">
      <c r="A6799">
        <v>2020</v>
      </c>
      <c r="B6799" t="s">
        <v>79</v>
      </c>
      <c r="C6799" t="s">
        <v>80</v>
      </c>
      <c r="D6799" t="s">
        <v>12</v>
      </c>
      <c r="E6799" t="s">
        <v>65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</row>
    <row r="6800" spans="1:11">
      <c r="A6800">
        <v>2020</v>
      </c>
      <c r="B6800" t="s">
        <v>79</v>
      </c>
      <c r="C6800" t="s">
        <v>80</v>
      </c>
      <c r="D6800" t="s">
        <v>12</v>
      </c>
      <c r="E6800" t="s">
        <v>36</v>
      </c>
      <c r="F6800">
        <v>4</v>
      </c>
      <c r="G6800">
        <v>29.2</v>
      </c>
      <c r="H6800">
        <v>0</v>
      </c>
      <c r="I6800">
        <v>0</v>
      </c>
      <c r="J6800">
        <v>3</v>
      </c>
      <c r="K6800">
        <v>21.9</v>
      </c>
    </row>
    <row r="6801" spans="1:11">
      <c r="A6801">
        <v>2020</v>
      </c>
      <c r="B6801" t="s">
        <v>79</v>
      </c>
      <c r="C6801" t="s">
        <v>27</v>
      </c>
      <c r="D6801" t="s">
        <v>18</v>
      </c>
      <c r="E6801" t="s">
        <v>18</v>
      </c>
      <c r="F6801">
        <v>52</v>
      </c>
      <c r="G6801">
        <v>34.6</v>
      </c>
      <c r="H6801">
        <v>10</v>
      </c>
      <c r="I6801">
        <v>19.2</v>
      </c>
      <c r="J6801">
        <v>44</v>
      </c>
      <c r="K6801">
        <v>29.3</v>
      </c>
    </row>
    <row r="6802" spans="1:11">
      <c r="A6802">
        <v>2020</v>
      </c>
      <c r="B6802" t="s">
        <v>79</v>
      </c>
      <c r="C6802" t="s">
        <v>27</v>
      </c>
      <c r="D6802" t="s">
        <v>18</v>
      </c>
      <c r="E6802" t="s">
        <v>63</v>
      </c>
      <c r="F6802">
        <v>1</v>
      </c>
      <c r="G6802">
        <v>3.7</v>
      </c>
      <c r="H6802">
        <v>1</v>
      </c>
      <c r="I6802">
        <v>100</v>
      </c>
      <c r="J6802">
        <v>2</v>
      </c>
      <c r="K6802">
        <v>7.5</v>
      </c>
    </row>
    <row r="6803" spans="1:11">
      <c r="A6803">
        <v>2020</v>
      </c>
      <c r="B6803" t="s">
        <v>79</v>
      </c>
      <c r="C6803" t="s">
        <v>27</v>
      </c>
      <c r="D6803" t="s">
        <v>18</v>
      </c>
      <c r="E6803" t="s">
        <v>13</v>
      </c>
      <c r="F6803">
        <v>18</v>
      </c>
      <c r="G6803">
        <v>231</v>
      </c>
      <c r="H6803">
        <v>5</v>
      </c>
      <c r="I6803">
        <v>27.8</v>
      </c>
      <c r="J6803">
        <v>9</v>
      </c>
      <c r="K6803">
        <v>115.5</v>
      </c>
    </row>
    <row r="6804" spans="1:11">
      <c r="A6804">
        <v>2020</v>
      </c>
      <c r="B6804" t="s">
        <v>79</v>
      </c>
      <c r="C6804" t="s">
        <v>27</v>
      </c>
      <c r="D6804" t="s">
        <v>18</v>
      </c>
      <c r="E6804" t="s">
        <v>64</v>
      </c>
      <c r="F6804">
        <v>20</v>
      </c>
      <c r="G6804">
        <v>87.4</v>
      </c>
      <c r="H6804">
        <v>2</v>
      </c>
      <c r="I6804">
        <v>10</v>
      </c>
      <c r="J6804">
        <v>16</v>
      </c>
      <c r="K6804">
        <v>69.9</v>
      </c>
    </row>
    <row r="6805" spans="1:11">
      <c r="A6805">
        <v>2020</v>
      </c>
      <c r="B6805" t="s">
        <v>79</v>
      </c>
      <c r="C6805" t="s">
        <v>27</v>
      </c>
      <c r="D6805" t="s">
        <v>18</v>
      </c>
      <c r="E6805" t="s">
        <v>65</v>
      </c>
      <c r="F6805">
        <v>0</v>
      </c>
      <c r="G6805">
        <v>0</v>
      </c>
      <c r="H6805">
        <v>0</v>
      </c>
      <c r="I6805">
        <v>0</v>
      </c>
      <c r="J6805">
        <v>2</v>
      </c>
      <c r="K6805">
        <v>65.9</v>
      </c>
    </row>
    <row r="6806" spans="1:11">
      <c r="A6806">
        <v>2020</v>
      </c>
      <c r="B6806" t="s">
        <v>79</v>
      </c>
      <c r="C6806" t="s">
        <v>27</v>
      </c>
      <c r="D6806" t="s">
        <v>18</v>
      </c>
      <c r="E6806" t="s">
        <v>36</v>
      </c>
      <c r="F6806">
        <v>13</v>
      </c>
      <c r="G6806">
        <v>14.4</v>
      </c>
      <c r="H6806">
        <v>2</v>
      </c>
      <c r="I6806">
        <v>15.4</v>
      </c>
      <c r="J6806">
        <v>15</v>
      </c>
      <c r="K6806">
        <v>16.7</v>
      </c>
    </row>
    <row r="6807" spans="1:11">
      <c r="A6807">
        <v>2020</v>
      </c>
      <c r="B6807" t="s">
        <v>79</v>
      </c>
      <c r="C6807" t="s">
        <v>27</v>
      </c>
      <c r="D6807" t="s">
        <v>15</v>
      </c>
      <c r="E6807" t="s">
        <v>18</v>
      </c>
      <c r="F6807">
        <v>1</v>
      </c>
      <c r="G6807">
        <v>1.4</v>
      </c>
      <c r="H6807">
        <v>0</v>
      </c>
      <c r="I6807">
        <v>0</v>
      </c>
      <c r="J6807">
        <v>3</v>
      </c>
      <c r="K6807">
        <v>4.1</v>
      </c>
    </row>
    <row r="6808" spans="1:11">
      <c r="A6808">
        <v>2020</v>
      </c>
      <c r="B6808" t="s">
        <v>79</v>
      </c>
      <c r="C6808" t="s">
        <v>27</v>
      </c>
      <c r="D6808" t="s">
        <v>15</v>
      </c>
      <c r="E6808" t="s">
        <v>63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</row>
    <row r="6809" spans="1:11">
      <c r="A6809">
        <v>2020</v>
      </c>
      <c r="B6809" t="s">
        <v>79</v>
      </c>
      <c r="C6809" t="s">
        <v>27</v>
      </c>
      <c r="D6809" t="s">
        <v>15</v>
      </c>
      <c r="E6809" t="s">
        <v>13</v>
      </c>
      <c r="F6809">
        <v>1</v>
      </c>
      <c r="G6809">
        <v>28.2</v>
      </c>
      <c r="H6809">
        <v>0</v>
      </c>
      <c r="I6809">
        <v>0</v>
      </c>
      <c r="J6809">
        <v>1</v>
      </c>
      <c r="K6809">
        <v>28.2</v>
      </c>
    </row>
    <row r="6810" spans="1:11">
      <c r="A6810">
        <v>2020</v>
      </c>
      <c r="B6810" t="s">
        <v>79</v>
      </c>
      <c r="C6810" t="s">
        <v>27</v>
      </c>
      <c r="D6810" t="s">
        <v>15</v>
      </c>
      <c r="E6810" t="s">
        <v>64</v>
      </c>
      <c r="F6810">
        <v>0</v>
      </c>
      <c r="G6810">
        <v>0</v>
      </c>
      <c r="H6810">
        <v>0</v>
      </c>
      <c r="I6810">
        <v>0</v>
      </c>
      <c r="J6810">
        <v>2</v>
      </c>
      <c r="K6810">
        <v>18</v>
      </c>
    </row>
    <row r="6811" spans="1:11">
      <c r="A6811">
        <v>2020</v>
      </c>
      <c r="B6811" t="s">
        <v>79</v>
      </c>
      <c r="C6811" t="s">
        <v>27</v>
      </c>
      <c r="D6811" t="s">
        <v>15</v>
      </c>
      <c r="E6811" t="s">
        <v>65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</row>
    <row r="6812" spans="1:11">
      <c r="A6812">
        <v>2020</v>
      </c>
      <c r="B6812" t="s">
        <v>79</v>
      </c>
      <c r="C6812" t="s">
        <v>27</v>
      </c>
      <c r="D6812" t="s">
        <v>15</v>
      </c>
      <c r="E6812" t="s">
        <v>36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</row>
    <row r="6813" spans="1:11">
      <c r="A6813">
        <v>2020</v>
      </c>
      <c r="B6813" t="s">
        <v>79</v>
      </c>
      <c r="C6813" t="s">
        <v>27</v>
      </c>
      <c r="D6813" t="s">
        <v>12</v>
      </c>
      <c r="E6813" t="s">
        <v>18</v>
      </c>
      <c r="F6813">
        <v>51</v>
      </c>
      <c r="G6813">
        <v>66</v>
      </c>
      <c r="H6813">
        <v>10</v>
      </c>
      <c r="I6813">
        <v>19.6</v>
      </c>
      <c r="J6813">
        <v>41</v>
      </c>
      <c r="K6813">
        <v>53</v>
      </c>
    </row>
    <row r="6814" spans="1:11">
      <c r="A6814">
        <v>2020</v>
      </c>
      <c r="B6814" t="s">
        <v>79</v>
      </c>
      <c r="C6814" t="s">
        <v>27</v>
      </c>
      <c r="D6814" t="s">
        <v>12</v>
      </c>
      <c r="E6814" t="s">
        <v>63</v>
      </c>
      <c r="F6814">
        <v>1</v>
      </c>
      <c r="G6814">
        <v>8.4</v>
      </c>
      <c r="H6814">
        <v>1</v>
      </c>
      <c r="I6814">
        <v>100</v>
      </c>
      <c r="J6814">
        <v>2</v>
      </c>
      <c r="K6814">
        <v>16.7</v>
      </c>
    </row>
    <row r="6815" spans="1:11">
      <c r="A6815">
        <v>2020</v>
      </c>
      <c r="B6815" t="s">
        <v>79</v>
      </c>
      <c r="C6815" t="s">
        <v>27</v>
      </c>
      <c r="D6815" t="s">
        <v>12</v>
      </c>
      <c r="E6815" t="s">
        <v>13</v>
      </c>
      <c r="F6815">
        <v>17</v>
      </c>
      <c r="G6815">
        <v>400.4</v>
      </c>
      <c r="H6815">
        <v>5</v>
      </c>
      <c r="I6815">
        <v>29.4</v>
      </c>
      <c r="J6815">
        <v>8</v>
      </c>
      <c r="K6815">
        <v>188.4</v>
      </c>
    </row>
    <row r="6816" spans="1:11">
      <c r="A6816">
        <v>2020</v>
      </c>
      <c r="B6816" t="s">
        <v>79</v>
      </c>
      <c r="C6816" t="s">
        <v>27</v>
      </c>
      <c r="D6816" t="s">
        <v>12</v>
      </c>
      <c r="E6816" t="s">
        <v>64</v>
      </c>
      <c r="F6816">
        <v>20</v>
      </c>
      <c r="G6816">
        <v>170.2</v>
      </c>
      <c r="H6816">
        <v>2</v>
      </c>
      <c r="I6816">
        <v>10</v>
      </c>
      <c r="J6816">
        <v>14</v>
      </c>
      <c r="K6816">
        <v>119.2</v>
      </c>
    </row>
    <row r="6817" spans="1:11">
      <c r="A6817">
        <v>2020</v>
      </c>
      <c r="B6817" t="s">
        <v>79</v>
      </c>
      <c r="C6817" t="s">
        <v>27</v>
      </c>
      <c r="D6817" t="s">
        <v>12</v>
      </c>
      <c r="E6817" t="s">
        <v>65</v>
      </c>
      <c r="F6817">
        <v>0</v>
      </c>
      <c r="G6817">
        <v>0</v>
      </c>
      <c r="H6817">
        <v>0</v>
      </c>
      <c r="I6817">
        <v>0</v>
      </c>
      <c r="J6817">
        <v>2</v>
      </c>
      <c r="K6817">
        <v>136.2</v>
      </c>
    </row>
    <row r="6818" spans="1:11">
      <c r="A6818">
        <v>2020</v>
      </c>
      <c r="B6818" t="s">
        <v>79</v>
      </c>
      <c r="C6818" t="s">
        <v>27</v>
      </c>
      <c r="D6818" t="s">
        <v>12</v>
      </c>
      <c r="E6818" t="s">
        <v>36</v>
      </c>
      <c r="F6818">
        <v>13</v>
      </c>
      <c r="G6818">
        <v>27.1</v>
      </c>
      <c r="H6818">
        <v>2</v>
      </c>
      <c r="I6818">
        <v>15.4</v>
      </c>
      <c r="J6818">
        <v>15</v>
      </c>
      <c r="K6818">
        <v>31.3</v>
      </c>
    </row>
    <row r="6819" spans="1:11">
      <c r="A6819">
        <v>2020</v>
      </c>
      <c r="B6819" t="s">
        <v>79</v>
      </c>
      <c r="C6819" t="s">
        <v>57</v>
      </c>
      <c r="D6819" t="s">
        <v>18</v>
      </c>
      <c r="E6819" t="s">
        <v>18</v>
      </c>
      <c r="F6819">
        <v>32</v>
      </c>
      <c r="G6819">
        <v>34</v>
      </c>
      <c r="H6819">
        <v>6</v>
      </c>
      <c r="I6819">
        <v>18.8</v>
      </c>
      <c r="J6819">
        <v>20</v>
      </c>
      <c r="K6819">
        <v>21.2</v>
      </c>
    </row>
    <row r="6820" spans="1:11">
      <c r="A6820">
        <v>2020</v>
      </c>
      <c r="B6820" t="s">
        <v>79</v>
      </c>
      <c r="C6820" t="s">
        <v>57</v>
      </c>
      <c r="D6820" t="s">
        <v>18</v>
      </c>
      <c r="E6820" t="s">
        <v>63</v>
      </c>
      <c r="F6820">
        <v>0</v>
      </c>
      <c r="G6820">
        <v>0</v>
      </c>
      <c r="H6820">
        <v>0</v>
      </c>
      <c r="I6820">
        <v>0</v>
      </c>
      <c r="J6820">
        <v>2</v>
      </c>
      <c r="K6820">
        <v>25.6</v>
      </c>
    </row>
    <row r="6821" spans="1:11">
      <c r="A6821">
        <v>2020</v>
      </c>
      <c r="B6821" t="s">
        <v>79</v>
      </c>
      <c r="C6821" t="s">
        <v>57</v>
      </c>
      <c r="D6821" t="s">
        <v>18</v>
      </c>
      <c r="E6821" t="s">
        <v>13</v>
      </c>
      <c r="F6821">
        <v>15</v>
      </c>
      <c r="G6821">
        <v>52.7</v>
      </c>
      <c r="H6821">
        <v>1</v>
      </c>
      <c r="I6821">
        <v>6.7</v>
      </c>
      <c r="J6821">
        <v>9</v>
      </c>
      <c r="K6821">
        <v>31.6</v>
      </c>
    </row>
    <row r="6822" spans="1:11">
      <c r="A6822">
        <v>2020</v>
      </c>
      <c r="B6822" t="s">
        <v>79</v>
      </c>
      <c r="C6822" t="s">
        <v>57</v>
      </c>
      <c r="D6822" t="s">
        <v>18</v>
      </c>
      <c r="E6822" t="s">
        <v>64</v>
      </c>
      <c r="F6822">
        <v>17</v>
      </c>
      <c r="G6822">
        <v>40.1</v>
      </c>
      <c r="H6822">
        <v>5</v>
      </c>
      <c r="I6822">
        <v>29.4</v>
      </c>
      <c r="J6822">
        <v>8</v>
      </c>
      <c r="K6822">
        <v>18.9</v>
      </c>
    </row>
    <row r="6823" spans="1:11">
      <c r="A6823">
        <v>2020</v>
      </c>
      <c r="B6823" t="s">
        <v>79</v>
      </c>
      <c r="C6823" t="s">
        <v>57</v>
      </c>
      <c r="D6823" t="s">
        <v>18</v>
      </c>
      <c r="E6823" t="s">
        <v>65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</row>
    <row r="6824" spans="1:11">
      <c r="A6824">
        <v>2020</v>
      </c>
      <c r="B6824" t="s">
        <v>79</v>
      </c>
      <c r="C6824" t="s">
        <v>57</v>
      </c>
      <c r="D6824" t="s">
        <v>18</v>
      </c>
      <c r="E6824" t="s">
        <v>36</v>
      </c>
      <c r="F6824">
        <v>0</v>
      </c>
      <c r="G6824">
        <v>0</v>
      </c>
      <c r="H6824">
        <v>0</v>
      </c>
      <c r="I6824">
        <v>0</v>
      </c>
      <c r="J6824">
        <v>1</v>
      </c>
      <c r="K6824">
        <v>7</v>
      </c>
    </row>
    <row r="6825" spans="1:11">
      <c r="A6825">
        <v>2020</v>
      </c>
      <c r="B6825" t="s">
        <v>79</v>
      </c>
      <c r="C6825" t="s">
        <v>57</v>
      </c>
      <c r="D6825" t="s">
        <v>15</v>
      </c>
      <c r="E6825" t="s">
        <v>18</v>
      </c>
      <c r="F6825">
        <v>9</v>
      </c>
      <c r="G6825">
        <v>18</v>
      </c>
      <c r="H6825">
        <v>2</v>
      </c>
      <c r="I6825">
        <v>22.2</v>
      </c>
      <c r="J6825">
        <v>10</v>
      </c>
      <c r="K6825">
        <v>19.9</v>
      </c>
    </row>
    <row r="6826" spans="1:11">
      <c r="A6826">
        <v>2020</v>
      </c>
      <c r="B6826" t="s">
        <v>79</v>
      </c>
      <c r="C6826" t="s">
        <v>57</v>
      </c>
      <c r="D6826" t="s">
        <v>15</v>
      </c>
      <c r="E6826" t="s">
        <v>63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</row>
    <row r="6827" spans="1:11">
      <c r="A6827">
        <v>2020</v>
      </c>
      <c r="B6827" t="s">
        <v>79</v>
      </c>
      <c r="C6827" t="s">
        <v>57</v>
      </c>
      <c r="D6827" t="s">
        <v>15</v>
      </c>
      <c r="E6827" t="s">
        <v>13</v>
      </c>
      <c r="F6827">
        <v>5</v>
      </c>
      <c r="G6827">
        <v>31.7</v>
      </c>
      <c r="H6827">
        <v>0</v>
      </c>
      <c r="I6827">
        <v>0</v>
      </c>
      <c r="J6827">
        <v>5</v>
      </c>
      <c r="K6827">
        <v>31.7</v>
      </c>
    </row>
    <row r="6828" spans="1:11">
      <c r="A6828">
        <v>2020</v>
      </c>
      <c r="B6828" t="s">
        <v>79</v>
      </c>
      <c r="C6828" t="s">
        <v>57</v>
      </c>
      <c r="D6828" t="s">
        <v>15</v>
      </c>
      <c r="E6828" t="s">
        <v>64</v>
      </c>
      <c r="F6828">
        <v>4</v>
      </c>
      <c r="G6828">
        <v>17.9</v>
      </c>
      <c r="H6828">
        <v>2</v>
      </c>
      <c r="I6828">
        <v>50</v>
      </c>
      <c r="J6828">
        <v>4</v>
      </c>
      <c r="K6828">
        <v>17.9</v>
      </c>
    </row>
    <row r="6829" spans="1:11">
      <c r="A6829">
        <v>2020</v>
      </c>
      <c r="B6829" t="s">
        <v>79</v>
      </c>
      <c r="C6829" t="s">
        <v>57</v>
      </c>
      <c r="D6829" t="s">
        <v>15</v>
      </c>
      <c r="E6829" t="s">
        <v>65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</row>
    <row r="6830" spans="1:11">
      <c r="A6830">
        <v>2020</v>
      </c>
      <c r="B6830" t="s">
        <v>79</v>
      </c>
      <c r="C6830" t="s">
        <v>57</v>
      </c>
      <c r="D6830" t="s">
        <v>15</v>
      </c>
      <c r="E6830" t="s">
        <v>36</v>
      </c>
      <c r="F6830">
        <v>0</v>
      </c>
      <c r="G6830">
        <v>0</v>
      </c>
      <c r="H6830">
        <v>0</v>
      </c>
      <c r="I6830">
        <v>0</v>
      </c>
      <c r="J6830">
        <v>1</v>
      </c>
      <c r="K6830">
        <v>14.1</v>
      </c>
    </row>
    <row r="6831" spans="1:11">
      <c r="A6831">
        <v>2020</v>
      </c>
      <c r="B6831" t="s">
        <v>79</v>
      </c>
      <c r="C6831" t="s">
        <v>57</v>
      </c>
      <c r="D6831" t="s">
        <v>12</v>
      </c>
      <c r="E6831" t="s">
        <v>18</v>
      </c>
      <c r="F6831">
        <v>23</v>
      </c>
      <c r="G6831">
        <v>52.2</v>
      </c>
      <c r="H6831">
        <v>4</v>
      </c>
      <c r="I6831">
        <v>17.4</v>
      </c>
      <c r="J6831">
        <v>10</v>
      </c>
      <c r="K6831">
        <v>22.7</v>
      </c>
    </row>
    <row r="6832" spans="1:11">
      <c r="A6832">
        <v>2020</v>
      </c>
      <c r="B6832" t="s">
        <v>79</v>
      </c>
      <c r="C6832" t="s">
        <v>57</v>
      </c>
      <c r="D6832" t="s">
        <v>12</v>
      </c>
      <c r="E6832" t="s">
        <v>63</v>
      </c>
      <c r="F6832">
        <v>0</v>
      </c>
      <c r="G6832">
        <v>0</v>
      </c>
      <c r="H6832">
        <v>0</v>
      </c>
      <c r="I6832">
        <v>0</v>
      </c>
      <c r="J6832">
        <v>2</v>
      </c>
      <c r="K6832">
        <v>56.4</v>
      </c>
    </row>
    <row r="6833" spans="1:11">
      <c r="A6833">
        <v>2020</v>
      </c>
      <c r="B6833" t="s">
        <v>79</v>
      </c>
      <c r="C6833" t="s">
        <v>57</v>
      </c>
      <c r="D6833" t="s">
        <v>12</v>
      </c>
      <c r="E6833" t="s">
        <v>13</v>
      </c>
      <c r="F6833">
        <v>10</v>
      </c>
      <c r="G6833">
        <v>78.9</v>
      </c>
      <c r="H6833">
        <v>1</v>
      </c>
      <c r="I6833">
        <v>10</v>
      </c>
      <c r="J6833">
        <v>4</v>
      </c>
      <c r="K6833">
        <v>31.5</v>
      </c>
    </row>
    <row r="6834" spans="1:11">
      <c r="A6834">
        <v>2020</v>
      </c>
      <c r="B6834" t="s">
        <v>79</v>
      </c>
      <c r="C6834" t="s">
        <v>57</v>
      </c>
      <c r="D6834" t="s">
        <v>12</v>
      </c>
      <c r="E6834" t="s">
        <v>64</v>
      </c>
      <c r="F6834">
        <v>13</v>
      </c>
      <c r="G6834">
        <v>64.8</v>
      </c>
      <c r="H6834">
        <v>3</v>
      </c>
      <c r="I6834">
        <v>23.1</v>
      </c>
      <c r="J6834">
        <v>4</v>
      </c>
      <c r="K6834">
        <v>19.9</v>
      </c>
    </row>
    <row r="6835" spans="1:11">
      <c r="A6835">
        <v>2020</v>
      </c>
      <c r="B6835" t="s">
        <v>79</v>
      </c>
      <c r="C6835" t="s">
        <v>57</v>
      </c>
      <c r="D6835" t="s">
        <v>12</v>
      </c>
      <c r="E6835" t="s">
        <v>65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</row>
    <row r="6836" spans="1:11">
      <c r="A6836">
        <v>2020</v>
      </c>
      <c r="B6836" t="s">
        <v>79</v>
      </c>
      <c r="C6836" t="s">
        <v>57</v>
      </c>
      <c r="D6836" t="s">
        <v>12</v>
      </c>
      <c r="E6836" t="s">
        <v>36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</row>
    <row r="6837" spans="1:11">
      <c r="A6837">
        <v>2020</v>
      </c>
      <c r="B6837" t="s">
        <v>79</v>
      </c>
      <c r="C6837" t="s">
        <v>81</v>
      </c>
      <c r="D6837" t="s">
        <v>18</v>
      </c>
      <c r="E6837" t="s">
        <v>18</v>
      </c>
      <c r="F6837">
        <v>15</v>
      </c>
      <c r="G6837">
        <v>12.1</v>
      </c>
      <c r="H6837">
        <v>0</v>
      </c>
      <c r="I6837">
        <v>0</v>
      </c>
      <c r="J6837">
        <v>10</v>
      </c>
      <c r="K6837">
        <v>8</v>
      </c>
    </row>
    <row r="6838" spans="1:11">
      <c r="A6838">
        <v>2020</v>
      </c>
      <c r="B6838" t="s">
        <v>79</v>
      </c>
      <c r="C6838" t="s">
        <v>81</v>
      </c>
      <c r="D6838" t="s">
        <v>18</v>
      </c>
      <c r="E6838" t="s">
        <v>63</v>
      </c>
      <c r="F6838">
        <v>1</v>
      </c>
      <c r="G6838">
        <v>4.5</v>
      </c>
      <c r="H6838">
        <v>0</v>
      </c>
      <c r="I6838">
        <v>0</v>
      </c>
      <c r="J6838">
        <v>0</v>
      </c>
      <c r="K6838">
        <v>0</v>
      </c>
    </row>
    <row r="6839" spans="1:11">
      <c r="A6839">
        <v>2020</v>
      </c>
      <c r="B6839" t="s">
        <v>79</v>
      </c>
      <c r="C6839" t="s">
        <v>81</v>
      </c>
      <c r="D6839" t="s">
        <v>18</v>
      </c>
      <c r="E6839" t="s">
        <v>13</v>
      </c>
      <c r="F6839">
        <v>2</v>
      </c>
      <c r="G6839">
        <v>37.8</v>
      </c>
      <c r="H6839">
        <v>0</v>
      </c>
      <c r="I6839">
        <v>0</v>
      </c>
      <c r="J6839">
        <v>4</v>
      </c>
      <c r="K6839">
        <v>75.6</v>
      </c>
    </row>
    <row r="6840" spans="1:11">
      <c r="A6840">
        <v>2020</v>
      </c>
      <c r="B6840" t="s">
        <v>87</v>
      </c>
      <c r="C6840" t="s">
        <v>23</v>
      </c>
      <c r="D6840" t="s">
        <v>15</v>
      </c>
      <c r="E6840" t="s">
        <v>36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</row>
    <row r="6841" spans="1:11">
      <c r="A6841">
        <v>2020</v>
      </c>
      <c r="B6841" t="s">
        <v>79</v>
      </c>
      <c r="C6841" t="s">
        <v>81</v>
      </c>
      <c r="D6841" t="s">
        <v>18</v>
      </c>
      <c r="E6841" t="s">
        <v>64</v>
      </c>
      <c r="F6841">
        <v>5</v>
      </c>
      <c r="G6841">
        <v>49.2</v>
      </c>
      <c r="H6841">
        <v>0</v>
      </c>
      <c r="I6841">
        <v>0</v>
      </c>
      <c r="J6841">
        <v>3</v>
      </c>
      <c r="K6841">
        <v>29.5</v>
      </c>
    </row>
    <row r="6842" spans="1:11">
      <c r="A6842">
        <v>2020</v>
      </c>
      <c r="B6842" t="s">
        <v>79</v>
      </c>
      <c r="C6842" t="s">
        <v>81</v>
      </c>
      <c r="D6842" t="s">
        <v>18</v>
      </c>
      <c r="E6842" t="s">
        <v>65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</row>
    <row r="6843" spans="1:11">
      <c r="A6843">
        <v>2020</v>
      </c>
      <c r="B6843" t="s">
        <v>79</v>
      </c>
      <c r="C6843" t="s">
        <v>81</v>
      </c>
      <c r="D6843" t="s">
        <v>18</v>
      </c>
      <c r="E6843" t="s">
        <v>36</v>
      </c>
      <c r="F6843">
        <v>7</v>
      </c>
      <c r="G6843">
        <v>8.3</v>
      </c>
      <c r="H6843">
        <v>0</v>
      </c>
      <c r="I6843">
        <v>0</v>
      </c>
      <c r="J6843">
        <v>3</v>
      </c>
      <c r="K6843">
        <v>3.5</v>
      </c>
    </row>
    <row r="6844" spans="1:11">
      <c r="A6844">
        <v>2020</v>
      </c>
      <c r="B6844" t="s">
        <v>79</v>
      </c>
      <c r="C6844" t="s">
        <v>81</v>
      </c>
      <c r="D6844" t="s">
        <v>15</v>
      </c>
      <c r="E6844" t="s">
        <v>18</v>
      </c>
      <c r="F6844">
        <v>1</v>
      </c>
      <c r="G6844">
        <v>1.5</v>
      </c>
      <c r="H6844">
        <v>0</v>
      </c>
      <c r="I6844">
        <v>0</v>
      </c>
      <c r="J6844">
        <v>0</v>
      </c>
      <c r="K6844">
        <v>0</v>
      </c>
    </row>
    <row r="6845" spans="1:11">
      <c r="A6845">
        <v>2020</v>
      </c>
      <c r="B6845" t="s">
        <v>79</v>
      </c>
      <c r="C6845" t="s">
        <v>81</v>
      </c>
      <c r="D6845" t="s">
        <v>15</v>
      </c>
      <c r="E6845" t="s">
        <v>63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</row>
    <row r="6846" spans="1:11">
      <c r="A6846">
        <v>2020</v>
      </c>
      <c r="B6846" t="s">
        <v>79</v>
      </c>
      <c r="C6846" t="s">
        <v>81</v>
      </c>
      <c r="D6846" t="s">
        <v>15</v>
      </c>
      <c r="E6846" t="s">
        <v>13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</row>
    <row r="6847" spans="1:11">
      <c r="A6847">
        <v>2020</v>
      </c>
      <c r="B6847" t="s">
        <v>79</v>
      </c>
      <c r="C6847" t="s">
        <v>81</v>
      </c>
      <c r="D6847" t="s">
        <v>15</v>
      </c>
      <c r="E6847" t="s">
        <v>64</v>
      </c>
      <c r="F6847">
        <v>1</v>
      </c>
      <c r="G6847">
        <v>19.1</v>
      </c>
      <c r="H6847">
        <v>0</v>
      </c>
      <c r="I6847">
        <v>0</v>
      </c>
      <c r="J6847">
        <v>0</v>
      </c>
      <c r="K6847">
        <v>0</v>
      </c>
    </row>
    <row r="6848" spans="1:11">
      <c r="A6848">
        <v>2020</v>
      </c>
      <c r="B6848" t="s">
        <v>79</v>
      </c>
      <c r="C6848" t="s">
        <v>81</v>
      </c>
      <c r="D6848" t="s">
        <v>15</v>
      </c>
      <c r="E6848" t="s">
        <v>65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</row>
    <row r="6849" spans="1:11">
      <c r="A6849">
        <v>2020</v>
      </c>
      <c r="B6849" t="s">
        <v>79</v>
      </c>
      <c r="C6849" t="s">
        <v>81</v>
      </c>
      <c r="D6849" t="s">
        <v>15</v>
      </c>
      <c r="E6849" t="s">
        <v>36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</row>
    <row r="6850" spans="1:11">
      <c r="A6850">
        <v>2020</v>
      </c>
      <c r="B6850" t="s">
        <v>79</v>
      </c>
      <c r="C6850" t="s">
        <v>81</v>
      </c>
      <c r="D6850" t="s">
        <v>12</v>
      </c>
      <c r="E6850" t="s">
        <v>18</v>
      </c>
      <c r="F6850">
        <v>14</v>
      </c>
      <c r="G6850">
        <v>24.3</v>
      </c>
      <c r="H6850">
        <v>0</v>
      </c>
      <c r="I6850">
        <v>0</v>
      </c>
      <c r="J6850">
        <v>10</v>
      </c>
      <c r="K6850">
        <v>17.4</v>
      </c>
    </row>
    <row r="6851" spans="1:11">
      <c r="A6851">
        <v>2020</v>
      </c>
      <c r="B6851" t="s">
        <v>79</v>
      </c>
      <c r="C6851" t="s">
        <v>81</v>
      </c>
      <c r="D6851" t="s">
        <v>12</v>
      </c>
      <c r="E6851" t="s">
        <v>63</v>
      </c>
      <c r="F6851">
        <v>1</v>
      </c>
      <c r="G6851">
        <v>10.7</v>
      </c>
      <c r="H6851">
        <v>0</v>
      </c>
      <c r="I6851">
        <v>0</v>
      </c>
      <c r="J6851">
        <v>0</v>
      </c>
      <c r="K6851">
        <v>0</v>
      </c>
    </row>
    <row r="6852" spans="1:11">
      <c r="A6852">
        <v>2020</v>
      </c>
      <c r="B6852" t="s">
        <v>79</v>
      </c>
      <c r="C6852" t="s">
        <v>81</v>
      </c>
      <c r="D6852" t="s">
        <v>12</v>
      </c>
      <c r="E6852" t="s">
        <v>13</v>
      </c>
      <c r="F6852">
        <v>2</v>
      </c>
      <c r="G6852">
        <v>69.6</v>
      </c>
      <c r="H6852">
        <v>0</v>
      </c>
      <c r="I6852">
        <v>0</v>
      </c>
      <c r="J6852">
        <v>4</v>
      </c>
      <c r="K6852">
        <v>139.2</v>
      </c>
    </row>
    <row r="6853" spans="1:11">
      <c r="A6853">
        <v>2020</v>
      </c>
      <c r="B6853" t="s">
        <v>79</v>
      </c>
      <c r="C6853" t="s">
        <v>81</v>
      </c>
      <c r="D6853" t="s">
        <v>12</v>
      </c>
      <c r="E6853" t="s">
        <v>64</v>
      </c>
      <c r="F6853">
        <v>4</v>
      </c>
      <c r="G6853">
        <v>81.2</v>
      </c>
      <c r="H6853">
        <v>0</v>
      </c>
      <c r="I6853">
        <v>0</v>
      </c>
      <c r="J6853">
        <v>3</v>
      </c>
      <c r="K6853">
        <v>60.9</v>
      </c>
    </row>
    <row r="6854" spans="1:11">
      <c r="A6854">
        <v>2020</v>
      </c>
      <c r="B6854" t="s">
        <v>79</v>
      </c>
      <c r="C6854" t="s">
        <v>81</v>
      </c>
      <c r="D6854" t="s">
        <v>12</v>
      </c>
      <c r="E6854" t="s">
        <v>65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</row>
    <row r="6855" spans="1:11">
      <c r="A6855">
        <v>2020</v>
      </c>
      <c r="B6855" t="s">
        <v>79</v>
      </c>
      <c r="C6855" t="s">
        <v>81</v>
      </c>
      <c r="D6855" t="s">
        <v>12</v>
      </c>
      <c r="E6855" t="s">
        <v>36</v>
      </c>
      <c r="F6855">
        <v>7</v>
      </c>
      <c r="G6855">
        <v>17.8</v>
      </c>
      <c r="H6855">
        <v>0</v>
      </c>
      <c r="I6855">
        <v>0</v>
      </c>
      <c r="J6855">
        <v>3</v>
      </c>
      <c r="K6855">
        <v>7.6</v>
      </c>
    </row>
    <row r="6856" spans="1:11">
      <c r="A6856">
        <v>2020</v>
      </c>
      <c r="B6856" t="s">
        <v>79</v>
      </c>
      <c r="C6856" t="s">
        <v>82</v>
      </c>
      <c r="D6856" t="s">
        <v>18</v>
      </c>
      <c r="E6856" t="s">
        <v>18</v>
      </c>
      <c r="F6856">
        <v>14</v>
      </c>
      <c r="G6856">
        <v>19</v>
      </c>
      <c r="H6856">
        <v>2</v>
      </c>
      <c r="I6856">
        <v>14.3</v>
      </c>
      <c r="J6856">
        <v>8</v>
      </c>
      <c r="K6856">
        <v>10.9</v>
      </c>
    </row>
    <row r="6857" spans="1:11">
      <c r="A6857">
        <v>2020</v>
      </c>
      <c r="B6857" t="s">
        <v>79</v>
      </c>
      <c r="C6857" t="s">
        <v>82</v>
      </c>
      <c r="D6857" t="s">
        <v>18</v>
      </c>
      <c r="E6857" t="s">
        <v>63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</row>
    <row r="6858" spans="1:11">
      <c r="A6858">
        <v>2020</v>
      </c>
      <c r="B6858" t="s">
        <v>79</v>
      </c>
      <c r="C6858" t="s">
        <v>82</v>
      </c>
      <c r="D6858" t="s">
        <v>18</v>
      </c>
      <c r="E6858" t="s">
        <v>13</v>
      </c>
      <c r="F6858">
        <v>5</v>
      </c>
      <c r="G6858">
        <v>273.1</v>
      </c>
      <c r="H6858">
        <v>1</v>
      </c>
      <c r="I6858">
        <v>20</v>
      </c>
      <c r="J6858">
        <v>2</v>
      </c>
      <c r="K6858">
        <v>109.3</v>
      </c>
    </row>
    <row r="6859" spans="1:11">
      <c r="A6859">
        <v>2020</v>
      </c>
      <c r="B6859" t="s">
        <v>79</v>
      </c>
      <c r="C6859" t="s">
        <v>82</v>
      </c>
      <c r="D6859" t="s">
        <v>18</v>
      </c>
      <c r="E6859" t="s">
        <v>64</v>
      </c>
      <c r="F6859">
        <v>1</v>
      </c>
      <c r="G6859">
        <v>19.2</v>
      </c>
      <c r="H6859">
        <v>0</v>
      </c>
      <c r="I6859">
        <v>0</v>
      </c>
      <c r="J6859">
        <v>0</v>
      </c>
      <c r="K6859">
        <v>0</v>
      </c>
    </row>
    <row r="6860" spans="1:11">
      <c r="A6860">
        <v>2020</v>
      </c>
      <c r="B6860" t="s">
        <v>79</v>
      </c>
      <c r="C6860" t="s">
        <v>82</v>
      </c>
      <c r="D6860" t="s">
        <v>18</v>
      </c>
      <c r="E6860" t="s">
        <v>65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</row>
    <row r="6861" spans="1:11">
      <c r="A6861">
        <v>2020</v>
      </c>
      <c r="B6861" t="s">
        <v>79</v>
      </c>
      <c r="C6861" t="s">
        <v>82</v>
      </c>
      <c r="D6861" t="s">
        <v>18</v>
      </c>
      <c r="E6861" t="s">
        <v>36</v>
      </c>
      <c r="F6861">
        <v>8</v>
      </c>
      <c r="G6861">
        <v>15.7</v>
      </c>
      <c r="H6861">
        <v>1</v>
      </c>
      <c r="I6861">
        <v>12.5</v>
      </c>
      <c r="J6861">
        <v>6</v>
      </c>
      <c r="K6861">
        <v>11.8</v>
      </c>
    </row>
    <row r="6862" spans="1:11">
      <c r="A6862">
        <v>2020</v>
      </c>
      <c r="B6862" t="s">
        <v>79</v>
      </c>
      <c r="C6862" t="s">
        <v>82</v>
      </c>
      <c r="D6862" t="s">
        <v>15</v>
      </c>
      <c r="E6862" t="s">
        <v>18</v>
      </c>
      <c r="F6862">
        <v>1</v>
      </c>
      <c r="G6862">
        <v>2.7</v>
      </c>
      <c r="H6862">
        <v>0</v>
      </c>
      <c r="I6862">
        <v>0</v>
      </c>
      <c r="J6862">
        <v>0</v>
      </c>
      <c r="K6862">
        <v>0</v>
      </c>
    </row>
    <row r="6863" spans="1:11">
      <c r="A6863">
        <v>2020</v>
      </c>
      <c r="B6863" t="s">
        <v>79</v>
      </c>
      <c r="C6863" t="s">
        <v>82</v>
      </c>
      <c r="D6863" t="s">
        <v>15</v>
      </c>
      <c r="E6863" t="s">
        <v>63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</row>
    <row r="6864" spans="1:11">
      <c r="A6864">
        <v>2020</v>
      </c>
      <c r="B6864" t="s">
        <v>79</v>
      </c>
      <c r="C6864" t="s">
        <v>82</v>
      </c>
      <c r="D6864" t="s">
        <v>15</v>
      </c>
      <c r="E6864" t="s">
        <v>13</v>
      </c>
      <c r="F6864">
        <v>1</v>
      </c>
      <c r="G6864">
        <v>156.5</v>
      </c>
      <c r="H6864">
        <v>0</v>
      </c>
      <c r="I6864">
        <v>0</v>
      </c>
      <c r="J6864">
        <v>0</v>
      </c>
      <c r="K6864">
        <v>0</v>
      </c>
    </row>
    <row r="6865" spans="1:11">
      <c r="A6865">
        <v>2020</v>
      </c>
      <c r="B6865" t="s">
        <v>79</v>
      </c>
      <c r="C6865" t="s">
        <v>82</v>
      </c>
      <c r="D6865" t="s">
        <v>15</v>
      </c>
      <c r="E6865" t="s">
        <v>64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</row>
    <row r="6866" spans="1:11">
      <c r="A6866">
        <v>2020</v>
      </c>
      <c r="B6866" t="s">
        <v>79</v>
      </c>
      <c r="C6866" t="s">
        <v>82</v>
      </c>
      <c r="D6866" t="s">
        <v>15</v>
      </c>
      <c r="E6866" t="s">
        <v>65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</row>
    <row r="6867" spans="1:11">
      <c r="A6867">
        <v>2020</v>
      </c>
      <c r="B6867" t="s">
        <v>79</v>
      </c>
      <c r="C6867" t="s">
        <v>82</v>
      </c>
      <c r="D6867" t="s">
        <v>15</v>
      </c>
      <c r="E6867" t="s">
        <v>36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</row>
    <row r="6868" spans="1:11">
      <c r="A6868">
        <v>2020</v>
      </c>
      <c r="B6868" t="s">
        <v>79</v>
      </c>
      <c r="C6868" t="s">
        <v>82</v>
      </c>
      <c r="D6868" t="s">
        <v>12</v>
      </c>
      <c r="E6868" t="s">
        <v>18</v>
      </c>
      <c r="F6868">
        <v>13</v>
      </c>
      <c r="G6868">
        <v>35.5</v>
      </c>
      <c r="H6868">
        <v>2</v>
      </c>
      <c r="I6868">
        <v>15.4</v>
      </c>
      <c r="J6868">
        <v>8</v>
      </c>
      <c r="K6868">
        <v>21.9</v>
      </c>
    </row>
    <row r="6869" spans="1:11">
      <c r="A6869">
        <v>2020</v>
      </c>
      <c r="B6869" t="s">
        <v>79</v>
      </c>
      <c r="C6869" t="s">
        <v>82</v>
      </c>
      <c r="D6869" t="s">
        <v>12</v>
      </c>
      <c r="E6869" t="s">
        <v>63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</row>
    <row r="6870" spans="1:11">
      <c r="A6870">
        <v>2020</v>
      </c>
      <c r="B6870" t="s">
        <v>79</v>
      </c>
      <c r="C6870" t="s">
        <v>82</v>
      </c>
      <c r="D6870" t="s">
        <v>12</v>
      </c>
      <c r="E6870" t="s">
        <v>13</v>
      </c>
      <c r="F6870">
        <v>4</v>
      </c>
      <c r="G6870">
        <v>335.7</v>
      </c>
      <c r="H6870">
        <v>1</v>
      </c>
      <c r="I6870">
        <v>25</v>
      </c>
      <c r="J6870">
        <v>2</v>
      </c>
      <c r="K6870">
        <v>167.9</v>
      </c>
    </row>
    <row r="6871" spans="1:11">
      <c r="A6871">
        <v>2020</v>
      </c>
      <c r="B6871" t="s">
        <v>79</v>
      </c>
      <c r="C6871" t="s">
        <v>82</v>
      </c>
      <c r="D6871" t="s">
        <v>12</v>
      </c>
      <c r="E6871" t="s">
        <v>64</v>
      </c>
      <c r="F6871">
        <v>1</v>
      </c>
      <c r="G6871">
        <v>35.1</v>
      </c>
      <c r="H6871">
        <v>0</v>
      </c>
      <c r="I6871">
        <v>0</v>
      </c>
      <c r="J6871">
        <v>0</v>
      </c>
      <c r="K6871">
        <v>0</v>
      </c>
    </row>
    <row r="6872" spans="1:11">
      <c r="A6872">
        <v>2020</v>
      </c>
      <c r="B6872" t="s">
        <v>79</v>
      </c>
      <c r="C6872" t="s">
        <v>82</v>
      </c>
      <c r="D6872" t="s">
        <v>12</v>
      </c>
      <c r="E6872" t="s">
        <v>65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</row>
    <row r="6873" spans="1:11">
      <c r="A6873">
        <v>2020</v>
      </c>
      <c r="B6873" t="s">
        <v>79</v>
      </c>
      <c r="C6873" t="s">
        <v>82</v>
      </c>
      <c r="D6873" t="s">
        <v>12</v>
      </c>
      <c r="E6873" t="s">
        <v>36</v>
      </c>
      <c r="F6873">
        <v>8</v>
      </c>
      <c r="G6873">
        <v>31.2</v>
      </c>
      <c r="H6873">
        <v>1</v>
      </c>
      <c r="I6873">
        <v>12.5</v>
      </c>
      <c r="J6873">
        <v>6</v>
      </c>
      <c r="K6873">
        <v>23.4</v>
      </c>
    </row>
    <row r="6874" spans="1:11">
      <c r="A6874">
        <v>2020</v>
      </c>
      <c r="B6874" t="s">
        <v>79</v>
      </c>
      <c r="C6874" t="s">
        <v>58</v>
      </c>
      <c r="D6874" t="s">
        <v>18</v>
      </c>
      <c r="E6874" t="s">
        <v>18</v>
      </c>
      <c r="F6874">
        <v>6</v>
      </c>
      <c r="G6874">
        <v>10.7</v>
      </c>
      <c r="H6874">
        <v>0</v>
      </c>
      <c r="I6874">
        <v>0</v>
      </c>
      <c r="J6874">
        <v>4</v>
      </c>
      <c r="K6874">
        <v>7.1</v>
      </c>
    </row>
    <row r="6875" spans="1:11">
      <c r="A6875">
        <v>2020</v>
      </c>
      <c r="B6875" t="s">
        <v>79</v>
      </c>
      <c r="C6875" t="s">
        <v>58</v>
      </c>
      <c r="D6875" t="s">
        <v>18</v>
      </c>
      <c r="E6875" t="s">
        <v>63</v>
      </c>
      <c r="F6875">
        <v>1</v>
      </c>
      <c r="G6875">
        <v>7.6</v>
      </c>
      <c r="H6875">
        <v>0</v>
      </c>
      <c r="I6875">
        <v>0</v>
      </c>
      <c r="J6875">
        <v>0</v>
      </c>
      <c r="K6875">
        <v>0</v>
      </c>
    </row>
    <row r="6876" spans="1:11">
      <c r="A6876">
        <v>2020</v>
      </c>
      <c r="B6876" t="s">
        <v>79</v>
      </c>
      <c r="C6876" t="s">
        <v>58</v>
      </c>
      <c r="D6876" t="s">
        <v>18</v>
      </c>
      <c r="E6876" t="s">
        <v>13</v>
      </c>
      <c r="F6876">
        <v>2</v>
      </c>
      <c r="G6876">
        <v>74.2</v>
      </c>
      <c r="H6876">
        <v>0</v>
      </c>
      <c r="I6876">
        <v>0</v>
      </c>
      <c r="J6876">
        <v>2</v>
      </c>
      <c r="K6876">
        <v>74.2</v>
      </c>
    </row>
    <row r="6877" spans="1:11">
      <c r="A6877">
        <v>2020</v>
      </c>
      <c r="B6877" t="s">
        <v>79</v>
      </c>
      <c r="C6877" t="s">
        <v>58</v>
      </c>
      <c r="D6877" t="s">
        <v>18</v>
      </c>
      <c r="E6877" t="s">
        <v>64</v>
      </c>
      <c r="F6877">
        <v>1</v>
      </c>
      <c r="G6877">
        <v>18.4</v>
      </c>
      <c r="H6877">
        <v>0</v>
      </c>
      <c r="I6877">
        <v>0</v>
      </c>
      <c r="J6877">
        <v>1</v>
      </c>
      <c r="K6877">
        <v>18.4</v>
      </c>
    </row>
    <row r="6878" spans="1:11">
      <c r="A6878">
        <v>2020</v>
      </c>
      <c r="B6878" t="s">
        <v>79</v>
      </c>
      <c r="C6878" t="s">
        <v>58</v>
      </c>
      <c r="D6878" t="s">
        <v>18</v>
      </c>
      <c r="E6878" t="s">
        <v>65</v>
      </c>
      <c r="F6878">
        <v>0</v>
      </c>
      <c r="G6878">
        <v>0</v>
      </c>
      <c r="H6878">
        <v>0</v>
      </c>
      <c r="I6878">
        <v>0</v>
      </c>
      <c r="J6878">
        <v>1</v>
      </c>
      <c r="K6878">
        <v>70.9</v>
      </c>
    </row>
    <row r="6879" spans="1:11">
      <c r="A6879">
        <v>2020</v>
      </c>
      <c r="B6879" t="s">
        <v>79</v>
      </c>
      <c r="C6879" t="s">
        <v>58</v>
      </c>
      <c r="D6879" t="s">
        <v>18</v>
      </c>
      <c r="E6879" t="s">
        <v>36</v>
      </c>
      <c r="F6879">
        <v>2</v>
      </c>
      <c r="G6879">
        <v>6</v>
      </c>
      <c r="H6879">
        <v>0</v>
      </c>
      <c r="I6879">
        <v>0</v>
      </c>
      <c r="J6879">
        <v>0</v>
      </c>
      <c r="K6879">
        <v>0</v>
      </c>
    </row>
    <row r="6880" spans="1:11">
      <c r="A6880">
        <v>2020</v>
      </c>
      <c r="B6880" t="s">
        <v>79</v>
      </c>
      <c r="C6880" t="s">
        <v>58</v>
      </c>
      <c r="D6880" t="s">
        <v>15</v>
      </c>
      <c r="E6880" t="s">
        <v>18</v>
      </c>
      <c r="F6880">
        <v>1</v>
      </c>
      <c r="G6880">
        <v>3.5</v>
      </c>
      <c r="H6880">
        <v>0</v>
      </c>
      <c r="I6880">
        <v>0</v>
      </c>
      <c r="J6880">
        <v>0</v>
      </c>
      <c r="K6880">
        <v>0</v>
      </c>
    </row>
    <row r="6881" spans="1:11">
      <c r="A6881">
        <v>2020</v>
      </c>
      <c r="B6881" t="s">
        <v>79</v>
      </c>
      <c r="C6881" t="s">
        <v>58</v>
      </c>
      <c r="D6881" t="s">
        <v>15</v>
      </c>
      <c r="E6881" t="s">
        <v>63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</row>
    <row r="6882" spans="1:11">
      <c r="A6882">
        <v>2020</v>
      </c>
      <c r="B6882" t="s">
        <v>79</v>
      </c>
      <c r="C6882" t="s">
        <v>58</v>
      </c>
      <c r="D6882" t="s">
        <v>15</v>
      </c>
      <c r="E6882" t="s">
        <v>13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</row>
    <row r="6883" spans="1:11">
      <c r="A6883">
        <v>2020</v>
      </c>
      <c r="B6883" t="s">
        <v>79</v>
      </c>
      <c r="C6883" t="s">
        <v>58</v>
      </c>
      <c r="D6883" t="s">
        <v>15</v>
      </c>
      <c r="E6883" t="s">
        <v>64</v>
      </c>
      <c r="F6883">
        <v>1</v>
      </c>
      <c r="G6883">
        <v>34.5</v>
      </c>
      <c r="H6883">
        <v>0</v>
      </c>
      <c r="I6883">
        <v>0</v>
      </c>
      <c r="J6883">
        <v>0</v>
      </c>
      <c r="K6883">
        <v>0</v>
      </c>
    </row>
    <row r="6884" spans="1:11">
      <c r="A6884">
        <v>2020</v>
      </c>
      <c r="B6884" t="s">
        <v>79</v>
      </c>
      <c r="C6884" t="s">
        <v>58</v>
      </c>
      <c r="D6884" t="s">
        <v>15</v>
      </c>
      <c r="E6884" t="s">
        <v>65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</row>
    <row r="6885" spans="1:11">
      <c r="A6885">
        <v>2020</v>
      </c>
      <c r="B6885" t="s">
        <v>79</v>
      </c>
      <c r="C6885" t="s">
        <v>58</v>
      </c>
      <c r="D6885" t="s">
        <v>15</v>
      </c>
      <c r="E6885" t="s">
        <v>36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</row>
    <row r="6886" spans="1:11">
      <c r="A6886">
        <v>2020</v>
      </c>
      <c r="B6886" t="s">
        <v>79</v>
      </c>
      <c r="C6886" t="s">
        <v>58</v>
      </c>
      <c r="D6886" t="s">
        <v>12</v>
      </c>
      <c r="E6886" t="s">
        <v>18</v>
      </c>
      <c r="F6886">
        <v>5</v>
      </c>
      <c r="G6886">
        <v>18.2</v>
      </c>
      <c r="H6886">
        <v>0</v>
      </c>
      <c r="I6886">
        <v>0</v>
      </c>
      <c r="J6886">
        <v>4</v>
      </c>
      <c r="K6886">
        <v>14.6</v>
      </c>
    </row>
    <row r="6887" spans="1:11">
      <c r="A6887">
        <v>2020</v>
      </c>
      <c r="B6887" t="s">
        <v>79</v>
      </c>
      <c r="C6887" t="s">
        <v>58</v>
      </c>
      <c r="D6887" t="s">
        <v>12</v>
      </c>
      <c r="E6887" t="s">
        <v>63</v>
      </c>
      <c r="F6887">
        <v>1</v>
      </c>
      <c r="G6887">
        <v>17.5</v>
      </c>
      <c r="H6887">
        <v>0</v>
      </c>
      <c r="I6887">
        <v>0</v>
      </c>
      <c r="J6887">
        <v>0</v>
      </c>
      <c r="K6887">
        <v>0</v>
      </c>
    </row>
    <row r="6888" spans="1:11">
      <c r="A6888">
        <v>2020</v>
      </c>
      <c r="B6888" t="s">
        <v>79</v>
      </c>
      <c r="C6888" t="s">
        <v>58</v>
      </c>
      <c r="D6888" t="s">
        <v>12</v>
      </c>
      <c r="E6888" t="s">
        <v>13</v>
      </c>
      <c r="F6888">
        <v>2</v>
      </c>
      <c r="G6888">
        <v>145.4</v>
      </c>
      <c r="H6888">
        <v>0</v>
      </c>
      <c r="I6888">
        <v>0</v>
      </c>
      <c r="J6888">
        <v>2</v>
      </c>
      <c r="K6888">
        <v>145.4</v>
      </c>
    </row>
    <row r="6889" spans="1:11">
      <c r="A6889">
        <v>2020</v>
      </c>
      <c r="B6889" t="s">
        <v>79</v>
      </c>
      <c r="C6889" t="s">
        <v>58</v>
      </c>
      <c r="D6889" t="s">
        <v>12</v>
      </c>
      <c r="E6889" t="s">
        <v>64</v>
      </c>
      <c r="F6889">
        <v>0</v>
      </c>
      <c r="G6889">
        <v>0</v>
      </c>
      <c r="H6889">
        <v>0</v>
      </c>
      <c r="I6889">
        <v>0</v>
      </c>
      <c r="J6889">
        <v>1</v>
      </c>
      <c r="K6889">
        <v>39.3</v>
      </c>
    </row>
    <row r="6890" spans="1:11">
      <c r="A6890">
        <v>2020</v>
      </c>
      <c r="B6890" t="s">
        <v>79</v>
      </c>
      <c r="C6890" t="s">
        <v>58</v>
      </c>
      <c r="D6890" t="s">
        <v>12</v>
      </c>
      <c r="E6890" t="s">
        <v>65</v>
      </c>
      <c r="F6890">
        <v>0</v>
      </c>
      <c r="G6890">
        <v>0</v>
      </c>
      <c r="H6890">
        <v>0</v>
      </c>
      <c r="I6890">
        <v>0</v>
      </c>
      <c r="J6890">
        <v>1</v>
      </c>
      <c r="K6890">
        <v>162.9</v>
      </c>
    </row>
    <row r="6891" spans="1:11">
      <c r="A6891">
        <v>2020</v>
      </c>
      <c r="B6891" t="s">
        <v>79</v>
      </c>
      <c r="C6891" t="s">
        <v>58</v>
      </c>
      <c r="D6891" t="s">
        <v>12</v>
      </c>
      <c r="E6891" t="s">
        <v>36</v>
      </c>
      <c r="F6891">
        <v>2</v>
      </c>
      <c r="G6891">
        <v>11.6</v>
      </c>
      <c r="H6891">
        <v>0</v>
      </c>
      <c r="I6891">
        <v>0</v>
      </c>
      <c r="J6891">
        <v>0</v>
      </c>
      <c r="K6891">
        <v>0</v>
      </c>
    </row>
    <row r="6892" spans="1:11">
      <c r="A6892">
        <v>2020</v>
      </c>
      <c r="B6892" t="s">
        <v>79</v>
      </c>
      <c r="C6892" t="s">
        <v>83</v>
      </c>
      <c r="D6892" t="s">
        <v>18</v>
      </c>
      <c r="E6892" t="s">
        <v>18</v>
      </c>
      <c r="F6892">
        <v>21</v>
      </c>
      <c r="G6892">
        <v>12.5</v>
      </c>
      <c r="H6892">
        <v>7</v>
      </c>
      <c r="I6892">
        <v>33.3</v>
      </c>
      <c r="J6892">
        <v>15</v>
      </c>
      <c r="K6892">
        <v>9</v>
      </c>
    </row>
    <row r="6893" spans="1:11">
      <c r="A6893">
        <v>2020</v>
      </c>
      <c r="B6893" t="s">
        <v>79</v>
      </c>
      <c r="C6893" t="s">
        <v>83</v>
      </c>
      <c r="D6893" t="s">
        <v>18</v>
      </c>
      <c r="E6893" t="s">
        <v>63</v>
      </c>
      <c r="F6893">
        <v>3</v>
      </c>
      <c r="G6893">
        <v>7</v>
      </c>
      <c r="H6893">
        <v>1</v>
      </c>
      <c r="I6893">
        <v>33.3</v>
      </c>
      <c r="J6893">
        <v>1</v>
      </c>
      <c r="K6893">
        <v>2.3</v>
      </c>
    </row>
    <row r="6894" spans="1:11">
      <c r="A6894">
        <v>2020</v>
      </c>
      <c r="B6894" t="s">
        <v>79</v>
      </c>
      <c r="C6894" t="s">
        <v>83</v>
      </c>
      <c r="D6894" t="s">
        <v>18</v>
      </c>
      <c r="E6894" t="s">
        <v>13</v>
      </c>
      <c r="F6894">
        <v>8</v>
      </c>
      <c r="G6894">
        <v>70.4</v>
      </c>
      <c r="H6894">
        <v>1</v>
      </c>
      <c r="I6894">
        <v>12.5</v>
      </c>
      <c r="J6894">
        <v>2</v>
      </c>
      <c r="K6894">
        <v>17.6</v>
      </c>
    </row>
    <row r="6895" spans="1:11">
      <c r="A6895">
        <v>2020</v>
      </c>
      <c r="B6895" t="s">
        <v>79</v>
      </c>
      <c r="C6895" t="s">
        <v>83</v>
      </c>
      <c r="D6895" t="s">
        <v>18</v>
      </c>
      <c r="E6895" t="s">
        <v>64</v>
      </c>
      <c r="F6895">
        <v>7</v>
      </c>
      <c r="G6895">
        <v>21.3</v>
      </c>
      <c r="H6895">
        <v>4</v>
      </c>
      <c r="I6895">
        <v>57.1</v>
      </c>
      <c r="J6895">
        <v>6</v>
      </c>
      <c r="K6895">
        <v>18.3</v>
      </c>
    </row>
    <row r="6896" spans="1:11">
      <c r="A6896">
        <v>2020</v>
      </c>
      <c r="B6896" t="s">
        <v>79</v>
      </c>
      <c r="C6896" t="s">
        <v>83</v>
      </c>
      <c r="D6896" t="s">
        <v>18</v>
      </c>
      <c r="E6896" t="s">
        <v>65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</row>
    <row r="6897" spans="1:11">
      <c r="A6897">
        <v>2020</v>
      </c>
      <c r="B6897" t="s">
        <v>79</v>
      </c>
      <c r="C6897" t="s">
        <v>83</v>
      </c>
      <c r="D6897" t="s">
        <v>18</v>
      </c>
      <c r="E6897" t="s">
        <v>36</v>
      </c>
      <c r="F6897">
        <v>3</v>
      </c>
      <c r="G6897">
        <v>3.9</v>
      </c>
      <c r="H6897">
        <v>1</v>
      </c>
      <c r="I6897">
        <v>33.3</v>
      </c>
      <c r="J6897">
        <v>6</v>
      </c>
      <c r="K6897">
        <v>7.8</v>
      </c>
    </row>
    <row r="6898" spans="1:11">
      <c r="A6898">
        <v>2020</v>
      </c>
      <c r="B6898" t="s">
        <v>79</v>
      </c>
      <c r="C6898" t="s">
        <v>83</v>
      </c>
      <c r="D6898" t="s">
        <v>15</v>
      </c>
      <c r="E6898" t="s">
        <v>18</v>
      </c>
      <c r="F6898">
        <v>3</v>
      </c>
      <c r="G6898">
        <v>3.4</v>
      </c>
      <c r="H6898">
        <v>2</v>
      </c>
      <c r="I6898">
        <v>66.7</v>
      </c>
      <c r="J6898">
        <v>2</v>
      </c>
      <c r="K6898">
        <v>2.3</v>
      </c>
    </row>
    <row r="6899" spans="1:11">
      <c r="A6899">
        <v>2020</v>
      </c>
      <c r="B6899" t="s">
        <v>79</v>
      </c>
      <c r="C6899" t="s">
        <v>83</v>
      </c>
      <c r="D6899" t="s">
        <v>15</v>
      </c>
      <c r="E6899" t="s">
        <v>63</v>
      </c>
      <c r="F6899">
        <v>1</v>
      </c>
      <c r="G6899">
        <v>4.3</v>
      </c>
      <c r="H6899">
        <v>1</v>
      </c>
      <c r="I6899">
        <v>100</v>
      </c>
      <c r="J6899">
        <v>1</v>
      </c>
      <c r="K6899">
        <v>4.3</v>
      </c>
    </row>
    <row r="6900" spans="1:11">
      <c r="A6900">
        <v>2020</v>
      </c>
      <c r="B6900" t="s">
        <v>79</v>
      </c>
      <c r="C6900" t="s">
        <v>83</v>
      </c>
      <c r="D6900" t="s">
        <v>15</v>
      </c>
      <c r="E6900" t="s">
        <v>13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</row>
    <row r="6901" spans="1:11">
      <c r="A6901">
        <v>2020</v>
      </c>
      <c r="B6901" t="s">
        <v>79</v>
      </c>
      <c r="C6901" t="s">
        <v>83</v>
      </c>
      <c r="D6901" t="s">
        <v>15</v>
      </c>
      <c r="E6901" t="s">
        <v>64</v>
      </c>
      <c r="F6901">
        <v>2</v>
      </c>
      <c r="G6901">
        <v>11.1</v>
      </c>
      <c r="H6901">
        <v>1</v>
      </c>
      <c r="I6901">
        <v>50</v>
      </c>
      <c r="J6901">
        <v>1</v>
      </c>
      <c r="K6901">
        <v>5.6</v>
      </c>
    </row>
    <row r="6902" spans="1:11">
      <c r="A6902">
        <v>2020</v>
      </c>
      <c r="B6902" t="s">
        <v>79</v>
      </c>
      <c r="C6902" t="s">
        <v>83</v>
      </c>
      <c r="D6902" t="s">
        <v>15</v>
      </c>
      <c r="E6902" t="s">
        <v>65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</row>
    <row r="6903" spans="1:11">
      <c r="A6903">
        <v>2020</v>
      </c>
      <c r="B6903" t="s">
        <v>79</v>
      </c>
      <c r="C6903" t="s">
        <v>83</v>
      </c>
      <c r="D6903" t="s">
        <v>15</v>
      </c>
      <c r="E6903" t="s">
        <v>36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</row>
    <row r="6904" spans="1:11">
      <c r="A6904">
        <v>2020</v>
      </c>
      <c r="B6904" t="s">
        <v>79</v>
      </c>
      <c r="C6904" t="s">
        <v>83</v>
      </c>
      <c r="D6904" t="s">
        <v>12</v>
      </c>
      <c r="E6904" t="s">
        <v>18</v>
      </c>
      <c r="F6904">
        <v>18</v>
      </c>
      <c r="G6904">
        <v>22.8</v>
      </c>
      <c r="H6904">
        <v>5</v>
      </c>
      <c r="I6904">
        <v>27.8</v>
      </c>
      <c r="J6904">
        <v>13</v>
      </c>
      <c r="K6904">
        <v>16.5</v>
      </c>
    </row>
    <row r="6905" spans="1:11">
      <c r="A6905">
        <v>2020</v>
      </c>
      <c r="B6905" t="s">
        <v>79</v>
      </c>
      <c r="C6905" t="s">
        <v>83</v>
      </c>
      <c r="D6905" t="s">
        <v>12</v>
      </c>
      <c r="E6905" t="s">
        <v>63</v>
      </c>
      <c r="F6905">
        <v>2</v>
      </c>
      <c r="G6905">
        <v>10.3</v>
      </c>
      <c r="H6905">
        <v>0</v>
      </c>
      <c r="I6905">
        <v>0</v>
      </c>
      <c r="J6905">
        <v>0</v>
      </c>
      <c r="K6905">
        <v>0</v>
      </c>
    </row>
    <row r="6906" spans="1:11">
      <c r="A6906">
        <v>2020</v>
      </c>
      <c r="B6906" t="s">
        <v>79</v>
      </c>
      <c r="C6906" t="s">
        <v>83</v>
      </c>
      <c r="D6906" t="s">
        <v>12</v>
      </c>
      <c r="E6906" t="s">
        <v>13</v>
      </c>
      <c r="F6906">
        <v>8</v>
      </c>
      <c r="G6906">
        <v>145.5</v>
      </c>
      <c r="H6906">
        <v>1</v>
      </c>
      <c r="I6906">
        <v>12.5</v>
      </c>
      <c r="J6906">
        <v>2</v>
      </c>
      <c r="K6906">
        <v>36.4</v>
      </c>
    </row>
    <row r="6907" spans="1:11">
      <c r="A6907">
        <v>2020</v>
      </c>
      <c r="B6907" t="s">
        <v>79</v>
      </c>
      <c r="C6907" t="s">
        <v>83</v>
      </c>
      <c r="D6907" t="s">
        <v>12</v>
      </c>
      <c r="E6907" t="s">
        <v>64</v>
      </c>
      <c r="F6907">
        <v>5</v>
      </c>
      <c r="G6907">
        <v>33.8</v>
      </c>
      <c r="H6907">
        <v>3</v>
      </c>
      <c r="I6907">
        <v>60</v>
      </c>
      <c r="J6907">
        <v>5</v>
      </c>
      <c r="K6907">
        <v>33.8</v>
      </c>
    </row>
    <row r="6908" spans="1:11">
      <c r="A6908">
        <v>2020</v>
      </c>
      <c r="B6908" t="s">
        <v>79</v>
      </c>
      <c r="C6908" t="s">
        <v>83</v>
      </c>
      <c r="D6908" t="s">
        <v>12</v>
      </c>
      <c r="E6908" t="s">
        <v>65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</row>
    <row r="6909" spans="1:11">
      <c r="A6909">
        <v>2020</v>
      </c>
      <c r="B6909" t="s">
        <v>79</v>
      </c>
      <c r="C6909" t="s">
        <v>83</v>
      </c>
      <c r="D6909" t="s">
        <v>12</v>
      </c>
      <c r="E6909" t="s">
        <v>36</v>
      </c>
      <c r="F6909">
        <v>3</v>
      </c>
      <c r="G6909">
        <v>8</v>
      </c>
      <c r="H6909">
        <v>1</v>
      </c>
      <c r="I6909">
        <v>33.3</v>
      </c>
      <c r="J6909">
        <v>6</v>
      </c>
      <c r="K6909">
        <v>16</v>
      </c>
    </row>
    <row r="6910" spans="1:11">
      <c r="A6910">
        <v>2020</v>
      </c>
      <c r="B6910" t="s">
        <v>79</v>
      </c>
      <c r="C6910" t="s">
        <v>84</v>
      </c>
      <c r="D6910" t="s">
        <v>18</v>
      </c>
      <c r="E6910" t="s">
        <v>18</v>
      </c>
      <c r="F6910">
        <v>8</v>
      </c>
      <c r="G6910">
        <v>4.3</v>
      </c>
      <c r="H6910">
        <v>1</v>
      </c>
      <c r="I6910">
        <v>12.5</v>
      </c>
      <c r="J6910">
        <v>5</v>
      </c>
      <c r="K6910">
        <v>2.7</v>
      </c>
    </row>
    <row r="6911" spans="1:11">
      <c r="A6911">
        <v>2020</v>
      </c>
      <c r="B6911" t="s">
        <v>79</v>
      </c>
      <c r="C6911" t="s">
        <v>84</v>
      </c>
      <c r="D6911" t="s">
        <v>18</v>
      </c>
      <c r="E6911" t="s">
        <v>63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</row>
    <row r="6912" spans="1:11">
      <c r="A6912">
        <v>2020</v>
      </c>
      <c r="B6912" t="s">
        <v>79</v>
      </c>
      <c r="C6912" t="s">
        <v>84</v>
      </c>
      <c r="D6912" t="s">
        <v>18</v>
      </c>
      <c r="E6912" t="s">
        <v>13</v>
      </c>
      <c r="F6912">
        <v>1</v>
      </c>
      <c r="G6912">
        <v>21.6</v>
      </c>
      <c r="H6912">
        <v>0</v>
      </c>
      <c r="I6912">
        <v>0</v>
      </c>
      <c r="J6912">
        <v>1</v>
      </c>
      <c r="K6912">
        <v>21.6</v>
      </c>
    </row>
    <row r="6913" spans="1:11">
      <c r="A6913">
        <v>2020</v>
      </c>
      <c r="B6913" t="s">
        <v>79</v>
      </c>
      <c r="C6913" t="s">
        <v>84</v>
      </c>
      <c r="D6913" t="s">
        <v>18</v>
      </c>
      <c r="E6913" t="s">
        <v>64</v>
      </c>
      <c r="F6913">
        <v>2</v>
      </c>
      <c r="G6913">
        <v>10.9</v>
      </c>
      <c r="H6913">
        <v>0</v>
      </c>
      <c r="I6913">
        <v>0</v>
      </c>
      <c r="J6913">
        <v>2</v>
      </c>
      <c r="K6913">
        <v>10.9</v>
      </c>
    </row>
    <row r="6914" spans="1:11">
      <c r="A6914">
        <v>2020</v>
      </c>
      <c r="B6914" t="s">
        <v>79</v>
      </c>
      <c r="C6914" t="s">
        <v>84</v>
      </c>
      <c r="D6914" t="s">
        <v>18</v>
      </c>
      <c r="E6914" t="s">
        <v>65</v>
      </c>
      <c r="F6914">
        <v>1</v>
      </c>
      <c r="G6914">
        <v>29.1</v>
      </c>
      <c r="H6914">
        <v>1</v>
      </c>
      <c r="I6914">
        <v>100</v>
      </c>
      <c r="J6914">
        <v>1</v>
      </c>
      <c r="K6914">
        <v>29.1</v>
      </c>
    </row>
    <row r="6915" spans="1:11">
      <c r="A6915">
        <v>2020</v>
      </c>
      <c r="B6915" t="s">
        <v>79</v>
      </c>
      <c r="C6915" t="s">
        <v>84</v>
      </c>
      <c r="D6915" t="s">
        <v>18</v>
      </c>
      <c r="E6915" t="s">
        <v>36</v>
      </c>
      <c r="F6915">
        <v>4</v>
      </c>
      <c r="G6915">
        <v>2.9</v>
      </c>
      <c r="H6915">
        <v>0</v>
      </c>
      <c r="I6915">
        <v>0</v>
      </c>
      <c r="J6915">
        <v>1</v>
      </c>
      <c r="K6915">
        <v>0.7</v>
      </c>
    </row>
    <row r="6916" spans="1:11">
      <c r="A6916">
        <v>2020</v>
      </c>
      <c r="B6916" t="s">
        <v>79</v>
      </c>
      <c r="C6916" t="s">
        <v>84</v>
      </c>
      <c r="D6916" t="s">
        <v>15</v>
      </c>
      <c r="E6916" t="s">
        <v>18</v>
      </c>
      <c r="F6916">
        <v>1</v>
      </c>
      <c r="G6916">
        <v>1</v>
      </c>
      <c r="H6916">
        <v>0</v>
      </c>
      <c r="I6916">
        <v>0</v>
      </c>
      <c r="J6916">
        <v>0</v>
      </c>
      <c r="K6916">
        <v>0</v>
      </c>
    </row>
    <row r="6917" spans="1:11">
      <c r="A6917">
        <v>2020</v>
      </c>
      <c r="B6917" t="s">
        <v>79</v>
      </c>
      <c r="C6917" t="s">
        <v>84</v>
      </c>
      <c r="D6917" t="s">
        <v>15</v>
      </c>
      <c r="E6917" t="s">
        <v>63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</row>
    <row r="6918" spans="1:11">
      <c r="A6918">
        <v>2020</v>
      </c>
      <c r="B6918" t="s">
        <v>79</v>
      </c>
      <c r="C6918" t="s">
        <v>84</v>
      </c>
      <c r="D6918" t="s">
        <v>15</v>
      </c>
      <c r="E6918" t="s">
        <v>13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</row>
    <row r="6919" spans="1:11">
      <c r="A6919">
        <v>2020</v>
      </c>
      <c r="B6919" t="s">
        <v>79</v>
      </c>
      <c r="C6919" t="s">
        <v>84</v>
      </c>
      <c r="D6919" t="s">
        <v>15</v>
      </c>
      <c r="E6919" t="s">
        <v>64</v>
      </c>
      <c r="F6919">
        <v>1</v>
      </c>
      <c r="G6919">
        <v>9.8</v>
      </c>
      <c r="H6919">
        <v>0</v>
      </c>
      <c r="I6919">
        <v>0</v>
      </c>
      <c r="J6919">
        <v>0</v>
      </c>
      <c r="K6919">
        <v>0</v>
      </c>
    </row>
    <row r="6920" spans="1:11">
      <c r="A6920">
        <v>2020</v>
      </c>
      <c r="B6920" t="s">
        <v>79</v>
      </c>
      <c r="C6920" t="s">
        <v>84</v>
      </c>
      <c r="D6920" t="s">
        <v>15</v>
      </c>
      <c r="E6920" t="s">
        <v>65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</row>
    <row r="6921" spans="1:11">
      <c r="A6921">
        <v>2020</v>
      </c>
      <c r="B6921" t="s">
        <v>79</v>
      </c>
      <c r="C6921" t="s">
        <v>84</v>
      </c>
      <c r="D6921" t="s">
        <v>15</v>
      </c>
      <c r="E6921" t="s">
        <v>36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</row>
    <row r="6922" spans="1:11">
      <c r="A6922">
        <v>2020</v>
      </c>
      <c r="B6922" t="s">
        <v>79</v>
      </c>
      <c r="C6922" t="s">
        <v>84</v>
      </c>
      <c r="D6922" t="s">
        <v>12</v>
      </c>
      <c r="E6922" t="s">
        <v>18</v>
      </c>
      <c r="F6922">
        <v>7</v>
      </c>
      <c r="G6922">
        <v>8.6</v>
      </c>
      <c r="H6922">
        <v>1</v>
      </c>
      <c r="I6922">
        <v>14.3</v>
      </c>
      <c r="J6922">
        <v>5</v>
      </c>
      <c r="K6922">
        <v>6.1</v>
      </c>
    </row>
    <row r="6923" spans="1:11">
      <c r="A6923">
        <v>2020</v>
      </c>
      <c r="B6923" t="s">
        <v>79</v>
      </c>
      <c r="C6923" t="s">
        <v>84</v>
      </c>
      <c r="D6923" t="s">
        <v>12</v>
      </c>
      <c r="E6923" t="s">
        <v>63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</row>
    <row r="6924" spans="1:11">
      <c r="A6924">
        <v>2020</v>
      </c>
      <c r="B6924" t="s">
        <v>79</v>
      </c>
      <c r="C6924" t="s">
        <v>84</v>
      </c>
      <c r="D6924" t="s">
        <v>12</v>
      </c>
      <c r="E6924" t="s">
        <v>13</v>
      </c>
      <c r="F6924">
        <v>1</v>
      </c>
      <c r="G6924">
        <v>46.3</v>
      </c>
      <c r="H6924">
        <v>0</v>
      </c>
      <c r="I6924">
        <v>0</v>
      </c>
      <c r="J6924">
        <v>1</v>
      </c>
      <c r="K6924">
        <v>46.3</v>
      </c>
    </row>
    <row r="6925" spans="1:11">
      <c r="A6925">
        <v>2020</v>
      </c>
      <c r="B6925" t="s">
        <v>79</v>
      </c>
      <c r="C6925" t="s">
        <v>84</v>
      </c>
      <c r="D6925" t="s">
        <v>12</v>
      </c>
      <c r="E6925" t="s">
        <v>64</v>
      </c>
      <c r="F6925">
        <v>1</v>
      </c>
      <c r="G6925">
        <v>12.3</v>
      </c>
      <c r="H6925">
        <v>0</v>
      </c>
      <c r="I6925">
        <v>0</v>
      </c>
      <c r="J6925">
        <v>2</v>
      </c>
      <c r="K6925">
        <v>24.6</v>
      </c>
    </row>
    <row r="6926" spans="1:11">
      <c r="A6926">
        <v>2020</v>
      </c>
      <c r="B6926" t="s">
        <v>79</v>
      </c>
      <c r="C6926" t="s">
        <v>84</v>
      </c>
      <c r="D6926" t="s">
        <v>12</v>
      </c>
      <c r="E6926" t="s">
        <v>65</v>
      </c>
      <c r="F6926">
        <v>1</v>
      </c>
      <c r="G6926">
        <v>68.9</v>
      </c>
      <c r="H6926">
        <v>1</v>
      </c>
      <c r="I6926">
        <v>100</v>
      </c>
      <c r="J6926">
        <v>1</v>
      </c>
      <c r="K6926">
        <v>68.9</v>
      </c>
    </row>
    <row r="6927" spans="1:11">
      <c r="A6927">
        <v>2020</v>
      </c>
      <c r="B6927" t="s">
        <v>79</v>
      </c>
      <c r="C6927" t="s">
        <v>84</v>
      </c>
      <c r="D6927" t="s">
        <v>12</v>
      </c>
      <c r="E6927" t="s">
        <v>36</v>
      </c>
      <c r="F6927">
        <v>4</v>
      </c>
      <c r="G6927">
        <v>6.5</v>
      </c>
      <c r="H6927">
        <v>0</v>
      </c>
      <c r="I6927">
        <v>0</v>
      </c>
      <c r="J6927">
        <v>1</v>
      </c>
      <c r="K6927">
        <v>1.6</v>
      </c>
    </row>
    <row r="6928" spans="1:11">
      <c r="A6928">
        <v>2020</v>
      </c>
      <c r="B6928" t="s">
        <v>79</v>
      </c>
      <c r="C6928" t="s">
        <v>85</v>
      </c>
      <c r="D6928" t="s">
        <v>18</v>
      </c>
      <c r="E6928" t="s">
        <v>18</v>
      </c>
      <c r="F6928">
        <v>17</v>
      </c>
      <c r="G6928">
        <v>9</v>
      </c>
      <c r="H6928">
        <v>6</v>
      </c>
      <c r="I6928">
        <v>35.3</v>
      </c>
      <c r="J6928">
        <v>23</v>
      </c>
      <c r="K6928">
        <v>12.1</v>
      </c>
    </row>
    <row r="6929" spans="1:11">
      <c r="A6929">
        <v>2020</v>
      </c>
      <c r="B6929" t="s">
        <v>79</v>
      </c>
      <c r="C6929" t="s">
        <v>85</v>
      </c>
      <c r="D6929" t="s">
        <v>18</v>
      </c>
      <c r="E6929" t="s">
        <v>63</v>
      </c>
      <c r="F6929">
        <v>1</v>
      </c>
      <c r="G6929">
        <v>5</v>
      </c>
      <c r="H6929">
        <v>1</v>
      </c>
      <c r="I6929">
        <v>100</v>
      </c>
      <c r="J6929">
        <v>2</v>
      </c>
      <c r="K6929">
        <v>10</v>
      </c>
    </row>
    <row r="6930" spans="1:11">
      <c r="A6930">
        <v>2020</v>
      </c>
      <c r="B6930" t="s">
        <v>79</v>
      </c>
      <c r="C6930" t="s">
        <v>85</v>
      </c>
      <c r="D6930" t="s">
        <v>18</v>
      </c>
      <c r="E6930" t="s">
        <v>13</v>
      </c>
      <c r="F6930">
        <v>6</v>
      </c>
      <c r="G6930">
        <v>49.5</v>
      </c>
      <c r="H6930">
        <v>1</v>
      </c>
      <c r="I6930">
        <v>16.7</v>
      </c>
      <c r="J6930">
        <v>6</v>
      </c>
      <c r="K6930">
        <v>49.5</v>
      </c>
    </row>
    <row r="6931" spans="1:11">
      <c r="A6931">
        <v>2020</v>
      </c>
      <c r="B6931" t="s">
        <v>79</v>
      </c>
      <c r="C6931" t="s">
        <v>85</v>
      </c>
      <c r="D6931" t="s">
        <v>18</v>
      </c>
      <c r="E6931" t="s">
        <v>64</v>
      </c>
      <c r="F6931">
        <v>1</v>
      </c>
      <c r="G6931">
        <v>3.3</v>
      </c>
      <c r="H6931">
        <v>1</v>
      </c>
      <c r="I6931">
        <v>100</v>
      </c>
      <c r="J6931">
        <v>9</v>
      </c>
      <c r="K6931">
        <v>29.6</v>
      </c>
    </row>
    <row r="6932" spans="1:11">
      <c r="A6932">
        <v>2020</v>
      </c>
      <c r="B6932" t="s">
        <v>79</v>
      </c>
      <c r="C6932" t="s">
        <v>85</v>
      </c>
      <c r="D6932" t="s">
        <v>18</v>
      </c>
      <c r="E6932" t="s">
        <v>65</v>
      </c>
      <c r="F6932">
        <v>1</v>
      </c>
      <c r="G6932">
        <v>33.5</v>
      </c>
      <c r="H6932">
        <v>0</v>
      </c>
      <c r="I6932">
        <v>0</v>
      </c>
      <c r="J6932">
        <v>0</v>
      </c>
      <c r="K6932">
        <v>0</v>
      </c>
    </row>
    <row r="6933" spans="1:11">
      <c r="A6933">
        <v>2020</v>
      </c>
      <c r="B6933" t="s">
        <v>79</v>
      </c>
      <c r="C6933" t="s">
        <v>85</v>
      </c>
      <c r="D6933" t="s">
        <v>18</v>
      </c>
      <c r="E6933" t="s">
        <v>36</v>
      </c>
      <c r="F6933">
        <v>8</v>
      </c>
      <c r="G6933">
        <v>6.4</v>
      </c>
      <c r="H6933">
        <v>3</v>
      </c>
      <c r="I6933">
        <v>37.5</v>
      </c>
      <c r="J6933">
        <v>6</v>
      </c>
      <c r="K6933">
        <v>4.8</v>
      </c>
    </row>
    <row r="6934" spans="1:11">
      <c r="A6934">
        <v>2020</v>
      </c>
      <c r="B6934" t="s">
        <v>79</v>
      </c>
      <c r="C6934" t="s">
        <v>85</v>
      </c>
      <c r="D6934" t="s">
        <v>15</v>
      </c>
      <c r="E6934" t="s">
        <v>18</v>
      </c>
      <c r="F6934">
        <v>1</v>
      </c>
      <c r="G6934">
        <v>1</v>
      </c>
      <c r="H6934">
        <v>0</v>
      </c>
      <c r="I6934">
        <v>0</v>
      </c>
      <c r="J6934">
        <v>2</v>
      </c>
      <c r="K6934">
        <v>1.9</v>
      </c>
    </row>
    <row r="6935" spans="1:11">
      <c r="A6935">
        <v>2020</v>
      </c>
      <c r="B6935" t="s">
        <v>79</v>
      </c>
      <c r="C6935" t="s">
        <v>85</v>
      </c>
      <c r="D6935" t="s">
        <v>15</v>
      </c>
      <c r="E6935" t="s">
        <v>63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</row>
    <row r="6936" spans="1:11">
      <c r="A6936">
        <v>2020</v>
      </c>
      <c r="B6936" t="s">
        <v>79</v>
      </c>
      <c r="C6936" t="s">
        <v>85</v>
      </c>
      <c r="D6936" t="s">
        <v>15</v>
      </c>
      <c r="E6936" t="s">
        <v>13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</row>
    <row r="6937" spans="1:11">
      <c r="A6937">
        <v>2020</v>
      </c>
      <c r="B6937" t="s">
        <v>79</v>
      </c>
      <c r="C6937" t="s">
        <v>85</v>
      </c>
      <c r="D6937" t="s">
        <v>15</v>
      </c>
      <c r="E6937" t="s">
        <v>64</v>
      </c>
      <c r="F6937">
        <v>0</v>
      </c>
      <c r="G6937">
        <v>0</v>
      </c>
      <c r="H6937">
        <v>0</v>
      </c>
      <c r="I6937">
        <v>0</v>
      </c>
      <c r="J6937">
        <v>1</v>
      </c>
      <c r="K6937">
        <v>6</v>
      </c>
    </row>
    <row r="6938" spans="1:11">
      <c r="A6938">
        <v>2020</v>
      </c>
      <c r="B6938" t="s">
        <v>79</v>
      </c>
      <c r="C6938" t="s">
        <v>85</v>
      </c>
      <c r="D6938" t="s">
        <v>15</v>
      </c>
      <c r="E6938" t="s">
        <v>65</v>
      </c>
      <c r="F6938">
        <v>1</v>
      </c>
      <c r="G6938">
        <v>57.1</v>
      </c>
      <c r="H6938">
        <v>0</v>
      </c>
      <c r="I6938">
        <v>0</v>
      </c>
      <c r="J6938">
        <v>0</v>
      </c>
      <c r="K6938">
        <v>0</v>
      </c>
    </row>
    <row r="6939" spans="1:11">
      <c r="A6939">
        <v>2020</v>
      </c>
      <c r="B6939" t="s">
        <v>79</v>
      </c>
      <c r="C6939" t="s">
        <v>85</v>
      </c>
      <c r="D6939" t="s">
        <v>15</v>
      </c>
      <c r="E6939" t="s">
        <v>36</v>
      </c>
      <c r="F6939">
        <v>0</v>
      </c>
      <c r="G6939">
        <v>0</v>
      </c>
      <c r="H6939">
        <v>0</v>
      </c>
      <c r="I6939">
        <v>0</v>
      </c>
      <c r="J6939">
        <v>1</v>
      </c>
      <c r="K6939">
        <v>1.5</v>
      </c>
    </row>
    <row r="6940" spans="1:11">
      <c r="A6940">
        <v>2020</v>
      </c>
      <c r="B6940" t="s">
        <v>79</v>
      </c>
      <c r="C6940" t="s">
        <v>85</v>
      </c>
      <c r="D6940" t="s">
        <v>12</v>
      </c>
      <c r="E6940" t="s">
        <v>18</v>
      </c>
      <c r="F6940">
        <v>16</v>
      </c>
      <c r="G6940">
        <v>18.6</v>
      </c>
      <c r="H6940">
        <v>6</v>
      </c>
      <c r="I6940">
        <v>37.5</v>
      </c>
      <c r="J6940">
        <v>21</v>
      </c>
      <c r="K6940">
        <v>24.5</v>
      </c>
    </row>
    <row r="6941" spans="1:11">
      <c r="A6941">
        <v>2020</v>
      </c>
      <c r="B6941" t="s">
        <v>79</v>
      </c>
      <c r="C6941" t="s">
        <v>85</v>
      </c>
      <c r="D6941" t="s">
        <v>12</v>
      </c>
      <c r="E6941" t="s">
        <v>63</v>
      </c>
      <c r="F6941">
        <v>1</v>
      </c>
      <c r="G6941">
        <v>12.7</v>
      </c>
      <c r="H6941">
        <v>1</v>
      </c>
      <c r="I6941">
        <v>100</v>
      </c>
      <c r="J6941">
        <v>2</v>
      </c>
      <c r="K6941">
        <v>25.3</v>
      </c>
    </row>
    <row r="6942" spans="1:11">
      <c r="A6942">
        <v>2020</v>
      </c>
      <c r="B6942" t="s">
        <v>79</v>
      </c>
      <c r="C6942" t="s">
        <v>85</v>
      </c>
      <c r="D6942" t="s">
        <v>12</v>
      </c>
      <c r="E6942" t="s">
        <v>13</v>
      </c>
      <c r="F6942">
        <v>6</v>
      </c>
      <c r="G6942">
        <v>114.7</v>
      </c>
      <c r="H6942">
        <v>1</v>
      </c>
      <c r="I6942">
        <v>16.7</v>
      </c>
      <c r="J6942">
        <v>6</v>
      </c>
      <c r="K6942">
        <v>114.7</v>
      </c>
    </row>
    <row r="6943" spans="1:11">
      <c r="A6943">
        <v>2020</v>
      </c>
      <c r="B6943" t="s">
        <v>79</v>
      </c>
      <c r="C6943" t="s">
        <v>85</v>
      </c>
      <c r="D6943" t="s">
        <v>12</v>
      </c>
      <c r="E6943" t="s">
        <v>64</v>
      </c>
      <c r="F6943">
        <v>1</v>
      </c>
      <c r="G6943">
        <v>7.2</v>
      </c>
      <c r="H6943">
        <v>1</v>
      </c>
      <c r="I6943">
        <v>100</v>
      </c>
      <c r="J6943">
        <v>8</v>
      </c>
      <c r="K6943">
        <v>58</v>
      </c>
    </row>
    <row r="6944" spans="1:11">
      <c r="A6944">
        <v>2020</v>
      </c>
      <c r="B6944" t="s">
        <v>79</v>
      </c>
      <c r="C6944" t="s">
        <v>85</v>
      </c>
      <c r="D6944" t="s">
        <v>12</v>
      </c>
      <c r="E6944" t="s">
        <v>65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</row>
    <row r="6945" spans="1:11">
      <c r="A6945">
        <v>2020</v>
      </c>
      <c r="B6945" t="s">
        <v>79</v>
      </c>
      <c r="C6945" t="s">
        <v>85</v>
      </c>
      <c r="D6945" t="s">
        <v>12</v>
      </c>
      <c r="E6945" t="s">
        <v>36</v>
      </c>
      <c r="F6945">
        <v>8</v>
      </c>
      <c r="G6945">
        <v>13.9</v>
      </c>
      <c r="H6945">
        <v>3</v>
      </c>
      <c r="I6945">
        <v>37.5</v>
      </c>
      <c r="J6945">
        <v>5</v>
      </c>
      <c r="K6945">
        <v>8.7</v>
      </c>
    </row>
    <row r="6946" spans="1:11">
      <c r="A6946">
        <v>2020</v>
      </c>
      <c r="B6946" t="s">
        <v>79</v>
      </c>
      <c r="C6946" t="s">
        <v>86</v>
      </c>
      <c r="D6946" t="s">
        <v>18</v>
      </c>
      <c r="E6946" t="s">
        <v>18</v>
      </c>
      <c r="F6946">
        <v>57</v>
      </c>
      <c r="G6946">
        <v>24.9</v>
      </c>
      <c r="H6946">
        <v>11</v>
      </c>
      <c r="I6946">
        <v>19.3</v>
      </c>
      <c r="J6946">
        <v>30</v>
      </c>
      <c r="K6946">
        <v>13.1</v>
      </c>
    </row>
    <row r="6947" spans="1:11">
      <c r="A6947">
        <v>2020</v>
      </c>
      <c r="B6947" t="s">
        <v>79</v>
      </c>
      <c r="C6947" t="s">
        <v>86</v>
      </c>
      <c r="D6947" t="s">
        <v>18</v>
      </c>
      <c r="E6947" t="s">
        <v>63</v>
      </c>
      <c r="F6947">
        <v>0</v>
      </c>
      <c r="G6947">
        <v>0</v>
      </c>
      <c r="H6947">
        <v>0</v>
      </c>
      <c r="I6947">
        <v>0</v>
      </c>
      <c r="J6947">
        <v>1</v>
      </c>
      <c r="K6947">
        <v>11.4</v>
      </c>
    </row>
    <row r="6948" spans="1:11">
      <c r="A6948">
        <v>2020</v>
      </c>
      <c r="B6948" t="s">
        <v>79</v>
      </c>
      <c r="C6948" t="s">
        <v>86</v>
      </c>
      <c r="D6948" t="s">
        <v>18</v>
      </c>
      <c r="E6948" t="s">
        <v>13</v>
      </c>
      <c r="F6948">
        <v>18</v>
      </c>
      <c r="G6948">
        <v>70.7</v>
      </c>
      <c r="H6948">
        <v>3</v>
      </c>
      <c r="I6948">
        <v>16.7</v>
      </c>
      <c r="J6948">
        <v>11</v>
      </c>
      <c r="K6948">
        <v>43.2</v>
      </c>
    </row>
    <row r="6949" spans="1:11">
      <c r="A6949">
        <v>2020</v>
      </c>
      <c r="B6949" t="s">
        <v>79</v>
      </c>
      <c r="C6949" t="s">
        <v>86</v>
      </c>
      <c r="D6949" t="s">
        <v>18</v>
      </c>
      <c r="E6949" t="s">
        <v>64</v>
      </c>
      <c r="F6949">
        <v>29</v>
      </c>
      <c r="G6949">
        <v>20.2</v>
      </c>
      <c r="H6949">
        <v>5</v>
      </c>
      <c r="I6949">
        <v>17.2</v>
      </c>
      <c r="J6949">
        <v>14</v>
      </c>
      <c r="K6949">
        <v>9.7</v>
      </c>
    </row>
    <row r="6950" spans="1:11">
      <c r="A6950">
        <v>2020</v>
      </c>
      <c r="B6950" t="s">
        <v>79</v>
      </c>
      <c r="C6950" t="s">
        <v>86</v>
      </c>
      <c r="D6950" t="s">
        <v>18</v>
      </c>
      <c r="E6950" t="s">
        <v>65</v>
      </c>
      <c r="F6950">
        <v>2</v>
      </c>
      <c r="G6950">
        <v>62.3</v>
      </c>
      <c r="H6950">
        <v>1</v>
      </c>
      <c r="I6950">
        <v>50</v>
      </c>
      <c r="J6950">
        <v>1</v>
      </c>
      <c r="K6950">
        <v>31.1</v>
      </c>
    </row>
    <row r="6951" spans="1:11">
      <c r="A6951">
        <v>2020</v>
      </c>
      <c r="B6951" t="s">
        <v>79</v>
      </c>
      <c r="C6951" t="s">
        <v>86</v>
      </c>
      <c r="D6951" t="s">
        <v>18</v>
      </c>
      <c r="E6951" t="s">
        <v>36</v>
      </c>
      <c r="F6951">
        <v>8</v>
      </c>
      <c r="G6951">
        <v>16.9</v>
      </c>
      <c r="H6951">
        <v>2</v>
      </c>
      <c r="I6951">
        <v>25</v>
      </c>
      <c r="J6951">
        <v>3</v>
      </c>
      <c r="K6951">
        <v>6.3</v>
      </c>
    </row>
    <row r="6952" spans="1:11">
      <c r="A6952">
        <v>2020</v>
      </c>
      <c r="B6952" t="s">
        <v>79</v>
      </c>
      <c r="C6952" t="s">
        <v>86</v>
      </c>
      <c r="D6952" t="s">
        <v>15</v>
      </c>
      <c r="E6952" t="s">
        <v>18</v>
      </c>
      <c r="F6952">
        <v>7</v>
      </c>
      <c r="G6952">
        <v>5.9</v>
      </c>
      <c r="H6952">
        <v>3</v>
      </c>
      <c r="I6952">
        <v>42.9</v>
      </c>
      <c r="J6952">
        <v>9</v>
      </c>
      <c r="K6952">
        <v>7.6</v>
      </c>
    </row>
    <row r="6953" spans="1:11">
      <c r="A6953">
        <v>2020</v>
      </c>
      <c r="B6953" t="s">
        <v>79</v>
      </c>
      <c r="C6953" t="s">
        <v>86</v>
      </c>
      <c r="D6953" t="s">
        <v>15</v>
      </c>
      <c r="E6953" t="s">
        <v>63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</row>
    <row r="6954" spans="1:11">
      <c r="A6954">
        <v>2020</v>
      </c>
      <c r="B6954" t="s">
        <v>79</v>
      </c>
      <c r="C6954" t="s">
        <v>86</v>
      </c>
      <c r="D6954" t="s">
        <v>15</v>
      </c>
      <c r="E6954" t="s">
        <v>13</v>
      </c>
      <c r="F6954">
        <v>2</v>
      </c>
      <c r="G6954">
        <v>14.7</v>
      </c>
      <c r="H6954">
        <v>1</v>
      </c>
      <c r="I6954">
        <v>50</v>
      </c>
      <c r="J6954">
        <v>5</v>
      </c>
      <c r="K6954">
        <v>36.8</v>
      </c>
    </row>
    <row r="6955" spans="1:11">
      <c r="A6955">
        <v>2020</v>
      </c>
      <c r="B6955" t="s">
        <v>79</v>
      </c>
      <c r="C6955" t="s">
        <v>86</v>
      </c>
      <c r="D6955" t="s">
        <v>15</v>
      </c>
      <c r="E6955" t="s">
        <v>64</v>
      </c>
      <c r="F6955">
        <v>5</v>
      </c>
      <c r="G6955">
        <v>6.6</v>
      </c>
      <c r="H6955">
        <v>2</v>
      </c>
      <c r="I6955">
        <v>40</v>
      </c>
      <c r="J6955">
        <v>4</v>
      </c>
      <c r="K6955">
        <v>5.3</v>
      </c>
    </row>
    <row r="6956" spans="1:11">
      <c r="A6956">
        <v>2020</v>
      </c>
      <c r="B6956" t="s">
        <v>79</v>
      </c>
      <c r="C6956" t="s">
        <v>86</v>
      </c>
      <c r="D6956" t="s">
        <v>15</v>
      </c>
      <c r="E6956" t="s">
        <v>65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</row>
    <row r="6957" spans="1:11">
      <c r="A6957">
        <v>2020</v>
      </c>
      <c r="B6957" t="s">
        <v>79</v>
      </c>
      <c r="C6957" t="s">
        <v>86</v>
      </c>
      <c r="D6957" t="s">
        <v>15</v>
      </c>
      <c r="E6957" t="s">
        <v>36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</row>
    <row r="6958" spans="1:11">
      <c r="A6958">
        <v>2020</v>
      </c>
      <c r="B6958" t="s">
        <v>79</v>
      </c>
      <c r="C6958" t="s">
        <v>86</v>
      </c>
      <c r="D6958" t="s">
        <v>12</v>
      </c>
      <c r="E6958" t="s">
        <v>18</v>
      </c>
      <c r="F6958">
        <v>50</v>
      </c>
      <c r="G6958">
        <v>45.6</v>
      </c>
      <c r="H6958">
        <v>8</v>
      </c>
      <c r="I6958">
        <v>16</v>
      </c>
      <c r="J6958">
        <v>21</v>
      </c>
      <c r="K6958">
        <v>19.1</v>
      </c>
    </row>
    <row r="6959" spans="1:11">
      <c r="A6959">
        <v>2020</v>
      </c>
      <c r="B6959" t="s">
        <v>79</v>
      </c>
      <c r="C6959" t="s">
        <v>86</v>
      </c>
      <c r="D6959" t="s">
        <v>12</v>
      </c>
      <c r="E6959" t="s">
        <v>63</v>
      </c>
      <c r="F6959">
        <v>0</v>
      </c>
      <c r="G6959">
        <v>0</v>
      </c>
      <c r="H6959">
        <v>0</v>
      </c>
      <c r="I6959">
        <v>0</v>
      </c>
      <c r="J6959">
        <v>1</v>
      </c>
      <c r="K6959">
        <v>26.2</v>
      </c>
    </row>
    <row r="6960" spans="1:11">
      <c r="A6960">
        <v>2020</v>
      </c>
      <c r="B6960" t="s">
        <v>79</v>
      </c>
      <c r="C6960" t="s">
        <v>86</v>
      </c>
      <c r="D6960" t="s">
        <v>12</v>
      </c>
      <c r="E6960" t="s">
        <v>13</v>
      </c>
      <c r="F6960">
        <v>16</v>
      </c>
      <c r="G6960">
        <v>134.4</v>
      </c>
      <c r="H6960">
        <v>2</v>
      </c>
      <c r="I6960">
        <v>12.5</v>
      </c>
      <c r="J6960">
        <v>6</v>
      </c>
      <c r="K6960">
        <v>50.4</v>
      </c>
    </row>
    <row r="6961" spans="1:11">
      <c r="A6961">
        <v>2020</v>
      </c>
      <c r="B6961" t="s">
        <v>79</v>
      </c>
      <c r="C6961" t="s">
        <v>86</v>
      </c>
      <c r="D6961" t="s">
        <v>12</v>
      </c>
      <c r="E6961" t="s">
        <v>64</v>
      </c>
      <c r="F6961">
        <v>24</v>
      </c>
      <c r="G6961">
        <v>35</v>
      </c>
      <c r="H6961">
        <v>3</v>
      </c>
      <c r="I6961">
        <v>12.5</v>
      </c>
      <c r="J6961">
        <v>10</v>
      </c>
      <c r="K6961">
        <v>14.6</v>
      </c>
    </row>
    <row r="6962" spans="1:11">
      <c r="A6962">
        <v>2020</v>
      </c>
      <c r="B6962" t="s">
        <v>79</v>
      </c>
      <c r="C6962" t="s">
        <v>86</v>
      </c>
      <c r="D6962" t="s">
        <v>12</v>
      </c>
      <c r="E6962" t="s">
        <v>65</v>
      </c>
      <c r="F6962">
        <v>2</v>
      </c>
      <c r="G6962">
        <v>134.9</v>
      </c>
      <c r="H6962">
        <v>1</v>
      </c>
      <c r="I6962">
        <v>50</v>
      </c>
      <c r="J6962">
        <v>1</v>
      </c>
      <c r="K6962">
        <v>67.5</v>
      </c>
    </row>
    <row r="6963" spans="1:11">
      <c r="A6963">
        <v>2020</v>
      </c>
      <c r="B6963" t="s">
        <v>79</v>
      </c>
      <c r="C6963" t="s">
        <v>86</v>
      </c>
      <c r="D6963" t="s">
        <v>12</v>
      </c>
      <c r="E6963" t="s">
        <v>36</v>
      </c>
      <c r="F6963">
        <v>8</v>
      </c>
      <c r="G6963">
        <v>33.3</v>
      </c>
      <c r="H6963">
        <v>2</v>
      </c>
      <c r="I6963">
        <v>25</v>
      </c>
      <c r="J6963">
        <v>3</v>
      </c>
      <c r="K6963">
        <v>12.5</v>
      </c>
    </row>
    <row r="6964" spans="1:11">
      <c r="A6964">
        <v>2020</v>
      </c>
      <c r="B6964" t="s">
        <v>87</v>
      </c>
      <c r="C6964" t="s">
        <v>18</v>
      </c>
      <c r="D6964" t="s">
        <v>18</v>
      </c>
      <c r="E6964" t="s">
        <v>18</v>
      </c>
      <c r="F6964">
        <v>276</v>
      </c>
      <c r="G6964">
        <v>14.4</v>
      </c>
      <c r="H6964">
        <v>56</v>
      </c>
      <c r="I6964">
        <v>20.3</v>
      </c>
      <c r="J6964">
        <v>126</v>
      </c>
      <c r="K6964">
        <v>6.6</v>
      </c>
    </row>
    <row r="6965" spans="1:11">
      <c r="A6965">
        <v>2020</v>
      </c>
      <c r="B6965" t="s">
        <v>87</v>
      </c>
      <c r="C6965" t="s">
        <v>18</v>
      </c>
      <c r="D6965" t="s">
        <v>18</v>
      </c>
      <c r="E6965" t="s">
        <v>63</v>
      </c>
      <c r="F6965">
        <v>37</v>
      </c>
      <c r="G6965">
        <v>7.1</v>
      </c>
      <c r="H6965">
        <v>9</v>
      </c>
      <c r="I6965">
        <v>24.3</v>
      </c>
      <c r="J6965">
        <v>13</v>
      </c>
      <c r="K6965">
        <v>2.5</v>
      </c>
    </row>
    <row r="6966" spans="1:11">
      <c r="A6966">
        <v>2020</v>
      </c>
      <c r="B6966" t="s">
        <v>87</v>
      </c>
      <c r="C6966" t="s">
        <v>18</v>
      </c>
      <c r="D6966" t="s">
        <v>18</v>
      </c>
      <c r="E6966" t="s">
        <v>13</v>
      </c>
      <c r="F6966">
        <v>87</v>
      </c>
      <c r="G6966">
        <v>25</v>
      </c>
      <c r="H6966">
        <v>14</v>
      </c>
      <c r="I6966">
        <v>16.1</v>
      </c>
      <c r="J6966">
        <v>46</v>
      </c>
      <c r="K6966">
        <v>13.2</v>
      </c>
    </row>
    <row r="6967" spans="1:11">
      <c r="A6967">
        <v>2020</v>
      </c>
      <c r="B6967" t="s">
        <v>87</v>
      </c>
      <c r="C6967" t="s">
        <v>18</v>
      </c>
      <c r="D6967" t="s">
        <v>18</v>
      </c>
      <c r="E6967" t="s">
        <v>64</v>
      </c>
      <c r="F6967">
        <v>114</v>
      </c>
      <c r="G6967">
        <v>22.1</v>
      </c>
      <c r="H6967">
        <v>24</v>
      </c>
      <c r="I6967">
        <v>21.1</v>
      </c>
      <c r="J6967">
        <v>52</v>
      </c>
      <c r="K6967">
        <v>10.1</v>
      </c>
    </row>
    <row r="6968" spans="1:11">
      <c r="A6968">
        <v>2020</v>
      </c>
      <c r="B6968" t="s">
        <v>87</v>
      </c>
      <c r="C6968" t="s">
        <v>18</v>
      </c>
      <c r="D6968" t="s">
        <v>18</v>
      </c>
      <c r="E6968" t="s">
        <v>65</v>
      </c>
      <c r="F6968">
        <v>2</v>
      </c>
      <c r="G6968">
        <v>5</v>
      </c>
      <c r="H6968">
        <v>0</v>
      </c>
      <c r="I6968">
        <v>0</v>
      </c>
      <c r="J6968">
        <v>1</v>
      </c>
      <c r="K6968">
        <v>2.5</v>
      </c>
    </row>
    <row r="6969" spans="1:11">
      <c r="A6969">
        <v>2020</v>
      </c>
      <c r="B6969" t="s">
        <v>87</v>
      </c>
      <c r="C6969" t="s">
        <v>18</v>
      </c>
      <c r="D6969" t="s">
        <v>18</v>
      </c>
      <c r="E6969" t="s">
        <v>36</v>
      </c>
      <c r="F6969">
        <v>36</v>
      </c>
      <c r="G6969">
        <v>7.4</v>
      </c>
      <c r="H6969">
        <v>9</v>
      </c>
      <c r="I6969">
        <v>25</v>
      </c>
      <c r="J6969">
        <v>14</v>
      </c>
      <c r="K6969">
        <v>2.9</v>
      </c>
    </row>
    <row r="6970" spans="1:11">
      <c r="A6970">
        <v>2020</v>
      </c>
      <c r="B6970" t="s">
        <v>87</v>
      </c>
      <c r="C6970" t="s">
        <v>18</v>
      </c>
      <c r="D6970" t="s">
        <v>15</v>
      </c>
      <c r="E6970" t="s">
        <v>18</v>
      </c>
      <c r="F6970">
        <v>41</v>
      </c>
      <c r="G6970">
        <v>4.1</v>
      </c>
      <c r="H6970">
        <v>3</v>
      </c>
      <c r="I6970">
        <v>7.3</v>
      </c>
      <c r="J6970">
        <v>17</v>
      </c>
      <c r="K6970">
        <v>1.7</v>
      </c>
    </row>
    <row r="6971" spans="1:11">
      <c r="A6971">
        <v>2020</v>
      </c>
      <c r="B6971" t="s">
        <v>87</v>
      </c>
      <c r="C6971" t="s">
        <v>18</v>
      </c>
      <c r="D6971" t="s">
        <v>15</v>
      </c>
      <c r="E6971" t="s">
        <v>63</v>
      </c>
      <c r="F6971">
        <v>4</v>
      </c>
      <c r="G6971">
        <v>1.5</v>
      </c>
      <c r="H6971">
        <v>0</v>
      </c>
      <c r="I6971">
        <v>0</v>
      </c>
      <c r="J6971">
        <v>1</v>
      </c>
      <c r="K6971">
        <v>0.4</v>
      </c>
    </row>
    <row r="6972" spans="1:11">
      <c r="A6972">
        <v>2020</v>
      </c>
      <c r="B6972" t="s">
        <v>87</v>
      </c>
      <c r="C6972" t="s">
        <v>18</v>
      </c>
      <c r="D6972" t="s">
        <v>15</v>
      </c>
      <c r="E6972" t="s">
        <v>13</v>
      </c>
      <c r="F6972">
        <v>21</v>
      </c>
      <c r="G6972">
        <v>11</v>
      </c>
      <c r="H6972">
        <v>2</v>
      </c>
      <c r="I6972">
        <v>9.5</v>
      </c>
      <c r="J6972">
        <v>11</v>
      </c>
      <c r="K6972">
        <v>5.8</v>
      </c>
    </row>
    <row r="6973" spans="1:11">
      <c r="A6973">
        <v>2020</v>
      </c>
      <c r="B6973" t="s">
        <v>87</v>
      </c>
      <c r="C6973" t="s">
        <v>18</v>
      </c>
      <c r="D6973" t="s">
        <v>15</v>
      </c>
      <c r="E6973" t="s">
        <v>64</v>
      </c>
      <c r="F6973">
        <v>11</v>
      </c>
      <c r="G6973">
        <v>4.3</v>
      </c>
      <c r="H6973">
        <v>0</v>
      </c>
      <c r="I6973">
        <v>0</v>
      </c>
      <c r="J6973">
        <v>3</v>
      </c>
      <c r="K6973">
        <v>1.2</v>
      </c>
    </row>
    <row r="6974" spans="1:11">
      <c r="A6974">
        <v>2020</v>
      </c>
      <c r="B6974" t="s">
        <v>87</v>
      </c>
      <c r="C6974" t="s">
        <v>18</v>
      </c>
      <c r="D6974" t="s">
        <v>15</v>
      </c>
      <c r="E6974" t="s">
        <v>65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</row>
    <row r="6975" spans="1:11">
      <c r="A6975">
        <v>2020</v>
      </c>
      <c r="B6975" t="s">
        <v>87</v>
      </c>
      <c r="C6975" t="s">
        <v>18</v>
      </c>
      <c r="D6975" t="s">
        <v>15</v>
      </c>
      <c r="E6975" t="s">
        <v>36</v>
      </c>
      <c r="F6975">
        <v>5</v>
      </c>
      <c r="G6975">
        <v>2</v>
      </c>
      <c r="H6975">
        <v>1</v>
      </c>
      <c r="I6975">
        <v>20</v>
      </c>
      <c r="J6975">
        <v>2</v>
      </c>
      <c r="K6975">
        <v>0.8</v>
      </c>
    </row>
    <row r="6976" spans="1:11">
      <c r="A6976">
        <v>2020</v>
      </c>
      <c r="B6976" t="s">
        <v>87</v>
      </c>
      <c r="C6976" t="s">
        <v>18</v>
      </c>
      <c r="D6976" t="s">
        <v>12</v>
      </c>
      <c r="E6976" t="s">
        <v>18</v>
      </c>
      <c r="F6976">
        <v>235</v>
      </c>
      <c r="G6976">
        <v>25.5</v>
      </c>
      <c r="H6976">
        <v>53</v>
      </c>
      <c r="I6976">
        <v>22.6</v>
      </c>
      <c r="J6976">
        <v>109</v>
      </c>
      <c r="K6976">
        <v>11.8</v>
      </c>
    </row>
    <row r="6977" spans="1:11">
      <c r="A6977">
        <v>2020</v>
      </c>
      <c r="B6977" t="s">
        <v>87</v>
      </c>
      <c r="C6977" t="s">
        <v>18</v>
      </c>
      <c r="D6977" t="s">
        <v>12</v>
      </c>
      <c r="E6977" t="s">
        <v>63</v>
      </c>
      <c r="F6977">
        <v>33</v>
      </c>
      <c r="G6977">
        <v>13.4</v>
      </c>
      <c r="H6977">
        <v>9</v>
      </c>
      <c r="I6977">
        <v>27.3</v>
      </c>
      <c r="J6977">
        <v>12</v>
      </c>
      <c r="K6977">
        <v>4.9</v>
      </c>
    </row>
    <row r="6978" spans="1:11">
      <c r="A6978">
        <v>2020</v>
      </c>
      <c r="B6978" t="s">
        <v>87</v>
      </c>
      <c r="C6978" t="s">
        <v>18</v>
      </c>
      <c r="D6978" t="s">
        <v>12</v>
      </c>
      <c r="E6978" t="s">
        <v>13</v>
      </c>
      <c r="F6978">
        <v>66</v>
      </c>
      <c r="G6978">
        <v>41.7</v>
      </c>
      <c r="H6978">
        <v>12</v>
      </c>
      <c r="I6978">
        <v>18.2</v>
      </c>
      <c r="J6978">
        <v>35</v>
      </c>
      <c r="K6978">
        <v>22.1</v>
      </c>
    </row>
    <row r="6979" spans="1:11">
      <c r="A6979">
        <v>2020</v>
      </c>
      <c r="B6979" t="s">
        <v>87</v>
      </c>
      <c r="C6979" t="s">
        <v>18</v>
      </c>
      <c r="D6979" t="s">
        <v>12</v>
      </c>
      <c r="E6979" t="s">
        <v>64</v>
      </c>
      <c r="F6979">
        <v>103</v>
      </c>
      <c r="G6979">
        <v>39.9</v>
      </c>
      <c r="H6979">
        <v>24</v>
      </c>
      <c r="I6979">
        <v>23.3</v>
      </c>
      <c r="J6979">
        <v>49</v>
      </c>
      <c r="K6979">
        <v>19</v>
      </c>
    </row>
    <row r="6980" spans="1:11">
      <c r="A6980">
        <v>2020</v>
      </c>
      <c r="B6980" t="s">
        <v>87</v>
      </c>
      <c r="C6980" t="s">
        <v>18</v>
      </c>
      <c r="D6980" t="s">
        <v>12</v>
      </c>
      <c r="E6980" t="s">
        <v>65</v>
      </c>
      <c r="F6980">
        <v>2</v>
      </c>
      <c r="G6980">
        <v>10.4</v>
      </c>
      <c r="H6980">
        <v>0</v>
      </c>
      <c r="I6980">
        <v>0</v>
      </c>
      <c r="J6980">
        <v>1</v>
      </c>
      <c r="K6980">
        <v>5.2</v>
      </c>
    </row>
    <row r="6981" spans="1:11">
      <c r="A6981">
        <v>2020</v>
      </c>
      <c r="B6981" t="s">
        <v>87</v>
      </c>
      <c r="C6981" t="s">
        <v>18</v>
      </c>
      <c r="D6981" t="s">
        <v>12</v>
      </c>
      <c r="E6981" t="s">
        <v>36</v>
      </c>
      <c r="F6981">
        <v>31</v>
      </c>
      <c r="G6981">
        <v>13</v>
      </c>
      <c r="H6981">
        <v>8</v>
      </c>
      <c r="I6981">
        <v>25.8</v>
      </c>
      <c r="J6981">
        <v>12</v>
      </c>
      <c r="K6981">
        <v>5</v>
      </c>
    </row>
    <row r="6982" spans="1:11">
      <c r="A6982">
        <v>2020</v>
      </c>
      <c r="B6982" t="s">
        <v>87</v>
      </c>
      <c r="C6982" t="s">
        <v>48</v>
      </c>
      <c r="D6982" t="s">
        <v>18</v>
      </c>
      <c r="E6982" t="s">
        <v>18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</row>
    <row r="6983" spans="1:11">
      <c r="A6983">
        <v>2020</v>
      </c>
      <c r="B6983" t="s">
        <v>87</v>
      </c>
      <c r="C6983" t="s">
        <v>48</v>
      </c>
      <c r="D6983" t="s">
        <v>18</v>
      </c>
      <c r="E6983" t="s">
        <v>63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</row>
    <row r="6984" spans="1:11">
      <c r="A6984">
        <v>2020</v>
      </c>
      <c r="B6984" t="s">
        <v>87</v>
      </c>
      <c r="C6984" t="s">
        <v>48</v>
      </c>
      <c r="D6984" t="s">
        <v>18</v>
      </c>
      <c r="E6984" t="s">
        <v>13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</row>
    <row r="6985" spans="1:11">
      <c r="A6985">
        <v>2020</v>
      </c>
      <c r="B6985" t="s">
        <v>87</v>
      </c>
      <c r="C6985" t="s">
        <v>48</v>
      </c>
      <c r="D6985" t="s">
        <v>18</v>
      </c>
      <c r="E6985" t="s">
        <v>64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</row>
    <row r="6986" spans="1:11">
      <c r="A6986">
        <v>2020</v>
      </c>
      <c r="B6986" t="s">
        <v>87</v>
      </c>
      <c r="C6986" t="s">
        <v>48</v>
      </c>
      <c r="D6986" t="s">
        <v>18</v>
      </c>
      <c r="E6986" t="s">
        <v>65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</row>
    <row r="6987" spans="1:11">
      <c r="A6987">
        <v>2020</v>
      </c>
      <c r="B6987" t="s">
        <v>87</v>
      </c>
      <c r="C6987" t="s">
        <v>48</v>
      </c>
      <c r="D6987" t="s">
        <v>18</v>
      </c>
      <c r="E6987" t="s">
        <v>36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</row>
    <row r="6988" spans="1:11">
      <c r="A6988">
        <v>2020</v>
      </c>
      <c r="B6988" t="s">
        <v>87</v>
      </c>
      <c r="C6988" t="s">
        <v>48</v>
      </c>
      <c r="D6988" t="s">
        <v>15</v>
      </c>
      <c r="E6988" t="s">
        <v>18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</row>
    <row r="6989" spans="1:11">
      <c r="A6989">
        <v>2020</v>
      </c>
      <c r="B6989" t="s">
        <v>87</v>
      </c>
      <c r="C6989" t="s">
        <v>48</v>
      </c>
      <c r="D6989" t="s">
        <v>15</v>
      </c>
      <c r="E6989" t="s">
        <v>63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</row>
    <row r="6990" spans="1:11">
      <c r="A6990">
        <v>2020</v>
      </c>
      <c r="B6990" t="s">
        <v>87</v>
      </c>
      <c r="C6990" t="s">
        <v>48</v>
      </c>
      <c r="D6990" t="s">
        <v>15</v>
      </c>
      <c r="E6990" t="s">
        <v>13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</row>
    <row r="6991" spans="1:11">
      <c r="A6991">
        <v>2020</v>
      </c>
      <c r="B6991" t="s">
        <v>87</v>
      </c>
      <c r="C6991" t="s">
        <v>48</v>
      </c>
      <c r="D6991" t="s">
        <v>15</v>
      </c>
      <c r="E6991" t="s">
        <v>64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</row>
    <row r="6992" spans="1:11">
      <c r="A6992">
        <v>2020</v>
      </c>
      <c r="B6992" t="s">
        <v>87</v>
      </c>
      <c r="C6992" t="s">
        <v>48</v>
      </c>
      <c r="D6992" t="s">
        <v>15</v>
      </c>
      <c r="E6992" t="s">
        <v>65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</row>
    <row r="6993" spans="1:11">
      <c r="A6993">
        <v>2020</v>
      </c>
      <c r="B6993" t="s">
        <v>87</v>
      </c>
      <c r="C6993" t="s">
        <v>48</v>
      </c>
      <c r="D6993" t="s">
        <v>15</v>
      </c>
      <c r="E6993" t="s">
        <v>36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</row>
    <row r="6994" spans="1:11">
      <c r="A6994">
        <v>2020</v>
      </c>
      <c r="B6994" t="s">
        <v>87</v>
      </c>
      <c r="C6994" t="s">
        <v>48</v>
      </c>
      <c r="D6994" t="s">
        <v>12</v>
      </c>
      <c r="E6994" t="s">
        <v>18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</row>
    <row r="6995" spans="1:11">
      <c r="A6995">
        <v>2020</v>
      </c>
      <c r="B6995" t="s">
        <v>87</v>
      </c>
      <c r="C6995" t="s">
        <v>48</v>
      </c>
      <c r="D6995" t="s">
        <v>12</v>
      </c>
      <c r="E6995" t="s">
        <v>63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</row>
    <row r="6996" spans="1:11">
      <c r="A6996">
        <v>2020</v>
      </c>
      <c r="B6996" t="s">
        <v>87</v>
      </c>
      <c r="C6996" t="s">
        <v>48</v>
      </c>
      <c r="D6996" t="s">
        <v>12</v>
      </c>
      <c r="E6996" t="s">
        <v>13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</row>
    <row r="6997" spans="1:11">
      <c r="A6997">
        <v>2020</v>
      </c>
      <c r="B6997" t="s">
        <v>87</v>
      </c>
      <c r="C6997" t="s">
        <v>48</v>
      </c>
      <c r="D6997" t="s">
        <v>12</v>
      </c>
      <c r="E6997" t="s">
        <v>64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</row>
    <row r="6998" spans="1:11">
      <c r="A6998">
        <v>2020</v>
      </c>
      <c r="B6998" t="s">
        <v>87</v>
      </c>
      <c r="C6998" t="s">
        <v>48</v>
      </c>
      <c r="D6998" t="s">
        <v>12</v>
      </c>
      <c r="E6998" t="s">
        <v>65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</row>
    <row r="6999" spans="1:11">
      <c r="A6999">
        <v>2020</v>
      </c>
      <c r="B6999" t="s">
        <v>87</v>
      </c>
      <c r="C6999" t="s">
        <v>48</v>
      </c>
      <c r="D6999" t="s">
        <v>12</v>
      </c>
      <c r="E6999" t="s">
        <v>36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</row>
    <row r="7000" spans="1:11">
      <c r="A7000">
        <v>2020</v>
      </c>
      <c r="B7000" t="s">
        <v>87</v>
      </c>
      <c r="C7000" t="s">
        <v>25</v>
      </c>
      <c r="D7000" t="s">
        <v>18</v>
      </c>
      <c r="E7000" t="s">
        <v>18</v>
      </c>
      <c r="F7000">
        <v>17</v>
      </c>
      <c r="G7000">
        <v>7.9</v>
      </c>
      <c r="H7000">
        <v>3</v>
      </c>
      <c r="I7000">
        <v>17.6</v>
      </c>
      <c r="J7000">
        <v>7</v>
      </c>
      <c r="K7000">
        <v>3.3</v>
      </c>
    </row>
    <row r="7001" spans="1:11">
      <c r="A7001">
        <v>2020</v>
      </c>
      <c r="B7001" t="s">
        <v>87</v>
      </c>
      <c r="C7001" t="s">
        <v>25</v>
      </c>
      <c r="D7001" t="s">
        <v>18</v>
      </c>
      <c r="E7001" t="s">
        <v>63</v>
      </c>
      <c r="F7001">
        <v>6</v>
      </c>
      <c r="G7001">
        <v>5.2</v>
      </c>
      <c r="H7001">
        <v>1</v>
      </c>
      <c r="I7001">
        <v>16.7</v>
      </c>
      <c r="J7001">
        <v>2</v>
      </c>
      <c r="K7001">
        <v>1.7</v>
      </c>
    </row>
    <row r="7002" spans="1:11">
      <c r="A7002">
        <v>2020</v>
      </c>
      <c r="B7002" t="s">
        <v>87</v>
      </c>
      <c r="C7002" t="s">
        <v>25</v>
      </c>
      <c r="D7002" t="s">
        <v>18</v>
      </c>
      <c r="E7002" t="s">
        <v>13</v>
      </c>
      <c r="F7002">
        <v>2</v>
      </c>
      <c r="G7002">
        <v>45.8</v>
      </c>
      <c r="H7002">
        <v>1</v>
      </c>
      <c r="I7002">
        <v>50</v>
      </c>
      <c r="J7002">
        <v>1</v>
      </c>
      <c r="K7002">
        <v>22.9</v>
      </c>
    </row>
    <row r="7003" spans="1:11">
      <c r="A7003">
        <v>2020</v>
      </c>
      <c r="B7003" t="s">
        <v>87</v>
      </c>
      <c r="C7003" t="s">
        <v>25</v>
      </c>
      <c r="D7003" t="s">
        <v>18</v>
      </c>
      <c r="E7003" t="s">
        <v>64</v>
      </c>
      <c r="F7003">
        <v>8</v>
      </c>
      <c r="G7003">
        <v>22.1</v>
      </c>
      <c r="H7003">
        <v>1</v>
      </c>
      <c r="I7003">
        <v>12.5</v>
      </c>
      <c r="J7003">
        <v>3</v>
      </c>
      <c r="K7003">
        <v>8.3</v>
      </c>
    </row>
    <row r="7004" spans="1:11">
      <c r="A7004">
        <v>2020</v>
      </c>
      <c r="B7004" t="s">
        <v>87</v>
      </c>
      <c r="C7004" t="s">
        <v>25</v>
      </c>
      <c r="D7004" t="s">
        <v>18</v>
      </c>
      <c r="E7004" t="s">
        <v>65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</row>
    <row r="7005" spans="1:11">
      <c r="A7005">
        <v>2020</v>
      </c>
      <c r="B7005" t="s">
        <v>87</v>
      </c>
      <c r="C7005" t="s">
        <v>25</v>
      </c>
      <c r="D7005" t="s">
        <v>18</v>
      </c>
      <c r="E7005" t="s">
        <v>36</v>
      </c>
      <c r="F7005">
        <v>1</v>
      </c>
      <c r="G7005">
        <v>1.8</v>
      </c>
      <c r="H7005">
        <v>0</v>
      </c>
      <c r="I7005">
        <v>0</v>
      </c>
      <c r="J7005">
        <v>1</v>
      </c>
      <c r="K7005">
        <v>1.8</v>
      </c>
    </row>
    <row r="7006" spans="1:11">
      <c r="A7006">
        <v>2020</v>
      </c>
      <c r="B7006" t="s">
        <v>87</v>
      </c>
      <c r="C7006" t="s">
        <v>25</v>
      </c>
      <c r="D7006" t="s">
        <v>15</v>
      </c>
      <c r="E7006" t="s">
        <v>18</v>
      </c>
      <c r="F7006">
        <v>1</v>
      </c>
      <c r="G7006">
        <v>0.9</v>
      </c>
      <c r="H7006">
        <v>0</v>
      </c>
      <c r="I7006">
        <v>0</v>
      </c>
      <c r="J7006">
        <v>0</v>
      </c>
      <c r="K7006">
        <v>0</v>
      </c>
    </row>
    <row r="7007" spans="1:11">
      <c r="A7007">
        <v>2020</v>
      </c>
      <c r="B7007" t="s">
        <v>87</v>
      </c>
      <c r="C7007" t="s">
        <v>25</v>
      </c>
      <c r="D7007" t="s">
        <v>15</v>
      </c>
      <c r="E7007" t="s">
        <v>63</v>
      </c>
      <c r="F7007">
        <v>1</v>
      </c>
      <c r="G7007">
        <v>1.6</v>
      </c>
      <c r="H7007">
        <v>0</v>
      </c>
      <c r="I7007">
        <v>0</v>
      </c>
      <c r="J7007">
        <v>0</v>
      </c>
      <c r="K7007">
        <v>0</v>
      </c>
    </row>
    <row r="7008" spans="1:11">
      <c r="A7008">
        <v>2020</v>
      </c>
      <c r="B7008" t="s">
        <v>87</v>
      </c>
      <c r="C7008" t="s">
        <v>25</v>
      </c>
      <c r="D7008" t="s">
        <v>15</v>
      </c>
      <c r="E7008" t="s">
        <v>13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</row>
    <row r="7009" spans="1:11">
      <c r="A7009">
        <v>2020</v>
      </c>
      <c r="B7009" t="s">
        <v>87</v>
      </c>
      <c r="C7009" t="s">
        <v>25</v>
      </c>
      <c r="D7009" t="s">
        <v>15</v>
      </c>
      <c r="E7009" t="s">
        <v>64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</row>
    <row r="7010" spans="1:11">
      <c r="A7010">
        <v>2020</v>
      </c>
      <c r="B7010" t="s">
        <v>87</v>
      </c>
      <c r="C7010" t="s">
        <v>25</v>
      </c>
      <c r="D7010" t="s">
        <v>15</v>
      </c>
      <c r="E7010" t="s">
        <v>65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</row>
    <row r="7011" spans="1:11">
      <c r="A7011">
        <v>2020</v>
      </c>
      <c r="B7011" t="s">
        <v>87</v>
      </c>
      <c r="C7011" t="s">
        <v>25</v>
      </c>
      <c r="D7011" t="s">
        <v>15</v>
      </c>
      <c r="E7011" t="s">
        <v>36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</row>
    <row r="7012" spans="1:11">
      <c r="A7012">
        <v>2020</v>
      </c>
      <c r="B7012" t="s">
        <v>87</v>
      </c>
      <c r="C7012" t="s">
        <v>25</v>
      </c>
      <c r="D7012" t="s">
        <v>12</v>
      </c>
      <c r="E7012" t="s">
        <v>18</v>
      </c>
      <c r="F7012">
        <v>16</v>
      </c>
      <c r="G7012">
        <v>15.8</v>
      </c>
      <c r="H7012">
        <v>3</v>
      </c>
      <c r="I7012">
        <v>18.8</v>
      </c>
      <c r="J7012">
        <v>7</v>
      </c>
      <c r="K7012">
        <v>6.9</v>
      </c>
    </row>
    <row r="7013" spans="1:11">
      <c r="A7013">
        <v>2020</v>
      </c>
      <c r="B7013" t="s">
        <v>87</v>
      </c>
      <c r="C7013" t="s">
        <v>25</v>
      </c>
      <c r="D7013" t="s">
        <v>12</v>
      </c>
      <c r="E7013" t="s">
        <v>63</v>
      </c>
      <c r="F7013">
        <v>5</v>
      </c>
      <c r="G7013">
        <v>9.3</v>
      </c>
      <c r="H7013">
        <v>1</v>
      </c>
      <c r="I7013">
        <v>20</v>
      </c>
      <c r="J7013">
        <v>2</v>
      </c>
      <c r="K7013">
        <v>3.7</v>
      </c>
    </row>
    <row r="7014" spans="1:11">
      <c r="A7014">
        <v>2020</v>
      </c>
      <c r="B7014" t="s">
        <v>87</v>
      </c>
      <c r="C7014" t="s">
        <v>25</v>
      </c>
      <c r="D7014" t="s">
        <v>12</v>
      </c>
      <c r="E7014" t="s">
        <v>13</v>
      </c>
      <c r="F7014">
        <v>2</v>
      </c>
      <c r="G7014">
        <v>108.2</v>
      </c>
      <c r="H7014">
        <v>1</v>
      </c>
      <c r="I7014">
        <v>50</v>
      </c>
      <c r="J7014">
        <v>1</v>
      </c>
      <c r="K7014">
        <v>54.1</v>
      </c>
    </row>
    <row r="7015" spans="1:11">
      <c r="A7015">
        <v>2020</v>
      </c>
      <c r="B7015" t="s">
        <v>87</v>
      </c>
      <c r="C7015" t="s">
        <v>25</v>
      </c>
      <c r="D7015" t="s">
        <v>12</v>
      </c>
      <c r="E7015" t="s">
        <v>64</v>
      </c>
      <c r="F7015">
        <v>8</v>
      </c>
      <c r="G7015">
        <v>46.7</v>
      </c>
      <c r="H7015">
        <v>1</v>
      </c>
      <c r="I7015">
        <v>12.5</v>
      </c>
      <c r="J7015">
        <v>3</v>
      </c>
      <c r="K7015">
        <v>17.5</v>
      </c>
    </row>
    <row r="7016" spans="1:11">
      <c r="A7016">
        <v>2020</v>
      </c>
      <c r="B7016" t="s">
        <v>87</v>
      </c>
      <c r="C7016" t="s">
        <v>25</v>
      </c>
      <c r="D7016" t="s">
        <v>12</v>
      </c>
      <c r="E7016" t="s">
        <v>65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</row>
    <row r="7017" spans="1:11">
      <c r="A7017">
        <v>2020</v>
      </c>
      <c r="B7017" t="s">
        <v>87</v>
      </c>
      <c r="C7017" t="s">
        <v>25</v>
      </c>
      <c r="D7017" t="s">
        <v>12</v>
      </c>
      <c r="E7017" t="s">
        <v>36</v>
      </c>
      <c r="F7017">
        <v>1</v>
      </c>
      <c r="G7017">
        <v>3.7</v>
      </c>
      <c r="H7017">
        <v>0</v>
      </c>
      <c r="I7017">
        <v>0</v>
      </c>
      <c r="J7017">
        <v>1</v>
      </c>
      <c r="K7017">
        <v>3.7</v>
      </c>
    </row>
    <row r="7018" spans="1:11">
      <c r="A7018">
        <v>2020</v>
      </c>
      <c r="B7018" t="s">
        <v>87</v>
      </c>
      <c r="C7018" t="s">
        <v>47</v>
      </c>
      <c r="D7018" t="s">
        <v>18</v>
      </c>
      <c r="E7018" t="s">
        <v>18</v>
      </c>
      <c r="F7018">
        <v>5</v>
      </c>
      <c r="G7018">
        <v>6.1</v>
      </c>
      <c r="H7018">
        <v>2</v>
      </c>
      <c r="I7018">
        <v>40</v>
      </c>
      <c r="J7018">
        <v>3</v>
      </c>
      <c r="K7018">
        <v>3.7</v>
      </c>
    </row>
    <row r="7019" spans="1:11">
      <c r="A7019">
        <v>2020</v>
      </c>
      <c r="B7019" t="s">
        <v>87</v>
      </c>
      <c r="C7019" t="s">
        <v>47</v>
      </c>
      <c r="D7019" t="s">
        <v>18</v>
      </c>
      <c r="E7019" t="s">
        <v>63</v>
      </c>
      <c r="F7019">
        <v>1</v>
      </c>
      <c r="G7019">
        <v>3.2</v>
      </c>
      <c r="H7019">
        <v>1</v>
      </c>
      <c r="I7019">
        <v>100</v>
      </c>
      <c r="J7019">
        <v>1</v>
      </c>
      <c r="K7019">
        <v>3.2</v>
      </c>
    </row>
    <row r="7020" spans="1:11">
      <c r="A7020">
        <v>2020</v>
      </c>
      <c r="B7020" t="s">
        <v>87</v>
      </c>
      <c r="C7020" t="s">
        <v>47</v>
      </c>
      <c r="D7020" t="s">
        <v>18</v>
      </c>
      <c r="E7020" t="s">
        <v>13</v>
      </c>
      <c r="F7020">
        <v>2</v>
      </c>
      <c r="G7020">
        <v>32.3</v>
      </c>
      <c r="H7020">
        <v>0</v>
      </c>
      <c r="I7020">
        <v>0</v>
      </c>
      <c r="J7020">
        <v>1</v>
      </c>
      <c r="K7020">
        <v>16.2</v>
      </c>
    </row>
    <row r="7021" spans="1:11">
      <c r="A7021">
        <v>2020</v>
      </c>
      <c r="B7021" t="s">
        <v>87</v>
      </c>
      <c r="C7021" t="s">
        <v>47</v>
      </c>
      <c r="D7021" t="s">
        <v>18</v>
      </c>
      <c r="E7021" t="s">
        <v>64</v>
      </c>
      <c r="F7021">
        <v>2</v>
      </c>
      <c r="G7021">
        <v>13.8</v>
      </c>
      <c r="H7021">
        <v>1</v>
      </c>
      <c r="I7021">
        <v>50</v>
      </c>
      <c r="J7021">
        <v>1</v>
      </c>
      <c r="K7021">
        <v>6.9</v>
      </c>
    </row>
    <row r="7022" spans="1:11">
      <c r="A7022">
        <v>2020</v>
      </c>
      <c r="B7022" t="s">
        <v>87</v>
      </c>
      <c r="C7022" t="s">
        <v>47</v>
      </c>
      <c r="D7022" t="s">
        <v>18</v>
      </c>
      <c r="E7022" t="s">
        <v>65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</row>
    <row r="7023" spans="1:11">
      <c r="A7023">
        <v>2020</v>
      </c>
      <c r="B7023" t="s">
        <v>87</v>
      </c>
      <c r="C7023" t="s">
        <v>47</v>
      </c>
      <c r="D7023" t="s">
        <v>18</v>
      </c>
      <c r="E7023" t="s">
        <v>36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</row>
    <row r="7024" spans="1:11">
      <c r="A7024">
        <v>2020</v>
      </c>
      <c r="B7024" t="s">
        <v>87</v>
      </c>
      <c r="C7024" t="s">
        <v>47</v>
      </c>
      <c r="D7024" t="s">
        <v>15</v>
      </c>
      <c r="E7024" t="s">
        <v>18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</row>
    <row r="7025" spans="1:11">
      <c r="A7025">
        <v>2020</v>
      </c>
      <c r="B7025" t="s">
        <v>87</v>
      </c>
      <c r="C7025" t="s">
        <v>47</v>
      </c>
      <c r="D7025" t="s">
        <v>15</v>
      </c>
      <c r="E7025" t="s">
        <v>63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</row>
    <row r="7026" spans="1:11">
      <c r="A7026">
        <v>2020</v>
      </c>
      <c r="B7026" t="s">
        <v>87</v>
      </c>
      <c r="C7026" t="s">
        <v>47</v>
      </c>
      <c r="D7026" t="s">
        <v>15</v>
      </c>
      <c r="E7026" t="s">
        <v>13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</row>
    <row r="7027" spans="1:11">
      <c r="A7027">
        <v>2020</v>
      </c>
      <c r="B7027" t="s">
        <v>87</v>
      </c>
      <c r="C7027" t="s">
        <v>47</v>
      </c>
      <c r="D7027" t="s">
        <v>15</v>
      </c>
      <c r="E7027" t="s">
        <v>64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</row>
    <row r="7028" spans="1:11">
      <c r="A7028">
        <v>2020</v>
      </c>
      <c r="B7028" t="s">
        <v>87</v>
      </c>
      <c r="C7028" t="s">
        <v>47</v>
      </c>
      <c r="D7028" t="s">
        <v>15</v>
      </c>
      <c r="E7028" t="s">
        <v>65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</row>
    <row r="7029" spans="1:11">
      <c r="A7029">
        <v>2020</v>
      </c>
      <c r="B7029" t="s">
        <v>87</v>
      </c>
      <c r="C7029" t="s">
        <v>47</v>
      </c>
      <c r="D7029" t="s">
        <v>15</v>
      </c>
      <c r="E7029" t="s">
        <v>36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</row>
    <row r="7030" spans="1:11">
      <c r="A7030">
        <v>2020</v>
      </c>
      <c r="B7030" t="s">
        <v>87</v>
      </c>
      <c r="C7030" t="s">
        <v>47</v>
      </c>
      <c r="D7030" t="s">
        <v>12</v>
      </c>
      <c r="E7030" t="s">
        <v>18</v>
      </c>
      <c r="F7030">
        <v>5</v>
      </c>
      <c r="G7030">
        <v>13</v>
      </c>
      <c r="H7030">
        <v>2</v>
      </c>
      <c r="I7030">
        <v>40</v>
      </c>
      <c r="J7030">
        <v>3</v>
      </c>
      <c r="K7030">
        <v>7.8</v>
      </c>
    </row>
    <row r="7031" spans="1:11">
      <c r="A7031">
        <v>2020</v>
      </c>
      <c r="B7031" t="s">
        <v>87</v>
      </c>
      <c r="C7031" t="s">
        <v>47</v>
      </c>
      <c r="D7031" t="s">
        <v>12</v>
      </c>
      <c r="E7031" t="s">
        <v>63</v>
      </c>
      <c r="F7031">
        <v>1</v>
      </c>
      <c r="G7031">
        <v>6.8</v>
      </c>
      <c r="H7031">
        <v>1</v>
      </c>
      <c r="I7031">
        <v>100</v>
      </c>
      <c r="J7031">
        <v>1</v>
      </c>
      <c r="K7031">
        <v>6.8</v>
      </c>
    </row>
    <row r="7032" spans="1:11">
      <c r="A7032">
        <v>2020</v>
      </c>
      <c r="B7032" t="s">
        <v>87</v>
      </c>
      <c r="C7032" t="s">
        <v>47</v>
      </c>
      <c r="D7032" t="s">
        <v>12</v>
      </c>
      <c r="E7032" t="s">
        <v>13</v>
      </c>
      <c r="F7032">
        <v>2</v>
      </c>
      <c r="G7032">
        <v>79.3</v>
      </c>
      <c r="H7032">
        <v>0</v>
      </c>
      <c r="I7032">
        <v>0</v>
      </c>
      <c r="J7032">
        <v>1</v>
      </c>
      <c r="K7032">
        <v>39.7</v>
      </c>
    </row>
    <row r="7033" spans="1:11">
      <c r="A7033">
        <v>2020</v>
      </c>
      <c r="B7033" t="s">
        <v>87</v>
      </c>
      <c r="C7033" t="s">
        <v>47</v>
      </c>
      <c r="D7033" t="s">
        <v>12</v>
      </c>
      <c r="E7033" t="s">
        <v>64</v>
      </c>
      <c r="F7033">
        <v>2</v>
      </c>
      <c r="G7033">
        <v>31</v>
      </c>
      <c r="H7033">
        <v>1</v>
      </c>
      <c r="I7033">
        <v>50</v>
      </c>
      <c r="J7033">
        <v>1</v>
      </c>
      <c r="K7033">
        <v>15.5</v>
      </c>
    </row>
    <row r="7034" spans="1:11">
      <c r="A7034">
        <v>2020</v>
      </c>
      <c r="B7034" t="s">
        <v>87</v>
      </c>
      <c r="C7034" t="s">
        <v>47</v>
      </c>
      <c r="D7034" t="s">
        <v>12</v>
      </c>
      <c r="E7034" t="s">
        <v>65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</row>
    <row r="7035" spans="1:11">
      <c r="A7035">
        <v>2020</v>
      </c>
      <c r="B7035" t="s">
        <v>87</v>
      </c>
      <c r="C7035" t="s">
        <v>47</v>
      </c>
      <c r="D7035" t="s">
        <v>12</v>
      </c>
      <c r="E7035" t="s">
        <v>36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</row>
    <row r="7036" spans="1:11">
      <c r="A7036">
        <v>2020</v>
      </c>
      <c r="B7036" t="s">
        <v>87</v>
      </c>
      <c r="C7036" t="s">
        <v>32</v>
      </c>
      <c r="D7036" t="s">
        <v>18</v>
      </c>
      <c r="E7036" t="s">
        <v>18</v>
      </c>
      <c r="F7036">
        <v>47</v>
      </c>
      <c r="G7036">
        <v>17.8</v>
      </c>
      <c r="H7036">
        <v>9</v>
      </c>
      <c r="I7036">
        <v>19.1</v>
      </c>
      <c r="J7036">
        <v>28</v>
      </c>
      <c r="K7036">
        <v>10.6</v>
      </c>
    </row>
    <row r="7037" spans="1:11">
      <c r="A7037">
        <v>2020</v>
      </c>
      <c r="B7037" t="s">
        <v>87</v>
      </c>
      <c r="C7037" t="s">
        <v>32</v>
      </c>
      <c r="D7037" t="s">
        <v>18</v>
      </c>
      <c r="E7037" t="s">
        <v>63</v>
      </c>
      <c r="F7037">
        <v>7</v>
      </c>
      <c r="G7037">
        <v>12</v>
      </c>
      <c r="H7037">
        <v>1</v>
      </c>
      <c r="I7037">
        <v>14.3</v>
      </c>
      <c r="J7037">
        <v>3</v>
      </c>
      <c r="K7037">
        <v>5.1</v>
      </c>
    </row>
    <row r="7038" spans="1:11">
      <c r="A7038">
        <v>2020</v>
      </c>
      <c r="B7038" t="s">
        <v>87</v>
      </c>
      <c r="C7038" t="s">
        <v>32</v>
      </c>
      <c r="D7038" t="s">
        <v>18</v>
      </c>
      <c r="E7038" t="s">
        <v>13</v>
      </c>
      <c r="F7038">
        <v>28</v>
      </c>
      <c r="G7038">
        <v>20.4</v>
      </c>
      <c r="H7038">
        <v>4</v>
      </c>
      <c r="I7038">
        <v>14.3</v>
      </c>
      <c r="J7038">
        <v>16</v>
      </c>
      <c r="K7038">
        <v>11.7</v>
      </c>
    </row>
    <row r="7039" spans="1:11">
      <c r="A7039">
        <v>2020</v>
      </c>
      <c r="B7039" t="s">
        <v>87</v>
      </c>
      <c r="C7039" t="s">
        <v>32</v>
      </c>
      <c r="D7039" t="s">
        <v>18</v>
      </c>
      <c r="E7039" t="s">
        <v>64</v>
      </c>
      <c r="F7039">
        <v>10</v>
      </c>
      <c r="G7039">
        <v>23</v>
      </c>
      <c r="H7039">
        <v>3</v>
      </c>
      <c r="I7039">
        <v>30</v>
      </c>
      <c r="J7039">
        <v>7</v>
      </c>
      <c r="K7039">
        <v>16.1</v>
      </c>
    </row>
    <row r="7040" spans="1:11">
      <c r="A7040">
        <v>2020</v>
      </c>
      <c r="B7040" t="s">
        <v>87</v>
      </c>
      <c r="C7040" t="s">
        <v>32</v>
      </c>
      <c r="D7040" t="s">
        <v>18</v>
      </c>
      <c r="E7040" t="s">
        <v>65</v>
      </c>
      <c r="F7040">
        <v>1</v>
      </c>
      <c r="G7040">
        <v>14.2</v>
      </c>
      <c r="H7040">
        <v>0</v>
      </c>
      <c r="I7040">
        <v>0</v>
      </c>
      <c r="J7040">
        <v>0</v>
      </c>
      <c r="K7040">
        <v>0</v>
      </c>
    </row>
    <row r="7041" spans="1:11">
      <c r="A7041">
        <v>2020</v>
      </c>
      <c r="B7041" t="s">
        <v>87</v>
      </c>
      <c r="C7041" t="s">
        <v>32</v>
      </c>
      <c r="D7041" t="s">
        <v>18</v>
      </c>
      <c r="E7041" t="s">
        <v>36</v>
      </c>
      <c r="F7041">
        <v>1</v>
      </c>
      <c r="G7041">
        <v>5.7</v>
      </c>
      <c r="H7041">
        <v>1</v>
      </c>
      <c r="I7041">
        <v>100</v>
      </c>
      <c r="J7041">
        <v>2</v>
      </c>
      <c r="K7041">
        <v>11.3</v>
      </c>
    </row>
    <row r="7042" spans="1:11">
      <c r="A7042">
        <v>2020</v>
      </c>
      <c r="B7042" t="s">
        <v>87</v>
      </c>
      <c r="C7042" t="s">
        <v>32</v>
      </c>
      <c r="D7042" t="s">
        <v>15</v>
      </c>
      <c r="E7042" t="s">
        <v>18</v>
      </c>
      <c r="F7042">
        <v>11</v>
      </c>
      <c r="G7042">
        <v>7.8</v>
      </c>
      <c r="H7042">
        <v>1</v>
      </c>
      <c r="I7042">
        <v>9.1</v>
      </c>
      <c r="J7042">
        <v>9</v>
      </c>
      <c r="K7042">
        <v>6.4</v>
      </c>
    </row>
    <row r="7043" spans="1:11">
      <c r="A7043">
        <v>2020</v>
      </c>
      <c r="B7043" t="s">
        <v>87</v>
      </c>
      <c r="C7043" t="s">
        <v>32</v>
      </c>
      <c r="D7043" t="s">
        <v>15</v>
      </c>
      <c r="E7043" t="s">
        <v>63</v>
      </c>
      <c r="F7043">
        <v>2</v>
      </c>
      <c r="G7043">
        <v>6.7</v>
      </c>
      <c r="H7043">
        <v>0</v>
      </c>
      <c r="I7043">
        <v>0</v>
      </c>
      <c r="J7043">
        <v>1</v>
      </c>
      <c r="K7043">
        <v>3.3</v>
      </c>
    </row>
    <row r="7044" spans="1:11">
      <c r="A7044">
        <v>2020</v>
      </c>
      <c r="B7044" t="s">
        <v>87</v>
      </c>
      <c r="C7044" t="s">
        <v>32</v>
      </c>
      <c r="D7044" t="s">
        <v>15</v>
      </c>
      <c r="E7044" t="s">
        <v>13</v>
      </c>
      <c r="F7044">
        <v>6</v>
      </c>
      <c r="G7044">
        <v>7.8</v>
      </c>
      <c r="H7044">
        <v>0</v>
      </c>
      <c r="I7044">
        <v>0</v>
      </c>
      <c r="J7044">
        <v>5</v>
      </c>
      <c r="K7044">
        <v>6.5</v>
      </c>
    </row>
    <row r="7045" spans="1:11">
      <c r="A7045">
        <v>2020</v>
      </c>
      <c r="B7045" t="s">
        <v>87</v>
      </c>
      <c r="C7045" t="s">
        <v>32</v>
      </c>
      <c r="D7045" t="s">
        <v>15</v>
      </c>
      <c r="E7045" t="s">
        <v>64</v>
      </c>
      <c r="F7045">
        <v>2</v>
      </c>
      <c r="G7045">
        <v>9.2</v>
      </c>
      <c r="H7045">
        <v>0</v>
      </c>
      <c r="I7045">
        <v>0</v>
      </c>
      <c r="J7045">
        <v>1</v>
      </c>
      <c r="K7045">
        <v>4.6</v>
      </c>
    </row>
    <row r="7046" spans="1:11">
      <c r="A7046">
        <v>2020</v>
      </c>
      <c r="B7046" t="s">
        <v>87</v>
      </c>
      <c r="C7046" t="s">
        <v>32</v>
      </c>
      <c r="D7046" t="s">
        <v>15</v>
      </c>
      <c r="E7046" t="s">
        <v>65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</row>
    <row r="7047" spans="1:11">
      <c r="A7047">
        <v>2020</v>
      </c>
      <c r="B7047" t="s">
        <v>87</v>
      </c>
      <c r="C7047" t="s">
        <v>32</v>
      </c>
      <c r="D7047" t="s">
        <v>15</v>
      </c>
      <c r="E7047" t="s">
        <v>36</v>
      </c>
      <c r="F7047">
        <v>1</v>
      </c>
      <c r="G7047">
        <v>11.6</v>
      </c>
      <c r="H7047">
        <v>1</v>
      </c>
      <c r="I7047">
        <v>100</v>
      </c>
      <c r="J7047">
        <v>2</v>
      </c>
      <c r="K7047">
        <v>23.2</v>
      </c>
    </row>
    <row r="7048" spans="1:11">
      <c r="A7048">
        <v>2020</v>
      </c>
      <c r="B7048" t="s">
        <v>87</v>
      </c>
      <c r="C7048" t="s">
        <v>32</v>
      </c>
      <c r="D7048" t="s">
        <v>12</v>
      </c>
      <c r="E7048" t="s">
        <v>18</v>
      </c>
      <c r="F7048">
        <v>36</v>
      </c>
      <c r="G7048">
        <v>29.2</v>
      </c>
      <c r="H7048">
        <v>8</v>
      </c>
      <c r="I7048">
        <v>22.2</v>
      </c>
      <c r="J7048">
        <v>19</v>
      </c>
      <c r="K7048">
        <v>15.4</v>
      </c>
    </row>
    <row r="7049" spans="1:11">
      <c r="A7049">
        <v>2020</v>
      </c>
      <c r="B7049" t="s">
        <v>87</v>
      </c>
      <c r="C7049" t="s">
        <v>32</v>
      </c>
      <c r="D7049" t="s">
        <v>12</v>
      </c>
      <c r="E7049" t="s">
        <v>63</v>
      </c>
      <c r="F7049">
        <v>5</v>
      </c>
      <c r="G7049">
        <v>17.6</v>
      </c>
      <c r="H7049">
        <v>1</v>
      </c>
      <c r="I7049">
        <v>20</v>
      </c>
      <c r="J7049">
        <v>2</v>
      </c>
      <c r="K7049">
        <v>7</v>
      </c>
    </row>
    <row r="7050" spans="1:11">
      <c r="A7050">
        <v>2020</v>
      </c>
      <c r="B7050" t="s">
        <v>87</v>
      </c>
      <c r="C7050" t="s">
        <v>32</v>
      </c>
      <c r="D7050" t="s">
        <v>12</v>
      </c>
      <c r="E7050" t="s">
        <v>13</v>
      </c>
      <c r="F7050">
        <v>22</v>
      </c>
      <c r="G7050">
        <v>36.2</v>
      </c>
      <c r="H7050">
        <v>4</v>
      </c>
      <c r="I7050">
        <v>18.2</v>
      </c>
      <c r="J7050">
        <v>11</v>
      </c>
      <c r="K7050">
        <v>18.1</v>
      </c>
    </row>
    <row r="7051" spans="1:11">
      <c r="A7051">
        <v>2020</v>
      </c>
      <c r="B7051" t="s">
        <v>87</v>
      </c>
      <c r="C7051" t="s">
        <v>32</v>
      </c>
      <c r="D7051" t="s">
        <v>12</v>
      </c>
      <c r="E7051" t="s">
        <v>64</v>
      </c>
      <c r="F7051">
        <v>8</v>
      </c>
      <c r="G7051">
        <v>36.8</v>
      </c>
      <c r="H7051">
        <v>3</v>
      </c>
      <c r="I7051">
        <v>37.5</v>
      </c>
      <c r="J7051">
        <v>6</v>
      </c>
      <c r="K7051">
        <v>27.6</v>
      </c>
    </row>
    <row r="7052" spans="1:11">
      <c r="A7052">
        <v>2020</v>
      </c>
      <c r="B7052" t="s">
        <v>87</v>
      </c>
      <c r="C7052" t="s">
        <v>32</v>
      </c>
      <c r="D7052" t="s">
        <v>12</v>
      </c>
      <c r="E7052" t="s">
        <v>65</v>
      </c>
      <c r="F7052">
        <v>1</v>
      </c>
      <c r="G7052">
        <v>31.3</v>
      </c>
      <c r="H7052">
        <v>0</v>
      </c>
      <c r="I7052">
        <v>0</v>
      </c>
      <c r="J7052">
        <v>0</v>
      </c>
      <c r="K7052">
        <v>0</v>
      </c>
    </row>
    <row r="7053" spans="1:11">
      <c r="A7053">
        <v>2020</v>
      </c>
      <c r="B7053" t="s">
        <v>87</v>
      </c>
      <c r="C7053" t="s">
        <v>32</v>
      </c>
      <c r="D7053" t="s">
        <v>12</v>
      </c>
      <c r="E7053" t="s">
        <v>36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</row>
    <row r="7054" spans="1:11">
      <c r="A7054">
        <v>2020</v>
      </c>
      <c r="B7054" t="s">
        <v>87</v>
      </c>
      <c r="C7054" t="s">
        <v>88</v>
      </c>
      <c r="D7054" t="s">
        <v>18</v>
      </c>
      <c r="E7054" t="s">
        <v>18</v>
      </c>
      <c r="F7054">
        <v>35</v>
      </c>
      <c r="G7054">
        <v>20.2</v>
      </c>
      <c r="H7054">
        <v>8</v>
      </c>
      <c r="I7054">
        <v>22.9</v>
      </c>
      <c r="J7054">
        <v>18</v>
      </c>
      <c r="K7054">
        <v>10.4</v>
      </c>
    </row>
    <row r="7055" spans="1:11">
      <c r="A7055">
        <v>2020</v>
      </c>
      <c r="B7055" t="s">
        <v>87</v>
      </c>
      <c r="C7055" t="s">
        <v>88</v>
      </c>
      <c r="D7055" t="s">
        <v>18</v>
      </c>
      <c r="E7055" t="s">
        <v>63</v>
      </c>
      <c r="F7055">
        <v>6</v>
      </c>
      <c r="G7055">
        <v>18.4</v>
      </c>
      <c r="H7055">
        <v>2</v>
      </c>
      <c r="I7055">
        <v>33.3</v>
      </c>
      <c r="J7055">
        <v>2</v>
      </c>
      <c r="K7055">
        <v>6.1</v>
      </c>
    </row>
    <row r="7056" spans="1:11">
      <c r="A7056">
        <v>2020</v>
      </c>
      <c r="B7056" t="s">
        <v>87</v>
      </c>
      <c r="C7056" t="s">
        <v>88</v>
      </c>
      <c r="D7056" t="s">
        <v>18</v>
      </c>
      <c r="E7056" t="s">
        <v>13</v>
      </c>
      <c r="F7056">
        <v>4</v>
      </c>
      <c r="G7056">
        <v>41.2</v>
      </c>
      <c r="H7056">
        <v>1</v>
      </c>
      <c r="I7056">
        <v>25</v>
      </c>
      <c r="J7056">
        <v>6</v>
      </c>
      <c r="K7056">
        <v>61.8</v>
      </c>
    </row>
    <row r="7057" spans="1:11">
      <c r="A7057">
        <v>2020</v>
      </c>
      <c r="B7057" t="s">
        <v>87</v>
      </c>
      <c r="C7057" t="s">
        <v>88</v>
      </c>
      <c r="D7057" t="s">
        <v>18</v>
      </c>
      <c r="E7057" t="s">
        <v>64</v>
      </c>
      <c r="F7057">
        <v>12</v>
      </c>
      <c r="G7057">
        <v>28.9</v>
      </c>
      <c r="H7057">
        <v>2</v>
      </c>
      <c r="I7057">
        <v>16.7</v>
      </c>
      <c r="J7057">
        <v>6</v>
      </c>
      <c r="K7057">
        <v>14.5</v>
      </c>
    </row>
    <row r="7058" spans="1:11">
      <c r="A7058">
        <v>2020</v>
      </c>
      <c r="B7058" t="s">
        <v>87</v>
      </c>
      <c r="C7058" t="s">
        <v>88</v>
      </c>
      <c r="D7058" t="s">
        <v>18</v>
      </c>
      <c r="E7058" t="s">
        <v>65</v>
      </c>
      <c r="F7058">
        <v>0</v>
      </c>
      <c r="G7058">
        <v>0</v>
      </c>
      <c r="H7058">
        <v>0</v>
      </c>
      <c r="I7058">
        <v>0</v>
      </c>
      <c r="J7058">
        <v>1</v>
      </c>
      <c r="K7058">
        <v>29</v>
      </c>
    </row>
    <row r="7059" spans="1:11">
      <c r="A7059">
        <v>2020</v>
      </c>
      <c r="B7059" t="s">
        <v>87</v>
      </c>
      <c r="C7059" t="s">
        <v>88</v>
      </c>
      <c r="D7059" t="s">
        <v>18</v>
      </c>
      <c r="E7059" t="s">
        <v>36</v>
      </c>
      <c r="F7059">
        <v>13</v>
      </c>
      <c r="G7059">
        <v>15.1</v>
      </c>
      <c r="H7059">
        <v>3</v>
      </c>
      <c r="I7059">
        <v>23.1</v>
      </c>
      <c r="J7059">
        <v>3</v>
      </c>
      <c r="K7059">
        <v>3.5</v>
      </c>
    </row>
    <row r="7060" spans="1:11">
      <c r="A7060">
        <v>2020</v>
      </c>
      <c r="B7060" t="s">
        <v>87</v>
      </c>
      <c r="C7060" t="s">
        <v>88</v>
      </c>
      <c r="D7060" t="s">
        <v>15</v>
      </c>
      <c r="E7060" t="s">
        <v>18</v>
      </c>
      <c r="F7060">
        <v>4</v>
      </c>
      <c r="G7060">
        <v>4.6</v>
      </c>
      <c r="H7060">
        <v>1</v>
      </c>
      <c r="I7060">
        <v>25</v>
      </c>
      <c r="J7060">
        <v>1</v>
      </c>
      <c r="K7060">
        <v>1.1</v>
      </c>
    </row>
    <row r="7061" spans="1:11">
      <c r="A7061">
        <v>2020</v>
      </c>
      <c r="B7061" t="s">
        <v>87</v>
      </c>
      <c r="C7061" t="s">
        <v>88</v>
      </c>
      <c r="D7061" t="s">
        <v>15</v>
      </c>
      <c r="E7061" t="s">
        <v>63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</row>
    <row r="7062" spans="1:11">
      <c r="A7062">
        <v>2020</v>
      </c>
      <c r="B7062" t="s">
        <v>87</v>
      </c>
      <c r="C7062" t="s">
        <v>88</v>
      </c>
      <c r="D7062" t="s">
        <v>15</v>
      </c>
      <c r="E7062" t="s">
        <v>13</v>
      </c>
      <c r="F7062">
        <v>2</v>
      </c>
      <c r="G7062">
        <v>37.3</v>
      </c>
      <c r="H7062">
        <v>1</v>
      </c>
      <c r="I7062">
        <v>50</v>
      </c>
      <c r="J7062">
        <v>1</v>
      </c>
      <c r="K7062">
        <v>18.6</v>
      </c>
    </row>
    <row r="7063" spans="1:11">
      <c r="A7063">
        <v>2020</v>
      </c>
      <c r="B7063" t="s">
        <v>87</v>
      </c>
      <c r="C7063" t="s">
        <v>88</v>
      </c>
      <c r="D7063" t="s">
        <v>15</v>
      </c>
      <c r="E7063" t="s">
        <v>64</v>
      </c>
      <c r="F7063">
        <v>1</v>
      </c>
      <c r="G7063">
        <v>4.7</v>
      </c>
      <c r="H7063">
        <v>0</v>
      </c>
      <c r="I7063">
        <v>0</v>
      </c>
      <c r="J7063">
        <v>0</v>
      </c>
      <c r="K7063">
        <v>0</v>
      </c>
    </row>
    <row r="7064" spans="1:11">
      <c r="A7064">
        <v>2020</v>
      </c>
      <c r="B7064" t="s">
        <v>87</v>
      </c>
      <c r="C7064" t="s">
        <v>88</v>
      </c>
      <c r="D7064" t="s">
        <v>15</v>
      </c>
      <c r="E7064" t="s">
        <v>65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</row>
    <row r="7065" spans="1:11">
      <c r="A7065">
        <v>2020</v>
      </c>
      <c r="B7065" t="s">
        <v>87</v>
      </c>
      <c r="C7065" t="s">
        <v>88</v>
      </c>
      <c r="D7065" t="s">
        <v>15</v>
      </c>
      <c r="E7065" t="s">
        <v>36</v>
      </c>
      <c r="F7065">
        <v>1</v>
      </c>
      <c r="G7065">
        <v>2.4</v>
      </c>
      <c r="H7065">
        <v>0</v>
      </c>
      <c r="I7065">
        <v>0</v>
      </c>
      <c r="J7065">
        <v>0</v>
      </c>
      <c r="K7065">
        <v>0</v>
      </c>
    </row>
    <row r="7066" spans="1:11">
      <c r="A7066">
        <v>2020</v>
      </c>
      <c r="B7066" t="s">
        <v>87</v>
      </c>
      <c r="C7066" t="s">
        <v>88</v>
      </c>
      <c r="D7066" t="s">
        <v>12</v>
      </c>
      <c r="E7066" t="s">
        <v>18</v>
      </c>
      <c r="F7066">
        <v>31</v>
      </c>
      <c r="G7066">
        <v>36.1</v>
      </c>
      <c r="H7066">
        <v>7</v>
      </c>
      <c r="I7066">
        <v>22.6</v>
      </c>
      <c r="J7066">
        <v>17</v>
      </c>
      <c r="K7066">
        <v>19.8</v>
      </c>
    </row>
    <row r="7067" spans="1:11">
      <c r="A7067">
        <v>2020</v>
      </c>
      <c r="B7067" t="s">
        <v>87</v>
      </c>
      <c r="C7067" t="s">
        <v>88</v>
      </c>
      <c r="D7067" t="s">
        <v>12</v>
      </c>
      <c r="E7067" t="s">
        <v>63</v>
      </c>
      <c r="F7067">
        <v>6</v>
      </c>
      <c r="G7067">
        <v>39.1</v>
      </c>
      <c r="H7067">
        <v>2</v>
      </c>
      <c r="I7067">
        <v>33.3</v>
      </c>
      <c r="J7067">
        <v>2</v>
      </c>
      <c r="K7067">
        <v>13</v>
      </c>
    </row>
    <row r="7068" spans="1:11">
      <c r="A7068">
        <v>2020</v>
      </c>
      <c r="B7068" t="s">
        <v>87</v>
      </c>
      <c r="C7068" t="s">
        <v>88</v>
      </c>
      <c r="D7068" t="s">
        <v>12</v>
      </c>
      <c r="E7068" t="s">
        <v>13</v>
      </c>
      <c r="F7068">
        <v>2</v>
      </c>
      <c r="G7068">
        <v>46.1</v>
      </c>
      <c r="H7068">
        <v>0</v>
      </c>
      <c r="I7068">
        <v>0</v>
      </c>
      <c r="J7068">
        <v>5</v>
      </c>
      <c r="K7068">
        <v>115.3</v>
      </c>
    </row>
    <row r="7069" spans="1:11">
      <c r="A7069">
        <v>2020</v>
      </c>
      <c r="B7069" t="s">
        <v>87</v>
      </c>
      <c r="C7069" t="s">
        <v>88</v>
      </c>
      <c r="D7069" t="s">
        <v>12</v>
      </c>
      <c r="E7069" t="s">
        <v>64</v>
      </c>
      <c r="F7069">
        <v>11</v>
      </c>
      <c r="G7069">
        <v>54.2</v>
      </c>
      <c r="H7069">
        <v>2</v>
      </c>
      <c r="I7069">
        <v>18.2</v>
      </c>
      <c r="J7069">
        <v>6</v>
      </c>
      <c r="K7069">
        <v>29.6</v>
      </c>
    </row>
    <row r="7070" spans="1:11">
      <c r="A7070">
        <v>2020</v>
      </c>
      <c r="B7070" t="s">
        <v>87</v>
      </c>
      <c r="C7070" t="s">
        <v>88</v>
      </c>
      <c r="D7070" t="s">
        <v>12</v>
      </c>
      <c r="E7070" t="s">
        <v>65</v>
      </c>
      <c r="F7070">
        <v>0</v>
      </c>
      <c r="G7070">
        <v>0</v>
      </c>
      <c r="H7070">
        <v>0</v>
      </c>
      <c r="I7070">
        <v>0</v>
      </c>
      <c r="J7070">
        <v>1</v>
      </c>
      <c r="K7070">
        <v>60.5</v>
      </c>
    </row>
    <row r="7071" spans="1:11">
      <c r="A7071">
        <v>2020</v>
      </c>
      <c r="B7071" t="s">
        <v>87</v>
      </c>
      <c r="C7071" t="s">
        <v>88</v>
      </c>
      <c r="D7071" t="s">
        <v>12</v>
      </c>
      <c r="E7071" t="s">
        <v>36</v>
      </c>
      <c r="F7071">
        <v>12</v>
      </c>
      <c r="G7071">
        <v>27.2</v>
      </c>
      <c r="H7071">
        <v>3</v>
      </c>
      <c r="I7071">
        <v>25</v>
      </c>
      <c r="J7071">
        <v>3</v>
      </c>
      <c r="K7071">
        <v>6.8</v>
      </c>
    </row>
    <row r="7072" spans="1:11">
      <c r="A7072">
        <v>2020</v>
      </c>
      <c r="B7072" t="s">
        <v>87</v>
      </c>
      <c r="C7072" t="s">
        <v>89</v>
      </c>
      <c r="D7072" t="s">
        <v>18</v>
      </c>
      <c r="E7072" t="s">
        <v>18</v>
      </c>
      <c r="F7072">
        <v>27</v>
      </c>
      <c r="G7072">
        <v>12.5</v>
      </c>
      <c r="H7072">
        <v>4</v>
      </c>
      <c r="I7072">
        <v>14.8</v>
      </c>
      <c r="J7072">
        <v>6</v>
      </c>
      <c r="K7072">
        <v>2.8</v>
      </c>
    </row>
    <row r="7073" spans="1:11">
      <c r="A7073">
        <v>2020</v>
      </c>
      <c r="B7073" t="s">
        <v>87</v>
      </c>
      <c r="C7073" t="s">
        <v>89</v>
      </c>
      <c r="D7073" t="s">
        <v>18</v>
      </c>
      <c r="E7073" t="s">
        <v>63</v>
      </c>
      <c r="F7073">
        <v>1</v>
      </c>
      <c r="G7073">
        <v>2.5</v>
      </c>
      <c r="H7073">
        <v>0</v>
      </c>
      <c r="I7073">
        <v>0</v>
      </c>
      <c r="J7073">
        <v>0</v>
      </c>
      <c r="K7073">
        <v>0</v>
      </c>
    </row>
    <row r="7074" spans="1:11">
      <c r="A7074">
        <v>2020</v>
      </c>
      <c r="B7074" t="s">
        <v>87</v>
      </c>
      <c r="C7074" t="s">
        <v>89</v>
      </c>
      <c r="D7074" t="s">
        <v>18</v>
      </c>
      <c r="E7074" t="s">
        <v>13</v>
      </c>
      <c r="F7074">
        <v>7</v>
      </c>
      <c r="G7074">
        <v>136.4</v>
      </c>
      <c r="H7074">
        <v>1</v>
      </c>
      <c r="I7074">
        <v>14.3</v>
      </c>
      <c r="J7074">
        <v>1</v>
      </c>
      <c r="K7074">
        <v>19.5</v>
      </c>
    </row>
    <row r="7075" spans="1:11">
      <c r="A7075">
        <v>2020</v>
      </c>
      <c r="B7075" t="s">
        <v>87</v>
      </c>
      <c r="C7075" t="s">
        <v>89</v>
      </c>
      <c r="D7075" t="s">
        <v>18</v>
      </c>
      <c r="E7075" t="s">
        <v>64</v>
      </c>
      <c r="F7075">
        <v>11</v>
      </c>
      <c r="G7075">
        <v>18.6</v>
      </c>
      <c r="H7075">
        <v>1</v>
      </c>
      <c r="I7075">
        <v>9.1</v>
      </c>
      <c r="J7075">
        <v>3</v>
      </c>
      <c r="K7075">
        <v>5.1</v>
      </c>
    </row>
    <row r="7076" spans="1:11">
      <c r="A7076">
        <v>2020</v>
      </c>
      <c r="B7076" t="s">
        <v>87</v>
      </c>
      <c r="C7076" t="s">
        <v>89</v>
      </c>
      <c r="D7076" t="s">
        <v>18</v>
      </c>
      <c r="E7076" t="s">
        <v>65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</row>
    <row r="7077" spans="1:11">
      <c r="A7077">
        <v>2020</v>
      </c>
      <c r="B7077" t="s">
        <v>87</v>
      </c>
      <c r="C7077" t="s">
        <v>89</v>
      </c>
      <c r="D7077" t="s">
        <v>18</v>
      </c>
      <c r="E7077" t="s">
        <v>36</v>
      </c>
      <c r="F7077">
        <v>8</v>
      </c>
      <c r="G7077">
        <v>7.4</v>
      </c>
      <c r="H7077">
        <v>2</v>
      </c>
      <c r="I7077">
        <v>25</v>
      </c>
      <c r="J7077">
        <v>2</v>
      </c>
      <c r="K7077">
        <v>1.8</v>
      </c>
    </row>
    <row r="7078" spans="1:11">
      <c r="A7078">
        <v>2020</v>
      </c>
      <c r="B7078" t="s">
        <v>87</v>
      </c>
      <c r="C7078" t="s">
        <v>89</v>
      </c>
      <c r="D7078" t="s">
        <v>15</v>
      </c>
      <c r="E7078" t="s">
        <v>18</v>
      </c>
      <c r="F7078">
        <v>3</v>
      </c>
      <c r="G7078">
        <v>2.6</v>
      </c>
      <c r="H7078">
        <v>0</v>
      </c>
      <c r="I7078">
        <v>0</v>
      </c>
      <c r="J7078">
        <v>0</v>
      </c>
      <c r="K7078">
        <v>0</v>
      </c>
    </row>
    <row r="7079" spans="1:11">
      <c r="A7079">
        <v>2020</v>
      </c>
      <c r="B7079" t="s">
        <v>87</v>
      </c>
      <c r="C7079" t="s">
        <v>89</v>
      </c>
      <c r="D7079" t="s">
        <v>15</v>
      </c>
      <c r="E7079" t="s">
        <v>63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</row>
    <row r="7080" spans="1:11">
      <c r="A7080">
        <v>2020</v>
      </c>
      <c r="B7080" t="s">
        <v>87</v>
      </c>
      <c r="C7080" t="s">
        <v>89</v>
      </c>
      <c r="D7080" t="s">
        <v>15</v>
      </c>
      <c r="E7080" t="s">
        <v>13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</row>
    <row r="7081" spans="1:11">
      <c r="A7081">
        <v>2020</v>
      </c>
      <c r="B7081" t="s">
        <v>87</v>
      </c>
      <c r="C7081" t="s">
        <v>89</v>
      </c>
      <c r="D7081" t="s">
        <v>15</v>
      </c>
      <c r="E7081" t="s">
        <v>64</v>
      </c>
      <c r="F7081">
        <v>1</v>
      </c>
      <c r="G7081">
        <v>3.2</v>
      </c>
      <c r="H7081">
        <v>0</v>
      </c>
      <c r="I7081">
        <v>0</v>
      </c>
      <c r="J7081">
        <v>0</v>
      </c>
      <c r="K7081">
        <v>0</v>
      </c>
    </row>
    <row r="7082" spans="1:11">
      <c r="A7082">
        <v>2020</v>
      </c>
      <c r="B7082" t="s">
        <v>87</v>
      </c>
      <c r="C7082" t="s">
        <v>89</v>
      </c>
      <c r="D7082" t="s">
        <v>15</v>
      </c>
      <c r="E7082" t="s">
        <v>65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</row>
    <row r="7083" spans="1:11">
      <c r="A7083">
        <v>2020</v>
      </c>
      <c r="B7083" t="s">
        <v>87</v>
      </c>
      <c r="C7083" t="s">
        <v>89</v>
      </c>
      <c r="D7083" t="s">
        <v>15</v>
      </c>
      <c r="E7083" t="s">
        <v>36</v>
      </c>
      <c r="F7083">
        <v>2</v>
      </c>
      <c r="G7083">
        <v>3.5</v>
      </c>
      <c r="H7083">
        <v>0</v>
      </c>
      <c r="I7083">
        <v>0</v>
      </c>
      <c r="J7083">
        <v>0</v>
      </c>
      <c r="K7083">
        <v>0</v>
      </c>
    </row>
    <row r="7084" spans="1:11">
      <c r="A7084">
        <v>2020</v>
      </c>
      <c r="B7084" t="s">
        <v>87</v>
      </c>
      <c r="C7084" t="s">
        <v>89</v>
      </c>
      <c r="D7084" t="s">
        <v>12</v>
      </c>
      <c r="E7084" t="s">
        <v>18</v>
      </c>
      <c r="F7084">
        <v>24</v>
      </c>
      <c r="G7084">
        <v>23.4</v>
      </c>
      <c r="H7084">
        <v>4</v>
      </c>
      <c r="I7084">
        <v>16.7</v>
      </c>
      <c r="J7084">
        <v>6</v>
      </c>
      <c r="K7084">
        <v>5.9</v>
      </c>
    </row>
    <row r="7085" spans="1:11">
      <c r="A7085">
        <v>2020</v>
      </c>
      <c r="B7085" t="s">
        <v>87</v>
      </c>
      <c r="C7085" t="s">
        <v>89</v>
      </c>
      <c r="D7085" t="s">
        <v>12</v>
      </c>
      <c r="E7085" t="s">
        <v>63</v>
      </c>
      <c r="F7085">
        <v>1</v>
      </c>
      <c r="G7085">
        <v>5.6</v>
      </c>
      <c r="H7085">
        <v>0</v>
      </c>
      <c r="I7085">
        <v>0</v>
      </c>
      <c r="J7085">
        <v>0</v>
      </c>
      <c r="K7085">
        <v>0</v>
      </c>
    </row>
    <row r="7086" spans="1:11">
      <c r="A7086">
        <v>2020</v>
      </c>
      <c r="B7086" t="s">
        <v>87</v>
      </c>
      <c r="C7086" t="s">
        <v>89</v>
      </c>
      <c r="D7086" t="s">
        <v>12</v>
      </c>
      <c r="E7086" t="s">
        <v>13</v>
      </c>
      <c r="F7086">
        <v>7</v>
      </c>
      <c r="G7086">
        <v>289</v>
      </c>
      <c r="H7086">
        <v>1</v>
      </c>
      <c r="I7086">
        <v>14.3</v>
      </c>
      <c r="J7086">
        <v>1</v>
      </c>
      <c r="K7086">
        <v>41.3</v>
      </c>
    </row>
    <row r="7087" spans="1:11">
      <c r="A7087">
        <v>2020</v>
      </c>
      <c r="B7087" t="s">
        <v>87</v>
      </c>
      <c r="C7087" t="s">
        <v>89</v>
      </c>
      <c r="D7087" t="s">
        <v>12</v>
      </c>
      <c r="E7087" t="s">
        <v>64</v>
      </c>
      <c r="F7087">
        <v>10</v>
      </c>
      <c r="G7087">
        <v>35.9</v>
      </c>
      <c r="H7087">
        <v>1</v>
      </c>
      <c r="I7087">
        <v>10</v>
      </c>
      <c r="J7087">
        <v>3</v>
      </c>
      <c r="K7087">
        <v>10.8</v>
      </c>
    </row>
    <row r="7088" spans="1:11">
      <c r="A7088">
        <v>2020</v>
      </c>
      <c r="B7088" t="s">
        <v>87</v>
      </c>
      <c r="C7088" t="s">
        <v>89</v>
      </c>
      <c r="D7088" t="s">
        <v>12</v>
      </c>
      <c r="E7088" t="s">
        <v>65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</row>
    <row r="7089" spans="1:11">
      <c r="A7089">
        <v>2020</v>
      </c>
      <c r="B7089" t="s">
        <v>87</v>
      </c>
      <c r="C7089" t="s">
        <v>89</v>
      </c>
      <c r="D7089" t="s">
        <v>12</v>
      </c>
      <c r="E7089" t="s">
        <v>36</v>
      </c>
      <c r="F7089">
        <v>6</v>
      </c>
      <c r="G7089">
        <v>11.5</v>
      </c>
      <c r="H7089">
        <v>2</v>
      </c>
      <c r="I7089">
        <v>33.3</v>
      </c>
      <c r="J7089">
        <v>2</v>
      </c>
      <c r="K7089">
        <v>3.8</v>
      </c>
    </row>
    <row r="7090" spans="1:11">
      <c r="A7090">
        <v>2020</v>
      </c>
      <c r="B7090" t="s">
        <v>87</v>
      </c>
      <c r="C7090" t="s">
        <v>61</v>
      </c>
      <c r="D7090" t="s">
        <v>18</v>
      </c>
      <c r="E7090" t="s">
        <v>18</v>
      </c>
      <c r="F7090">
        <v>20</v>
      </c>
      <c r="G7090">
        <v>19.5</v>
      </c>
      <c r="H7090">
        <v>4</v>
      </c>
      <c r="I7090">
        <v>20</v>
      </c>
      <c r="J7090">
        <v>11</v>
      </c>
      <c r="K7090">
        <v>10.7</v>
      </c>
    </row>
    <row r="7091" spans="1:11">
      <c r="A7091">
        <v>2020</v>
      </c>
      <c r="B7091" t="s">
        <v>87</v>
      </c>
      <c r="C7091" t="s">
        <v>61</v>
      </c>
      <c r="D7091" t="s">
        <v>18</v>
      </c>
      <c r="E7091" t="s">
        <v>63</v>
      </c>
      <c r="F7091">
        <v>1</v>
      </c>
      <c r="G7091">
        <v>20.8</v>
      </c>
      <c r="H7091">
        <v>1</v>
      </c>
      <c r="I7091">
        <v>100</v>
      </c>
      <c r="J7091">
        <v>1</v>
      </c>
      <c r="K7091">
        <v>20.8</v>
      </c>
    </row>
    <row r="7092" spans="1:11">
      <c r="A7092">
        <v>2020</v>
      </c>
      <c r="B7092" t="s">
        <v>87</v>
      </c>
      <c r="C7092" t="s">
        <v>61</v>
      </c>
      <c r="D7092" t="s">
        <v>18</v>
      </c>
      <c r="E7092" t="s">
        <v>13</v>
      </c>
      <c r="F7092">
        <v>12</v>
      </c>
      <c r="G7092">
        <v>30.9</v>
      </c>
      <c r="H7092">
        <v>2</v>
      </c>
      <c r="I7092">
        <v>16.7</v>
      </c>
      <c r="J7092">
        <v>8</v>
      </c>
      <c r="K7092">
        <v>20.6</v>
      </c>
    </row>
    <row r="7093" spans="1:11">
      <c r="A7093">
        <v>2020</v>
      </c>
      <c r="B7093" t="s">
        <v>87</v>
      </c>
      <c r="C7093" t="s">
        <v>61</v>
      </c>
      <c r="D7093" t="s">
        <v>18</v>
      </c>
      <c r="E7093" t="s">
        <v>64</v>
      </c>
      <c r="F7093">
        <v>4</v>
      </c>
      <c r="G7093">
        <v>16.9</v>
      </c>
      <c r="H7093">
        <v>1</v>
      </c>
      <c r="I7093">
        <v>25</v>
      </c>
      <c r="J7093">
        <v>2</v>
      </c>
      <c r="K7093">
        <v>8.5</v>
      </c>
    </row>
    <row r="7094" spans="1:11">
      <c r="A7094">
        <v>2020</v>
      </c>
      <c r="B7094" t="s">
        <v>87</v>
      </c>
      <c r="C7094" t="s">
        <v>61</v>
      </c>
      <c r="D7094" t="s">
        <v>18</v>
      </c>
      <c r="E7094" t="s">
        <v>65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</row>
    <row r="7095" spans="1:11">
      <c r="A7095">
        <v>2020</v>
      </c>
      <c r="B7095" t="s">
        <v>87</v>
      </c>
      <c r="C7095" t="s">
        <v>61</v>
      </c>
      <c r="D7095" t="s">
        <v>18</v>
      </c>
      <c r="E7095" t="s">
        <v>36</v>
      </c>
      <c r="F7095">
        <v>3</v>
      </c>
      <c r="G7095">
        <v>8.9</v>
      </c>
      <c r="H7095">
        <v>0</v>
      </c>
      <c r="I7095">
        <v>0</v>
      </c>
      <c r="J7095">
        <v>0</v>
      </c>
      <c r="K7095">
        <v>0</v>
      </c>
    </row>
    <row r="7096" spans="1:11">
      <c r="A7096">
        <v>2020</v>
      </c>
      <c r="B7096" t="s">
        <v>87</v>
      </c>
      <c r="C7096" t="s">
        <v>61</v>
      </c>
      <c r="D7096" t="s">
        <v>15</v>
      </c>
      <c r="E7096" t="s">
        <v>18</v>
      </c>
      <c r="F7096">
        <v>3</v>
      </c>
      <c r="G7096">
        <v>5.5</v>
      </c>
      <c r="H7096">
        <v>0</v>
      </c>
      <c r="I7096">
        <v>0</v>
      </c>
      <c r="J7096">
        <v>1</v>
      </c>
      <c r="K7096">
        <v>1.8</v>
      </c>
    </row>
    <row r="7097" spans="1:11">
      <c r="A7097">
        <v>2020</v>
      </c>
      <c r="B7097" t="s">
        <v>87</v>
      </c>
      <c r="C7097" t="s">
        <v>61</v>
      </c>
      <c r="D7097" t="s">
        <v>15</v>
      </c>
      <c r="E7097" t="s">
        <v>63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</row>
    <row r="7098" spans="1:11">
      <c r="A7098">
        <v>2020</v>
      </c>
      <c r="B7098" t="s">
        <v>87</v>
      </c>
      <c r="C7098" t="s">
        <v>61</v>
      </c>
      <c r="D7098" t="s">
        <v>15</v>
      </c>
      <c r="E7098" t="s">
        <v>13</v>
      </c>
      <c r="F7098">
        <v>3</v>
      </c>
      <c r="G7098">
        <v>13.8</v>
      </c>
      <c r="H7098">
        <v>0</v>
      </c>
      <c r="I7098">
        <v>0</v>
      </c>
      <c r="J7098">
        <v>1</v>
      </c>
      <c r="K7098">
        <v>4.6</v>
      </c>
    </row>
    <row r="7099" spans="1:11">
      <c r="A7099">
        <v>2020</v>
      </c>
      <c r="B7099" t="s">
        <v>87</v>
      </c>
      <c r="C7099" t="s">
        <v>61</v>
      </c>
      <c r="D7099" t="s">
        <v>15</v>
      </c>
      <c r="E7099" t="s">
        <v>64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</row>
    <row r="7100" spans="1:11">
      <c r="A7100">
        <v>2020</v>
      </c>
      <c r="B7100" t="s">
        <v>87</v>
      </c>
      <c r="C7100" t="s">
        <v>61</v>
      </c>
      <c r="D7100" t="s">
        <v>15</v>
      </c>
      <c r="E7100" t="s">
        <v>65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</row>
    <row r="7101" spans="1:11">
      <c r="A7101">
        <v>2020</v>
      </c>
      <c r="B7101" t="s">
        <v>87</v>
      </c>
      <c r="C7101" t="s">
        <v>61</v>
      </c>
      <c r="D7101" t="s">
        <v>15</v>
      </c>
      <c r="E7101" t="s">
        <v>36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</row>
    <row r="7102" spans="1:11">
      <c r="A7102">
        <v>2020</v>
      </c>
      <c r="B7102" t="s">
        <v>87</v>
      </c>
      <c r="C7102" t="s">
        <v>61</v>
      </c>
      <c r="D7102" t="s">
        <v>12</v>
      </c>
      <c r="E7102" t="s">
        <v>18</v>
      </c>
      <c r="F7102">
        <v>17</v>
      </c>
      <c r="G7102">
        <v>35.4</v>
      </c>
      <c r="H7102">
        <v>4</v>
      </c>
      <c r="I7102">
        <v>23.5</v>
      </c>
      <c r="J7102">
        <v>10</v>
      </c>
      <c r="K7102">
        <v>20.8</v>
      </c>
    </row>
    <row r="7103" spans="1:11">
      <c r="A7103">
        <v>2020</v>
      </c>
      <c r="B7103" t="s">
        <v>87</v>
      </c>
      <c r="C7103" t="s">
        <v>61</v>
      </c>
      <c r="D7103" t="s">
        <v>12</v>
      </c>
      <c r="E7103" t="s">
        <v>63</v>
      </c>
      <c r="F7103">
        <v>1</v>
      </c>
      <c r="G7103">
        <v>45.7</v>
      </c>
      <c r="H7103">
        <v>1</v>
      </c>
      <c r="I7103">
        <v>100</v>
      </c>
      <c r="J7103">
        <v>1</v>
      </c>
      <c r="K7103">
        <v>45.7</v>
      </c>
    </row>
    <row r="7104" spans="1:11">
      <c r="A7104">
        <v>2020</v>
      </c>
      <c r="B7104" t="s">
        <v>87</v>
      </c>
      <c r="C7104" t="s">
        <v>61</v>
      </c>
      <c r="D7104" t="s">
        <v>12</v>
      </c>
      <c r="E7104" t="s">
        <v>13</v>
      </c>
      <c r="F7104">
        <v>9</v>
      </c>
      <c r="G7104">
        <v>52.5</v>
      </c>
      <c r="H7104">
        <v>2</v>
      </c>
      <c r="I7104">
        <v>22.2</v>
      </c>
      <c r="J7104">
        <v>7</v>
      </c>
      <c r="K7104">
        <v>40.8</v>
      </c>
    </row>
    <row r="7105" spans="1:11">
      <c r="A7105">
        <v>2020</v>
      </c>
      <c r="B7105" t="s">
        <v>87</v>
      </c>
      <c r="C7105" t="s">
        <v>61</v>
      </c>
      <c r="D7105" t="s">
        <v>12</v>
      </c>
      <c r="E7105" t="s">
        <v>64</v>
      </c>
      <c r="F7105">
        <v>4</v>
      </c>
      <c r="G7105">
        <v>35.3</v>
      </c>
      <c r="H7105">
        <v>1</v>
      </c>
      <c r="I7105">
        <v>25</v>
      </c>
      <c r="J7105">
        <v>2</v>
      </c>
      <c r="K7105">
        <v>17.7</v>
      </c>
    </row>
    <row r="7106" spans="1:11">
      <c r="A7106">
        <v>2020</v>
      </c>
      <c r="B7106" t="s">
        <v>87</v>
      </c>
      <c r="C7106" t="s">
        <v>61</v>
      </c>
      <c r="D7106" t="s">
        <v>12</v>
      </c>
      <c r="E7106" t="s">
        <v>65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</row>
    <row r="7107" spans="1:11">
      <c r="A7107">
        <v>2020</v>
      </c>
      <c r="B7107" t="s">
        <v>87</v>
      </c>
      <c r="C7107" t="s">
        <v>61</v>
      </c>
      <c r="D7107" t="s">
        <v>12</v>
      </c>
      <c r="E7107" t="s">
        <v>36</v>
      </c>
      <c r="F7107">
        <v>3</v>
      </c>
      <c r="G7107">
        <v>17.9</v>
      </c>
      <c r="H7107">
        <v>0</v>
      </c>
      <c r="I7107">
        <v>0</v>
      </c>
      <c r="J7107">
        <v>0</v>
      </c>
      <c r="K7107">
        <v>0</v>
      </c>
    </row>
    <row r="7108" spans="1:11">
      <c r="A7108">
        <v>2020</v>
      </c>
      <c r="B7108" t="s">
        <v>87</v>
      </c>
      <c r="C7108" t="s">
        <v>17</v>
      </c>
      <c r="D7108" t="s">
        <v>18</v>
      </c>
      <c r="E7108" t="s">
        <v>18</v>
      </c>
      <c r="F7108">
        <v>23</v>
      </c>
      <c r="G7108">
        <v>12.7</v>
      </c>
      <c r="H7108">
        <v>2</v>
      </c>
      <c r="I7108">
        <v>8.7</v>
      </c>
      <c r="J7108">
        <v>6</v>
      </c>
      <c r="K7108">
        <v>3.3</v>
      </c>
    </row>
    <row r="7109" spans="1:11">
      <c r="A7109">
        <v>2020</v>
      </c>
      <c r="B7109" t="s">
        <v>87</v>
      </c>
      <c r="C7109" t="s">
        <v>17</v>
      </c>
      <c r="D7109" t="s">
        <v>18</v>
      </c>
      <c r="E7109" t="s">
        <v>63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</row>
    <row r="7110" spans="1:11">
      <c r="A7110">
        <v>2020</v>
      </c>
      <c r="B7110" t="s">
        <v>87</v>
      </c>
      <c r="C7110" t="s">
        <v>17</v>
      </c>
      <c r="D7110" t="s">
        <v>18</v>
      </c>
      <c r="E7110" t="s">
        <v>13</v>
      </c>
      <c r="F7110">
        <v>18</v>
      </c>
      <c r="G7110">
        <v>18.1</v>
      </c>
      <c r="H7110">
        <v>2</v>
      </c>
      <c r="I7110">
        <v>11.1</v>
      </c>
      <c r="J7110">
        <v>5</v>
      </c>
      <c r="K7110">
        <v>5</v>
      </c>
    </row>
    <row r="7111" spans="1:11">
      <c r="A7111">
        <v>2020</v>
      </c>
      <c r="B7111" t="s">
        <v>87</v>
      </c>
      <c r="C7111" t="s">
        <v>17</v>
      </c>
      <c r="D7111" t="s">
        <v>18</v>
      </c>
      <c r="E7111" t="s">
        <v>64</v>
      </c>
      <c r="F7111">
        <v>4</v>
      </c>
      <c r="G7111">
        <v>17.9</v>
      </c>
      <c r="H7111">
        <v>0</v>
      </c>
      <c r="I7111">
        <v>0</v>
      </c>
      <c r="J7111">
        <v>1</v>
      </c>
      <c r="K7111">
        <v>4.5</v>
      </c>
    </row>
    <row r="7112" spans="1:11">
      <c r="A7112">
        <v>2020</v>
      </c>
      <c r="B7112" t="s">
        <v>87</v>
      </c>
      <c r="C7112" t="s">
        <v>17</v>
      </c>
      <c r="D7112" t="s">
        <v>18</v>
      </c>
      <c r="E7112" t="s">
        <v>65</v>
      </c>
      <c r="F7112">
        <v>1</v>
      </c>
      <c r="G7112">
        <v>20.4</v>
      </c>
      <c r="H7112">
        <v>0</v>
      </c>
      <c r="I7112">
        <v>0</v>
      </c>
      <c r="J7112">
        <v>0</v>
      </c>
      <c r="K7112">
        <v>0</v>
      </c>
    </row>
    <row r="7113" spans="1:11">
      <c r="A7113">
        <v>2020</v>
      </c>
      <c r="B7113" t="s">
        <v>87</v>
      </c>
      <c r="C7113" t="s">
        <v>17</v>
      </c>
      <c r="D7113" t="s">
        <v>18</v>
      </c>
      <c r="E7113" t="s">
        <v>36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</row>
    <row r="7114" spans="1:11">
      <c r="A7114">
        <v>2020</v>
      </c>
      <c r="B7114" t="s">
        <v>87</v>
      </c>
      <c r="C7114" t="s">
        <v>17</v>
      </c>
      <c r="D7114" t="s">
        <v>15</v>
      </c>
      <c r="E7114" t="s">
        <v>18</v>
      </c>
      <c r="F7114">
        <v>5</v>
      </c>
      <c r="G7114">
        <v>5.2</v>
      </c>
      <c r="H7114">
        <v>0</v>
      </c>
      <c r="I7114">
        <v>0</v>
      </c>
      <c r="J7114">
        <v>1</v>
      </c>
      <c r="K7114">
        <v>1</v>
      </c>
    </row>
    <row r="7115" spans="1:11">
      <c r="A7115">
        <v>2020</v>
      </c>
      <c r="B7115" t="s">
        <v>87</v>
      </c>
      <c r="C7115" t="s">
        <v>17</v>
      </c>
      <c r="D7115" t="s">
        <v>15</v>
      </c>
      <c r="E7115" t="s">
        <v>63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</row>
    <row r="7116" spans="1:11">
      <c r="A7116">
        <v>2020</v>
      </c>
      <c r="B7116" t="s">
        <v>87</v>
      </c>
      <c r="C7116" t="s">
        <v>17</v>
      </c>
      <c r="D7116" t="s">
        <v>15</v>
      </c>
      <c r="E7116" t="s">
        <v>13</v>
      </c>
      <c r="F7116">
        <v>5</v>
      </c>
      <c r="G7116">
        <v>9.2</v>
      </c>
      <c r="H7116">
        <v>0</v>
      </c>
      <c r="I7116">
        <v>0</v>
      </c>
      <c r="J7116">
        <v>0</v>
      </c>
      <c r="K7116">
        <v>0</v>
      </c>
    </row>
    <row r="7117" spans="1:11">
      <c r="A7117">
        <v>2020</v>
      </c>
      <c r="B7117" t="s">
        <v>87</v>
      </c>
      <c r="C7117" t="s">
        <v>17</v>
      </c>
      <c r="D7117" t="s">
        <v>15</v>
      </c>
      <c r="E7117" t="s">
        <v>64</v>
      </c>
      <c r="F7117">
        <v>0</v>
      </c>
      <c r="G7117">
        <v>0</v>
      </c>
      <c r="H7117">
        <v>0</v>
      </c>
      <c r="I7117">
        <v>0</v>
      </c>
      <c r="J7117">
        <v>1</v>
      </c>
      <c r="K7117">
        <v>8.5</v>
      </c>
    </row>
    <row r="7118" spans="1:11">
      <c r="A7118">
        <v>2020</v>
      </c>
      <c r="B7118" t="s">
        <v>87</v>
      </c>
      <c r="C7118" t="s">
        <v>17</v>
      </c>
      <c r="D7118" t="s">
        <v>15</v>
      </c>
      <c r="E7118" t="s">
        <v>65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</row>
    <row r="7119" spans="1:11">
      <c r="A7119">
        <v>2020</v>
      </c>
      <c r="B7119" t="s">
        <v>87</v>
      </c>
      <c r="C7119" t="s">
        <v>17</v>
      </c>
      <c r="D7119" t="s">
        <v>15</v>
      </c>
      <c r="E7119" t="s">
        <v>36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</row>
    <row r="7120" spans="1:11">
      <c r="A7120">
        <v>2020</v>
      </c>
      <c r="B7120" t="s">
        <v>87</v>
      </c>
      <c r="C7120" t="s">
        <v>17</v>
      </c>
      <c r="D7120" t="s">
        <v>12</v>
      </c>
      <c r="E7120" t="s">
        <v>18</v>
      </c>
      <c r="F7120">
        <v>18</v>
      </c>
      <c r="G7120">
        <v>21.5</v>
      </c>
      <c r="H7120">
        <v>2</v>
      </c>
      <c r="I7120">
        <v>11.1</v>
      </c>
      <c r="J7120">
        <v>5</v>
      </c>
      <c r="K7120">
        <v>6</v>
      </c>
    </row>
    <row r="7121" spans="1:11">
      <c r="A7121">
        <v>2020</v>
      </c>
      <c r="B7121" t="s">
        <v>87</v>
      </c>
      <c r="C7121" t="s">
        <v>17</v>
      </c>
      <c r="D7121" t="s">
        <v>12</v>
      </c>
      <c r="E7121" t="s">
        <v>63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</row>
    <row r="7122" spans="1:11">
      <c r="A7122">
        <v>2020</v>
      </c>
      <c r="B7122" t="s">
        <v>87</v>
      </c>
      <c r="C7122" t="s">
        <v>17</v>
      </c>
      <c r="D7122" t="s">
        <v>12</v>
      </c>
      <c r="E7122" t="s">
        <v>13</v>
      </c>
      <c r="F7122">
        <v>13</v>
      </c>
      <c r="G7122">
        <v>28.8</v>
      </c>
      <c r="H7122">
        <v>2</v>
      </c>
      <c r="I7122">
        <v>15.4</v>
      </c>
      <c r="J7122">
        <v>5</v>
      </c>
      <c r="K7122">
        <v>11.1</v>
      </c>
    </row>
    <row r="7123" spans="1:11">
      <c r="A7123">
        <v>2020</v>
      </c>
      <c r="B7123" t="s">
        <v>87</v>
      </c>
      <c r="C7123" t="s">
        <v>17</v>
      </c>
      <c r="D7123" t="s">
        <v>12</v>
      </c>
      <c r="E7123" t="s">
        <v>64</v>
      </c>
      <c r="F7123">
        <v>4</v>
      </c>
      <c r="G7123">
        <v>37.9</v>
      </c>
      <c r="H7123">
        <v>0</v>
      </c>
      <c r="I7123">
        <v>0</v>
      </c>
      <c r="J7123">
        <v>0</v>
      </c>
      <c r="K7123">
        <v>0</v>
      </c>
    </row>
    <row r="7124" spans="1:11">
      <c r="A7124">
        <v>2020</v>
      </c>
      <c r="B7124" t="s">
        <v>87</v>
      </c>
      <c r="C7124" t="s">
        <v>17</v>
      </c>
      <c r="D7124" t="s">
        <v>12</v>
      </c>
      <c r="E7124" t="s">
        <v>65</v>
      </c>
      <c r="F7124">
        <v>1</v>
      </c>
      <c r="G7124">
        <v>43.2</v>
      </c>
      <c r="H7124">
        <v>0</v>
      </c>
      <c r="I7124">
        <v>0</v>
      </c>
      <c r="J7124">
        <v>0</v>
      </c>
      <c r="K7124">
        <v>0</v>
      </c>
    </row>
    <row r="7125" spans="1:11">
      <c r="A7125">
        <v>2020</v>
      </c>
      <c r="B7125" t="s">
        <v>87</v>
      </c>
      <c r="C7125" t="s">
        <v>17</v>
      </c>
      <c r="D7125" t="s">
        <v>12</v>
      </c>
      <c r="E7125" t="s">
        <v>36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</row>
    <row r="7126" spans="1:11">
      <c r="A7126">
        <v>2020</v>
      </c>
      <c r="B7126" t="s">
        <v>87</v>
      </c>
      <c r="C7126" t="s">
        <v>23</v>
      </c>
      <c r="D7126" t="s">
        <v>18</v>
      </c>
      <c r="E7126" t="s">
        <v>18</v>
      </c>
      <c r="F7126">
        <v>28</v>
      </c>
      <c r="G7126">
        <v>12.2</v>
      </c>
      <c r="H7126">
        <v>6</v>
      </c>
      <c r="I7126">
        <v>21.4</v>
      </c>
      <c r="J7126">
        <v>11</v>
      </c>
      <c r="K7126">
        <v>4.8</v>
      </c>
    </row>
    <row r="7127" spans="1:11">
      <c r="A7127">
        <v>2020</v>
      </c>
      <c r="B7127" t="s">
        <v>87</v>
      </c>
      <c r="C7127" t="s">
        <v>23</v>
      </c>
      <c r="D7127" t="s">
        <v>18</v>
      </c>
      <c r="E7127" t="s">
        <v>63</v>
      </c>
      <c r="F7127">
        <v>7</v>
      </c>
      <c r="G7127">
        <v>9.6</v>
      </c>
      <c r="H7127">
        <v>0</v>
      </c>
      <c r="I7127">
        <v>0</v>
      </c>
      <c r="J7127">
        <v>1</v>
      </c>
      <c r="K7127">
        <v>1.4</v>
      </c>
    </row>
    <row r="7128" spans="1:11">
      <c r="A7128">
        <v>2020</v>
      </c>
      <c r="B7128" t="s">
        <v>87</v>
      </c>
      <c r="C7128" t="s">
        <v>23</v>
      </c>
      <c r="D7128" t="s">
        <v>18</v>
      </c>
      <c r="E7128" t="s">
        <v>13</v>
      </c>
      <c r="F7128">
        <v>11</v>
      </c>
      <c r="G7128">
        <v>46.4</v>
      </c>
      <c r="H7128">
        <v>3</v>
      </c>
      <c r="I7128">
        <v>27.3</v>
      </c>
      <c r="J7128">
        <v>4</v>
      </c>
      <c r="K7128">
        <v>16.9</v>
      </c>
    </row>
    <row r="7129" spans="1:11">
      <c r="A7129">
        <v>2020</v>
      </c>
      <c r="B7129" t="s">
        <v>87</v>
      </c>
      <c r="C7129" t="s">
        <v>23</v>
      </c>
      <c r="D7129" t="s">
        <v>18</v>
      </c>
      <c r="E7129" t="s">
        <v>64</v>
      </c>
      <c r="F7129">
        <v>9</v>
      </c>
      <c r="G7129">
        <v>11.6</v>
      </c>
      <c r="H7129">
        <v>2</v>
      </c>
      <c r="I7129">
        <v>22.2</v>
      </c>
      <c r="J7129">
        <v>4</v>
      </c>
      <c r="K7129">
        <v>5.2</v>
      </c>
    </row>
    <row r="7130" spans="1:11">
      <c r="A7130">
        <v>2020</v>
      </c>
      <c r="B7130" t="s">
        <v>87</v>
      </c>
      <c r="C7130" t="s">
        <v>23</v>
      </c>
      <c r="D7130" t="s">
        <v>18</v>
      </c>
      <c r="E7130" t="s">
        <v>65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</row>
    <row r="7131" spans="1:11">
      <c r="A7131">
        <v>2020</v>
      </c>
      <c r="B7131" t="s">
        <v>87</v>
      </c>
      <c r="C7131" t="s">
        <v>23</v>
      </c>
      <c r="D7131" t="s">
        <v>18</v>
      </c>
      <c r="E7131" t="s">
        <v>36</v>
      </c>
      <c r="F7131">
        <v>1</v>
      </c>
      <c r="G7131">
        <v>2.1</v>
      </c>
      <c r="H7131">
        <v>1</v>
      </c>
      <c r="I7131">
        <v>100</v>
      </c>
      <c r="J7131">
        <v>2</v>
      </c>
      <c r="K7131">
        <v>4.3</v>
      </c>
    </row>
    <row r="7132" spans="1:11">
      <c r="A7132">
        <v>2020</v>
      </c>
      <c r="B7132" t="s">
        <v>87</v>
      </c>
      <c r="C7132" t="s">
        <v>23</v>
      </c>
      <c r="D7132" t="s">
        <v>15</v>
      </c>
      <c r="E7132" t="s">
        <v>18</v>
      </c>
      <c r="F7132">
        <v>6</v>
      </c>
      <c r="G7132">
        <v>5.1</v>
      </c>
      <c r="H7132">
        <v>1</v>
      </c>
      <c r="I7132">
        <v>16.7</v>
      </c>
      <c r="J7132">
        <v>1</v>
      </c>
      <c r="K7132">
        <v>0.9</v>
      </c>
    </row>
    <row r="7133" spans="1:11">
      <c r="A7133">
        <v>2020</v>
      </c>
      <c r="B7133" t="s">
        <v>87</v>
      </c>
      <c r="C7133" t="s">
        <v>23</v>
      </c>
      <c r="D7133" t="s">
        <v>15</v>
      </c>
      <c r="E7133" t="s">
        <v>63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</row>
    <row r="7134" spans="1:11">
      <c r="A7134">
        <v>2020</v>
      </c>
      <c r="B7134" t="s">
        <v>87</v>
      </c>
      <c r="C7134" t="s">
        <v>23</v>
      </c>
      <c r="D7134" t="s">
        <v>15</v>
      </c>
      <c r="E7134" t="s">
        <v>13</v>
      </c>
      <c r="F7134">
        <v>4</v>
      </c>
      <c r="G7134">
        <v>32.4</v>
      </c>
      <c r="H7134">
        <v>1</v>
      </c>
      <c r="I7134">
        <v>25</v>
      </c>
      <c r="J7134">
        <v>1</v>
      </c>
      <c r="K7134">
        <v>8.1</v>
      </c>
    </row>
    <row r="7135" spans="1:11">
      <c r="A7135">
        <v>2020</v>
      </c>
      <c r="B7135" t="s">
        <v>87</v>
      </c>
      <c r="C7135" t="s">
        <v>23</v>
      </c>
      <c r="D7135" t="s">
        <v>15</v>
      </c>
      <c r="E7135" t="s">
        <v>64</v>
      </c>
      <c r="F7135">
        <v>2</v>
      </c>
      <c r="G7135">
        <v>5</v>
      </c>
      <c r="H7135">
        <v>0</v>
      </c>
      <c r="I7135">
        <v>0</v>
      </c>
      <c r="J7135">
        <v>0</v>
      </c>
      <c r="K7135">
        <v>0</v>
      </c>
    </row>
    <row r="7136" spans="1:11">
      <c r="A7136">
        <v>2020</v>
      </c>
      <c r="B7136" t="s">
        <v>87</v>
      </c>
      <c r="C7136" t="s">
        <v>23</v>
      </c>
      <c r="D7136" t="s">
        <v>12</v>
      </c>
      <c r="E7136" t="s">
        <v>18</v>
      </c>
      <c r="F7136">
        <v>22</v>
      </c>
      <c r="G7136">
        <v>19.6</v>
      </c>
      <c r="H7136">
        <v>5</v>
      </c>
      <c r="I7136">
        <v>22.7</v>
      </c>
      <c r="J7136">
        <v>10</v>
      </c>
      <c r="K7136">
        <v>8.9</v>
      </c>
    </row>
    <row r="7137" spans="1:11">
      <c r="A7137">
        <v>2020</v>
      </c>
      <c r="B7137" t="s">
        <v>87</v>
      </c>
      <c r="C7137" t="s">
        <v>23</v>
      </c>
      <c r="D7137" t="s">
        <v>12</v>
      </c>
      <c r="E7137" t="s">
        <v>63</v>
      </c>
      <c r="F7137">
        <v>7</v>
      </c>
      <c r="G7137">
        <v>19.4</v>
      </c>
      <c r="H7137">
        <v>0</v>
      </c>
      <c r="I7137">
        <v>0</v>
      </c>
      <c r="J7137">
        <v>1</v>
      </c>
      <c r="K7137">
        <v>2.8</v>
      </c>
    </row>
    <row r="7138" spans="1:11">
      <c r="A7138">
        <v>2020</v>
      </c>
      <c r="B7138" t="s">
        <v>87</v>
      </c>
      <c r="C7138" t="s">
        <v>23</v>
      </c>
      <c r="D7138" t="s">
        <v>12</v>
      </c>
      <c r="E7138" t="s">
        <v>13</v>
      </c>
      <c r="F7138">
        <v>7</v>
      </c>
      <c r="G7138">
        <v>61.8</v>
      </c>
      <c r="H7138">
        <v>2</v>
      </c>
      <c r="I7138">
        <v>28.6</v>
      </c>
      <c r="J7138">
        <v>3</v>
      </c>
      <c r="K7138">
        <v>26.5</v>
      </c>
    </row>
    <row r="7139" spans="1:11">
      <c r="A7139">
        <v>2020</v>
      </c>
      <c r="B7139" t="s">
        <v>87</v>
      </c>
      <c r="C7139" t="s">
        <v>23</v>
      </c>
      <c r="D7139" t="s">
        <v>12</v>
      </c>
      <c r="E7139" t="s">
        <v>64</v>
      </c>
      <c r="F7139">
        <v>7</v>
      </c>
      <c r="G7139">
        <v>18.4</v>
      </c>
      <c r="H7139">
        <v>2</v>
      </c>
      <c r="I7139">
        <v>28.6</v>
      </c>
      <c r="J7139">
        <v>4</v>
      </c>
      <c r="K7139">
        <v>10.5</v>
      </c>
    </row>
    <row r="7140" spans="1:11">
      <c r="A7140">
        <v>2020</v>
      </c>
      <c r="B7140" t="s">
        <v>87</v>
      </c>
      <c r="C7140" t="s">
        <v>23</v>
      </c>
      <c r="D7140" t="s">
        <v>12</v>
      </c>
      <c r="E7140" t="s">
        <v>65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</row>
    <row r="7141" spans="1:11">
      <c r="A7141">
        <v>2020</v>
      </c>
      <c r="B7141" t="s">
        <v>87</v>
      </c>
      <c r="C7141" t="s">
        <v>23</v>
      </c>
      <c r="D7141" t="s">
        <v>12</v>
      </c>
      <c r="E7141" t="s">
        <v>36</v>
      </c>
      <c r="F7141">
        <v>1</v>
      </c>
      <c r="G7141">
        <v>4.4</v>
      </c>
      <c r="H7141">
        <v>1</v>
      </c>
      <c r="I7141">
        <v>100</v>
      </c>
      <c r="J7141">
        <v>2</v>
      </c>
      <c r="K7141">
        <v>8.8</v>
      </c>
    </row>
    <row r="7142" spans="1:11">
      <c r="A7142">
        <v>2020</v>
      </c>
      <c r="B7142" t="s">
        <v>87</v>
      </c>
      <c r="C7142" t="s">
        <v>45</v>
      </c>
      <c r="D7142" t="s">
        <v>18</v>
      </c>
      <c r="E7142" t="s">
        <v>18</v>
      </c>
      <c r="F7142">
        <v>74</v>
      </c>
      <c r="G7142">
        <v>19.8</v>
      </c>
      <c r="H7142">
        <v>18</v>
      </c>
      <c r="I7142">
        <v>24.3</v>
      </c>
      <c r="J7142">
        <v>34</v>
      </c>
      <c r="K7142">
        <v>9.1</v>
      </c>
    </row>
    <row r="7143" spans="1:11">
      <c r="A7143">
        <v>2020</v>
      </c>
      <c r="B7143" t="s">
        <v>87</v>
      </c>
      <c r="C7143" t="s">
        <v>45</v>
      </c>
      <c r="D7143" t="s">
        <v>18</v>
      </c>
      <c r="E7143" t="s">
        <v>63</v>
      </c>
      <c r="F7143">
        <v>8</v>
      </c>
      <c r="G7143">
        <v>8</v>
      </c>
      <c r="H7143">
        <v>3</v>
      </c>
      <c r="I7143">
        <v>37.5</v>
      </c>
      <c r="J7143">
        <v>3</v>
      </c>
      <c r="K7143">
        <v>3</v>
      </c>
    </row>
    <row r="7144" spans="1:11">
      <c r="A7144">
        <v>2020</v>
      </c>
      <c r="B7144" t="s">
        <v>87</v>
      </c>
      <c r="C7144" t="s">
        <v>45</v>
      </c>
      <c r="D7144" t="s">
        <v>18</v>
      </c>
      <c r="E7144" t="s">
        <v>13</v>
      </c>
      <c r="F7144">
        <v>3</v>
      </c>
      <c r="G7144">
        <v>14.4</v>
      </c>
      <c r="H7144">
        <v>0</v>
      </c>
      <c r="I7144">
        <v>0</v>
      </c>
      <c r="J7144">
        <v>4</v>
      </c>
      <c r="K7144">
        <v>19.2</v>
      </c>
    </row>
    <row r="7145" spans="1:11">
      <c r="A7145">
        <v>2020</v>
      </c>
      <c r="B7145" t="s">
        <v>87</v>
      </c>
      <c r="C7145" t="s">
        <v>45</v>
      </c>
      <c r="D7145" t="s">
        <v>18</v>
      </c>
      <c r="E7145" t="s">
        <v>64</v>
      </c>
      <c r="F7145">
        <v>54</v>
      </c>
      <c r="G7145">
        <v>28.5</v>
      </c>
      <c r="H7145">
        <v>13</v>
      </c>
      <c r="I7145">
        <v>24.1</v>
      </c>
      <c r="J7145">
        <v>24</v>
      </c>
      <c r="K7145">
        <v>12.7</v>
      </c>
    </row>
    <row r="7146" spans="1:11">
      <c r="A7146">
        <v>2020</v>
      </c>
      <c r="B7146" t="s">
        <v>87</v>
      </c>
      <c r="C7146" t="s">
        <v>45</v>
      </c>
      <c r="D7146" t="s">
        <v>18</v>
      </c>
      <c r="E7146" t="s">
        <v>65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</row>
    <row r="7147" spans="1:11">
      <c r="A7147">
        <v>2020</v>
      </c>
      <c r="B7147" t="s">
        <v>87</v>
      </c>
      <c r="C7147" t="s">
        <v>45</v>
      </c>
      <c r="D7147" t="s">
        <v>18</v>
      </c>
      <c r="E7147" t="s">
        <v>36</v>
      </c>
      <c r="F7147">
        <v>9</v>
      </c>
      <c r="G7147">
        <v>15.3</v>
      </c>
      <c r="H7147">
        <v>2</v>
      </c>
      <c r="I7147">
        <v>22.2</v>
      </c>
      <c r="J7147">
        <v>3</v>
      </c>
      <c r="K7147">
        <v>5.1</v>
      </c>
    </row>
    <row r="7148" spans="1:11">
      <c r="A7148">
        <v>2020</v>
      </c>
      <c r="B7148" t="s">
        <v>87</v>
      </c>
      <c r="C7148" t="s">
        <v>45</v>
      </c>
      <c r="D7148" t="s">
        <v>15</v>
      </c>
      <c r="E7148" t="s">
        <v>18</v>
      </c>
      <c r="F7148">
        <v>8</v>
      </c>
      <c r="G7148">
        <v>4.4</v>
      </c>
      <c r="H7148">
        <v>0</v>
      </c>
      <c r="I7148">
        <v>0</v>
      </c>
      <c r="J7148">
        <v>4</v>
      </c>
      <c r="K7148">
        <v>2.2</v>
      </c>
    </row>
    <row r="7149" spans="1:11">
      <c r="A7149">
        <v>2020</v>
      </c>
      <c r="B7149" t="s">
        <v>87</v>
      </c>
      <c r="C7149" t="s">
        <v>45</v>
      </c>
      <c r="D7149" t="s">
        <v>15</v>
      </c>
      <c r="E7149" t="s">
        <v>63</v>
      </c>
      <c r="F7149">
        <v>1</v>
      </c>
      <c r="G7149">
        <v>1.9</v>
      </c>
      <c r="H7149">
        <v>0</v>
      </c>
      <c r="I7149">
        <v>0</v>
      </c>
      <c r="J7149">
        <v>0</v>
      </c>
      <c r="K7149">
        <v>0</v>
      </c>
    </row>
    <row r="7150" spans="1:11">
      <c r="A7150">
        <v>2020</v>
      </c>
      <c r="B7150" t="s">
        <v>87</v>
      </c>
      <c r="C7150" t="s">
        <v>45</v>
      </c>
      <c r="D7150" t="s">
        <v>15</v>
      </c>
      <c r="E7150" t="s">
        <v>13</v>
      </c>
      <c r="F7150">
        <v>1</v>
      </c>
      <c r="G7150">
        <v>10.6</v>
      </c>
      <c r="H7150">
        <v>0</v>
      </c>
      <c r="I7150">
        <v>0</v>
      </c>
      <c r="J7150">
        <v>3</v>
      </c>
      <c r="K7150">
        <v>31.8</v>
      </c>
    </row>
    <row r="7151" spans="1:11">
      <c r="A7151">
        <v>2020</v>
      </c>
      <c r="B7151" t="s">
        <v>87</v>
      </c>
      <c r="C7151" t="s">
        <v>45</v>
      </c>
      <c r="D7151" t="s">
        <v>15</v>
      </c>
      <c r="E7151" t="s">
        <v>64</v>
      </c>
      <c r="F7151">
        <v>5</v>
      </c>
      <c r="G7151">
        <v>5.7</v>
      </c>
      <c r="H7151">
        <v>0</v>
      </c>
      <c r="I7151">
        <v>0</v>
      </c>
      <c r="J7151">
        <v>1</v>
      </c>
      <c r="K7151">
        <v>1.1</v>
      </c>
    </row>
    <row r="7152" spans="1:11">
      <c r="A7152">
        <v>2020</v>
      </c>
      <c r="B7152" t="s">
        <v>87</v>
      </c>
      <c r="C7152" t="s">
        <v>45</v>
      </c>
      <c r="D7152" t="s">
        <v>15</v>
      </c>
      <c r="E7152" t="s">
        <v>65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</row>
    <row r="7153" spans="1:11">
      <c r="A7153">
        <v>2020</v>
      </c>
      <c r="B7153" t="s">
        <v>87</v>
      </c>
      <c r="C7153" t="s">
        <v>45</v>
      </c>
      <c r="D7153" t="s">
        <v>15</v>
      </c>
      <c r="E7153" t="s">
        <v>36</v>
      </c>
      <c r="F7153">
        <v>1</v>
      </c>
      <c r="G7153">
        <v>3.4</v>
      </c>
      <c r="H7153">
        <v>0</v>
      </c>
      <c r="I7153">
        <v>0</v>
      </c>
      <c r="J7153">
        <v>0</v>
      </c>
      <c r="K7153">
        <v>0</v>
      </c>
    </row>
    <row r="7154" spans="1:11">
      <c r="A7154">
        <v>2020</v>
      </c>
      <c r="B7154" t="s">
        <v>87</v>
      </c>
      <c r="C7154" t="s">
        <v>45</v>
      </c>
      <c r="D7154" t="s">
        <v>12</v>
      </c>
      <c r="E7154" t="s">
        <v>18</v>
      </c>
      <c r="F7154">
        <v>66</v>
      </c>
      <c r="G7154">
        <v>34.3</v>
      </c>
      <c r="H7154">
        <v>18</v>
      </c>
      <c r="I7154">
        <v>27.3</v>
      </c>
      <c r="J7154">
        <v>30</v>
      </c>
      <c r="K7154">
        <v>15.6</v>
      </c>
    </row>
    <row r="7155" spans="1:11">
      <c r="A7155">
        <v>2020</v>
      </c>
      <c r="B7155" t="s">
        <v>87</v>
      </c>
      <c r="C7155" t="s">
        <v>45</v>
      </c>
      <c r="D7155" t="s">
        <v>12</v>
      </c>
      <c r="E7155" t="s">
        <v>63</v>
      </c>
      <c r="F7155">
        <v>7</v>
      </c>
      <c r="G7155">
        <v>14.6</v>
      </c>
      <c r="H7155">
        <v>3</v>
      </c>
      <c r="I7155">
        <v>42.9</v>
      </c>
      <c r="J7155">
        <v>3</v>
      </c>
      <c r="K7155">
        <v>6.2</v>
      </c>
    </row>
    <row r="7156" spans="1:11">
      <c r="A7156">
        <v>2020</v>
      </c>
      <c r="B7156" t="s">
        <v>87</v>
      </c>
      <c r="C7156" t="s">
        <v>45</v>
      </c>
      <c r="D7156" t="s">
        <v>12</v>
      </c>
      <c r="E7156" t="s">
        <v>13</v>
      </c>
      <c r="F7156">
        <v>2</v>
      </c>
      <c r="G7156">
        <v>17.5</v>
      </c>
      <c r="H7156">
        <v>0</v>
      </c>
      <c r="I7156">
        <v>0</v>
      </c>
      <c r="J7156">
        <v>1</v>
      </c>
      <c r="K7156">
        <v>8.7</v>
      </c>
    </row>
    <row r="7157" spans="1:11">
      <c r="A7157">
        <v>2020</v>
      </c>
      <c r="B7157" t="s">
        <v>87</v>
      </c>
      <c r="C7157" t="s">
        <v>45</v>
      </c>
      <c r="D7157" t="s">
        <v>12</v>
      </c>
      <c r="E7157" t="s">
        <v>64</v>
      </c>
      <c r="F7157">
        <v>49</v>
      </c>
      <c r="G7157">
        <v>48.5</v>
      </c>
      <c r="H7157">
        <v>13</v>
      </c>
      <c r="I7157">
        <v>26.5</v>
      </c>
      <c r="J7157">
        <v>23</v>
      </c>
      <c r="K7157">
        <v>22.8</v>
      </c>
    </row>
    <row r="7158" spans="1:11">
      <c r="A7158">
        <v>2020</v>
      </c>
      <c r="B7158" t="s">
        <v>87</v>
      </c>
      <c r="C7158" t="s">
        <v>45</v>
      </c>
      <c r="D7158" t="s">
        <v>12</v>
      </c>
      <c r="E7158" t="s">
        <v>65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</row>
    <row r="7159" spans="1:11">
      <c r="A7159">
        <v>2020</v>
      </c>
      <c r="B7159" t="s">
        <v>87</v>
      </c>
      <c r="C7159" t="s">
        <v>45</v>
      </c>
      <c r="D7159" t="s">
        <v>12</v>
      </c>
      <c r="E7159" t="s">
        <v>36</v>
      </c>
      <c r="F7159">
        <v>8</v>
      </c>
      <c r="G7159">
        <v>27.2</v>
      </c>
      <c r="H7159">
        <v>2</v>
      </c>
      <c r="I7159">
        <v>25</v>
      </c>
      <c r="J7159">
        <v>3</v>
      </c>
      <c r="K7159">
        <v>10.2</v>
      </c>
    </row>
    <row r="7160" spans="1:11">
      <c r="A7160">
        <v>2020</v>
      </c>
      <c r="B7160" t="s">
        <v>90</v>
      </c>
      <c r="C7160" t="s">
        <v>18</v>
      </c>
      <c r="D7160" t="s">
        <v>18</v>
      </c>
      <c r="E7160" t="s">
        <v>18</v>
      </c>
      <c r="F7160">
        <v>25</v>
      </c>
      <c r="G7160">
        <v>6.2</v>
      </c>
      <c r="H7160">
        <v>4</v>
      </c>
      <c r="I7160">
        <v>16</v>
      </c>
      <c r="J7160">
        <v>15</v>
      </c>
      <c r="K7160">
        <v>3.7</v>
      </c>
    </row>
    <row r="7161" spans="1:11">
      <c r="A7161">
        <v>2020</v>
      </c>
      <c r="B7161" t="s">
        <v>90</v>
      </c>
      <c r="C7161" t="s">
        <v>18</v>
      </c>
      <c r="D7161" t="s">
        <v>18</v>
      </c>
      <c r="E7161" t="s">
        <v>63</v>
      </c>
      <c r="F7161">
        <v>3</v>
      </c>
      <c r="G7161">
        <v>6.4</v>
      </c>
      <c r="H7161">
        <v>0</v>
      </c>
      <c r="I7161">
        <v>0</v>
      </c>
      <c r="J7161">
        <v>0</v>
      </c>
      <c r="K7161">
        <v>0</v>
      </c>
    </row>
    <row r="7162" spans="1:11">
      <c r="A7162">
        <v>2020</v>
      </c>
      <c r="B7162" t="s">
        <v>90</v>
      </c>
      <c r="C7162" t="s">
        <v>18</v>
      </c>
      <c r="D7162" t="s">
        <v>18</v>
      </c>
      <c r="E7162" t="s">
        <v>13</v>
      </c>
      <c r="F7162">
        <v>11</v>
      </c>
      <c r="G7162">
        <v>29.9</v>
      </c>
      <c r="H7162">
        <v>1</v>
      </c>
      <c r="I7162">
        <v>9.1</v>
      </c>
      <c r="J7162">
        <v>4</v>
      </c>
      <c r="K7162">
        <v>10.9</v>
      </c>
    </row>
    <row r="7163" spans="1:11">
      <c r="A7163">
        <v>2020</v>
      </c>
      <c r="B7163" t="s">
        <v>90</v>
      </c>
      <c r="C7163" t="s">
        <v>18</v>
      </c>
      <c r="D7163" t="s">
        <v>18</v>
      </c>
      <c r="E7163" t="s">
        <v>64</v>
      </c>
      <c r="F7163">
        <v>6</v>
      </c>
      <c r="G7163">
        <v>8.5</v>
      </c>
      <c r="H7163">
        <v>0</v>
      </c>
      <c r="I7163">
        <v>0</v>
      </c>
      <c r="J7163">
        <v>5</v>
      </c>
      <c r="K7163">
        <v>7.1</v>
      </c>
    </row>
    <row r="7164" spans="1:11">
      <c r="A7164">
        <v>2020</v>
      </c>
      <c r="B7164" t="s">
        <v>90</v>
      </c>
      <c r="C7164" t="s">
        <v>18</v>
      </c>
      <c r="D7164" t="s">
        <v>18</v>
      </c>
      <c r="E7164" t="s">
        <v>65</v>
      </c>
      <c r="F7164">
        <v>1</v>
      </c>
      <c r="G7164">
        <v>17.7</v>
      </c>
      <c r="H7164">
        <v>0</v>
      </c>
      <c r="I7164">
        <v>0</v>
      </c>
      <c r="J7164">
        <v>0</v>
      </c>
      <c r="K7164">
        <v>0</v>
      </c>
    </row>
    <row r="7165" spans="1:11">
      <c r="A7165">
        <v>2020</v>
      </c>
      <c r="B7165" t="s">
        <v>90</v>
      </c>
      <c r="C7165" t="s">
        <v>18</v>
      </c>
      <c r="D7165" t="s">
        <v>18</v>
      </c>
      <c r="E7165" t="s">
        <v>36</v>
      </c>
      <c r="F7165">
        <v>4</v>
      </c>
      <c r="G7165">
        <v>1.6</v>
      </c>
      <c r="H7165">
        <v>3</v>
      </c>
      <c r="I7165">
        <v>75</v>
      </c>
      <c r="J7165">
        <v>6</v>
      </c>
      <c r="K7165">
        <v>2.5</v>
      </c>
    </row>
    <row r="7166" spans="1:11">
      <c r="A7166">
        <v>2020</v>
      </c>
      <c r="B7166" t="s">
        <v>90</v>
      </c>
      <c r="C7166" t="s">
        <v>18</v>
      </c>
      <c r="D7166" t="s">
        <v>15</v>
      </c>
      <c r="E7166" t="s">
        <v>18</v>
      </c>
      <c r="F7166">
        <v>4</v>
      </c>
      <c r="G7166">
        <v>1.9</v>
      </c>
      <c r="H7166">
        <v>0</v>
      </c>
      <c r="I7166">
        <v>0</v>
      </c>
      <c r="J7166">
        <v>0</v>
      </c>
      <c r="K7166">
        <v>0</v>
      </c>
    </row>
    <row r="7167" spans="1:11">
      <c r="A7167">
        <v>2020</v>
      </c>
      <c r="B7167" t="s">
        <v>90</v>
      </c>
      <c r="C7167" t="s">
        <v>18</v>
      </c>
      <c r="D7167" t="s">
        <v>15</v>
      </c>
      <c r="E7167" t="s">
        <v>63</v>
      </c>
      <c r="F7167">
        <v>1</v>
      </c>
      <c r="G7167">
        <v>4.1</v>
      </c>
      <c r="H7167">
        <v>0</v>
      </c>
      <c r="I7167">
        <v>0</v>
      </c>
      <c r="J7167">
        <v>0</v>
      </c>
      <c r="K7167">
        <v>0</v>
      </c>
    </row>
    <row r="7168" spans="1:11">
      <c r="A7168">
        <v>2020</v>
      </c>
      <c r="B7168" t="s">
        <v>90</v>
      </c>
      <c r="C7168" t="s">
        <v>18</v>
      </c>
      <c r="D7168" t="s">
        <v>15</v>
      </c>
      <c r="E7168" t="s">
        <v>13</v>
      </c>
      <c r="F7168">
        <v>1</v>
      </c>
      <c r="G7168">
        <v>5</v>
      </c>
      <c r="H7168">
        <v>0</v>
      </c>
      <c r="I7168">
        <v>0</v>
      </c>
      <c r="J7168">
        <v>0</v>
      </c>
      <c r="K7168">
        <v>0</v>
      </c>
    </row>
    <row r="7169" spans="1:11">
      <c r="A7169">
        <v>2020</v>
      </c>
      <c r="B7169" t="s">
        <v>90</v>
      </c>
      <c r="C7169" t="s">
        <v>18</v>
      </c>
      <c r="D7169" t="s">
        <v>15</v>
      </c>
      <c r="E7169" t="s">
        <v>64</v>
      </c>
      <c r="F7169">
        <v>2</v>
      </c>
      <c r="G7169">
        <v>5.5</v>
      </c>
      <c r="H7169">
        <v>0</v>
      </c>
      <c r="I7169">
        <v>0</v>
      </c>
      <c r="J7169">
        <v>0</v>
      </c>
      <c r="K7169">
        <v>0</v>
      </c>
    </row>
    <row r="7170" spans="1:11">
      <c r="A7170">
        <v>2020</v>
      </c>
      <c r="B7170" t="s">
        <v>90</v>
      </c>
      <c r="C7170" t="s">
        <v>18</v>
      </c>
      <c r="D7170" t="s">
        <v>15</v>
      </c>
      <c r="E7170" t="s">
        <v>65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</row>
    <row r="7171" spans="1:11">
      <c r="A7171">
        <v>2020</v>
      </c>
      <c r="B7171" t="s">
        <v>90</v>
      </c>
      <c r="C7171" t="s">
        <v>18</v>
      </c>
      <c r="D7171" t="s">
        <v>15</v>
      </c>
      <c r="E7171" t="s">
        <v>36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</row>
    <row r="7172" spans="1:11">
      <c r="A7172">
        <v>2020</v>
      </c>
      <c r="B7172" t="s">
        <v>90</v>
      </c>
      <c r="C7172" t="s">
        <v>18</v>
      </c>
      <c r="D7172" t="s">
        <v>12</v>
      </c>
      <c r="E7172" t="s">
        <v>18</v>
      </c>
      <c r="F7172">
        <v>21</v>
      </c>
      <c r="G7172">
        <v>10.9</v>
      </c>
      <c r="H7172">
        <v>4</v>
      </c>
      <c r="I7172">
        <v>19</v>
      </c>
      <c r="J7172">
        <v>15</v>
      </c>
      <c r="K7172">
        <v>7.8</v>
      </c>
    </row>
    <row r="7173" spans="1:11">
      <c r="A7173">
        <v>2020</v>
      </c>
      <c r="B7173" t="s">
        <v>90</v>
      </c>
      <c r="C7173" t="s">
        <v>18</v>
      </c>
      <c r="D7173" t="s">
        <v>12</v>
      </c>
      <c r="E7173" t="s">
        <v>63</v>
      </c>
      <c r="F7173">
        <v>2</v>
      </c>
      <c r="G7173">
        <v>8.9</v>
      </c>
      <c r="H7173">
        <v>0</v>
      </c>
      <c r="I7173">
        <v>0</v>
      </c>
      <c r="J7173">
        <v>0</v>
      </c>
      <c r="K7173">
        <v>0</v>
      </c>
    </row>
    <row r="7174" spans="1:11">
      <c r="A7174">
        <v>2020</v>
      </c>
      <c r="B7174" t="s">
        <v>90</v>
      </c>
      <c r="C7174" t="s">
        <v>18</v>
      </c>
      <c r="D7174" t="s">
        <v>12</v>
      </c>
      <c r="E7174" t="s">
        <v>13</v>
      </c>
      <c r="F7174">
        <v>10</v>
      </c>
      <c r="G7174">
        <v>59.1</v>
      </c>
      <c r="H7174">
        <v>1</v>
      </c>
      <c r="I7174">
        <v>10</v>
      </c>
      <c r="J7174">
        <v>4</v>
      </c>
      <c r="K7174">
        <v>23.6</v>
      </c>
    </row>
    <row r="7175" spans="1:11">
      <c r="A7175">
        <v>2020</v>
      </c>
      <c r="B7175" t="s">
        <v>90</v>
      </c>
      <c r="C7175" t="s">
        <v>18</v>
      </c>
      <c r="D7175" t="s">
        <v>12</v>
      </c>
      <c r="E7175" t="s">
        <v>64</v>
      </c>
      <c r="F7175">
        <v>4</v>
      </c>
      <c r="G7175">
        <v>11.7</v>
      </c>
      <c r="H7175">
        <v>0</v>
      </c>
      <c r="I7175">
        <v>0</v>
      </c>
      <c r="J7175">
        <v>5</v>
      </c>
      <c r="K7175">
        <v>14.6</v>
      </c>
    </row>
    <row r="7176" spans="1:11">
      <c r="A7176">
        <v>2020</v>
      </c>
      <c r="B7176" t="s">
        <v>90</v>
      </c>
      <c r="C7176" t="s">
        <v>18</v>
      </c>
      <c r="D7176" t="s">
        <v>12</v>
      </c>
      <c r="E7176" t="s">
        <v>65</v>
      </c>
      <c r="F7176">
        <v>1</v>
      </c>
      <c r="G7176">
        <v>37.1</v>
      </c>
      <c r="H7176">
        <v>0</v>
      </c>
      <c r="I7176">
        <v>0</v>
      </c>
      <c r="J7176">
        <v>0</v>
      </c>
      <c r="K7176">
        <v>0</v>
      </c>
    </row>
    <row r="7177" spans="1:11">
      <c r="A7177">
        <v>2020</v>
      </c>
      <c r="B7177" t="s">
        <v>90</v>
      </c>
      <c r="C7177" t="s">
        <v>18</v>
      </c>
      <c r="D7177" t="s">
        <v>12</v>
      </c>
      <c r="E7177" t="s">
        <v>36</v>
      </c>
      <c r="F7177">
        <v>4</v>
      </c>
      <c r="G7177">
        <v>3.4</v>
      </c>
      <c r="H7177">
        <v>3</v>
      </c>
      <c r="I7177">
        <v>75</v>
      </c>
      <c r="J7177">
        <v>6</v>
      </c>
      <c r="K7177">
        <v>5.1</v>
      </c>
    </row>
    <row r="7178" spans="1:11">
      <c r="A7178">
        <v>2020</v>
      </c>
      <c r="B7178" t="s">
        <v>90</v>
      </c>
      <c r="C7178" t="s">
        <v>37</v>
      </c>
      <c r="D7178" t="s">
        <v>18</v>
      </c>
      <c r="E7178" t="s">
        <v>18</v>
      </c>
      <c r="F7178">
        <v>6</v>
      </c>
      <c r="G7178">
        <v>10.5</v>
      </c>
      <c r="H7178">
        <v>0</v>
      </c>
      <c r="I7178">
        <v>0</v>
      </c>
      <c r="J7178">
        <v>1</v>
      </c>
      <c r="K7178">
        <v>1.8</v>
      </c>
    </row>
    <row r="7179" spans="1:11">
      <c r="A7179">
        <v>2020</v>
      </c>
      <c r="B7179" t="s">
        <v>90</v>
      </c>
      <c r="C7179" t="s">
        <v>37</v>
      </c>
      <c r="D7179" t="s">
        <v>18</v>
      </c>
      <c r="E7179" t="s">
        <v>63</v>
      </c>
      <c r="F7179">
        <v>2</v>
      </c>
      <c r="G7179">
        <v>36.3</v>
      </c>
      <c r="H7179">
        <v>0</v>
      </c>
      <c r="I7179">
        <v>0</v>
      </c>
      <c r="J7179">
        <v>0</v>
      </c>
      <c r="K7179">
        <v>0</v>
      </c>
    </row>
    <row r="7180" spans="1:11">
      <c r="A7180">
        <v>2020</v>
      </c>
      <c r="B7180" t="s">
        <v>90</v>
      </c>
      <c r="C7180" t="s">
        <v>37</v>
      </c>
      <c r="D7180" t="s">
        <v>18</v>
      </c>
      <c r="E7180" t="s">
        <v>13</v>
      </c>
      <c r="F7180">
        <v>3</v>
      </c>
      <c r="G7180">
        <v>21.3</v>
      </c>
      <c r="H7180">
        <v>0</v>
      </c>
      <c r="I7180">
        <v>0</v>
      </c>
      <c r="J7180">
        <v>1</v>
      </c>
      <c r="K7180">
        <v>7.1</v>
      </c>
    </row>
    <row r="7181" spans="1:11">
      <c r="A7181">
        <v>2020</v>
      </c>
      <c r="B7181" t="s">
        <v>90</v>
      </c>
      <c r="C7181" t="s">
        <v>37</v>
      </c>
      <c r="D7181" t="s">
        <v>18</v>
      </c>
      <c r="E7181" t="s">
        <v>64</v>
      </c>
      <c r="F7181">
        <v>1</v>
      </c>
      <c r="G7181">
        <v>5.1</v>
      </c>
      <c r="H7181">
        <v>0</v>
      </c>
      <c r="I7181">
        <v>0</v>
      </c>
      <c r="J7181">
        <v>0</v>
      </c>
      <c r="K7181">
        <v>0</v>
      </c>
    </row>
    <row r="7182" spans="1:11">
      <c r="A7182">
        <v>2020</v>
      </c>
      <c r="B7182" t="s">
        <v>90</v>
      </c>
      <c r="C7182" t="s">
        <v>37</v>
      </c>
      <c r="D7182" t="s">
        <v>18</v>
      </c>
      <c r="E7182" t="s">
        <v>65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</row>
    <row r="7183" spans="1:11">
      <c r="A7183">
        <v>2020</v>
      </c>
      <c r="B7183" t="s">
        <v>90</v>
      </c>
      <c r="C7183" t="s">
        <v>37</v>
      </c>
      <c r="D7183" t="s">
        <v>18</v>
      </c>
      <c r="E7183" t="s">
        <v>36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</row>
    <row r="7184" spans="1:11">
      <c r="A7184">
        <v>2020</v>
      </c>
      <c r="B7184" t="s">
        <v>90</v>
      </c>
      <c r="C7184" t="s">
        <v>37</v>
      </c>
      <c r="D7184" t="s">
        <v>15</v>
      </c>
      <c r="E7184" t="s">
        <v>18</v>
      </c>
      <c r="F7184">
        <v>1</v>
      </c>
      <c r="G7184">
        <v>3.4</v>
      </c>
      <c r="H7184">
        <v>0</v>
      </c>
      <c r="I7184">
        <v>0</v>
      </c>
      <c r="J7184">
        <v>0</v>
      </c>
      <c r="K7184">
        <v>0</v>
      </c>
    </row>
    <row r="7185" spans="1:11">
      <c r="A7185">
        <v>2020</v>
      </c>
      <c r="B7185" t="s">
        <v>90</v>
      </c>
      <c r="C7185" t="s">
        <v>37</v>
      </c>
      <c r="D7185" t="s">
        <v>15</v>
      </c>
      <c r="E7185" t="s">
        <v>63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</row>
    <row r="7186" spans="1:11">
      <c r="A7186">
        <v>2020</v>
      </c>
      <c r="B7186" t="s">
        <v>90</v>
      </c>
      <c r="C7186" t="s">
        <v>37</v>
      </c>
      <c r="D7186" t="s">
        <v>15</v>
      </c>
      <c r="E7186" t="s">
        <v>13</v>
      </c>
      <c r="F7186">
        <v>1</v>
      </c>
      <c r="G7186">
        <v>13</v>
      </c>
      <c r="H7186">
        <v>0</v>
      </c>
      <c r="I7186">
        <v>0</v>
      </c>
      <c r="J7186">
        <v>0</v>
      </c>
      <c r="K7186">
        <v>0</v>
      </c>
    </row>
    <row r="7187" spans="1:11">
      <c r="A7187">
        <v>2020</v>
      </c>
      <c r="B7187" t="s">
        <v>90</v>
      </c>
      <c r="C7187" t="s">
        <v>37</v>
      </c>
      <c r="D7187" t="s">
        <v>15</v>
      </c>
      <c r="E7187" t="s">
        <v>64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</row>
    <row r="7188" spans="1:11">
      <c r="A7188">
        <v>2020</v>
      </c>
      <c r="B7188" t="s">
        <v>90</v>
      </c>
      <c r="C7188" t="s">
        <v>37</v>
      </c>
      <c r="D7188" t="s">
        <v>15</v>
      </c>
      <c r="E7188" t="s">
        <v>65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</row>
    <row r="7189" spans="1:11">
      <c r="A7189">
        <v>2020</v>
      </c>
      <c r="B7189" t="s">
        <v>90</v>
      </c>
      <c r="C7189" t="s">
        <v>37</v>
      </c>
      <c r="D7189" t="s">
        <v>15</v>
      </c>
      <c r="E7189" t="s">
        <v>36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</row>
    <row r="7190" spans="1:11">
      <c r="A7190">
        <v>2020</v>
      </c>
      <c r="B7190" t="s">
        <v>90</v>
      </c>
      <c r="C7190" t="s">
        <v>37</v>
      </c>
      <c r="D7190" t="s">
        <v>12</v>
      </c>
      <c r="E7190" t="s">
        <v>18</v>
      </c>
      <c r="F7190">
        <v>5</v>
      </c>
      <c r="G7190">
        <v>18.2</v>
      </c>
      <c r="H7190">
        <v>0</v>
      </c>
      <c r="I7190">
        <v>0</v>
      </c>
      <c r="J7190">
        <v>1</v>
      </c>
      <c r="K7190">
        <v>3.6</v>
      </c>
    </row>
    <row r="7191" spans="1:11">
      <c r="A7191">
        <v>2020</v>
      </c>
      <c r="B7191" t="s">
        <v>90</v>
      </c>
      <c r="C7191" t="s">
        <v>37</v>
      </c>
      <c r="D7191" t="s">
        <v>12</v>
      </c>
      <c r="E7191" t="s">
        <v>63</v>
      </c>
      <c r="F7191">
        <v>2</v>
      </c>
      <c r="G7191">
        <v>75.4</v>
      </c>
      <c r="H7191">
        <v>0</v>
      </c>
      <c r="I7191">
        <v>0</v>
      </c>
      <c r="J7191">
        <v>0</v>
      </c>
      <c r="K7191">
        <v>0</v>
      </c>
    </row>
    <row r="7192" spans="1:11">
      <c r="A7192">
        <v>2020</v>
      </c>
      <c r="B7192" t="s">
        <v>90</v>
      </c>
      <c r="C7192" t="s">
        <v>37</v>
      </c>
      <c r="D7192" t="s">
        <v>12</v>
      </c>
      <c r="E7192" t="s">
        <v>13</v>
      </c>
      <c r="F7192">
        <v>2</v>
      </c>
      <c r="G7192">
        <v>31</v>
      </c>
      <c r="H7192">
        <v>0</v>
      </c>
      <c r="I7192">
        <v>0</v>
      </c>
      <c r="J7192">
        <v>1</v>
      </c>
      <c r="K7192">
        <v>15.5</v>
      </c>
    </row>
    <row r="7193" spans="1:11">
      <c r="A7193">
        <v>2020</v>
      </c>
      <c r="B7193" t="s">
        <v>90</v>
      </c>
      <c r="C7193" t="s">
        <v>37</v>
      </c>
      <c r="D7193" t="s">
        <v>12</v>
      </c>
      <c r="E7193" t="s">
        <v>64</v>
      </c>
      <c r="F7193">
        <v>1</v>
      </c>
      <c r="G7193">
        <v>10.2</v>
      </c>
      <c r="H7193">
        <v>0</v>
      </c>
      <c r="I7193">
        <v>0</v>
      </c>
      <c r="J7193">
        <v>0</v>
      </c>
      <c r="K7193">
        <v>0</v>
      </c>
    </row>
    <row r="7194" spans="1:11">
      <c r="A7194">
        <v>2020</v>
      </c>
      <c r="B7194" t="s">
        <v>90</v>
      </c>
      <c r="C7194" t="s">
        <v>37</v>
      </c>
      <c r="D7194" t="s">
        <v>12</v>
      </c>
      <c r="E7194" t="s">
        <v>65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</row>
    <row r="7195" spans="1:11">
      <c r="A7195">
        <v>2020</v>
      </c>
      <c r="B7195" t="s">
        <v>90</v>
      </c>
      <c r="C7195" t="s">
        <v>37</v>
      </c>
      <c r="D7195" t="s">
        <v>12</v>
      </c>
      <c r="E7195" t="s">
        <v>36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</row>
    <row r="7196" spans="1:11">
      <c r="A7196">
        <v>2020</v>
      </c>
      <c r="B7196" t="s">
        <v>90</v>
      </c>
      <c r="C7196" t="s">
        <v>91</v>
      </c>
      <c r="D7196" t="s">
        <v>18</v>
      </c>
      <c r="E7196" t="s">
        <v>18</v>
      </c>
      <c r="F7196">
        <v>5</v>
      </c>
      <c r="G7196">
        <v>3.1</v>
      </c>
      <c r="H7196">
        <v>1</v>
      </c>
      <c r="I7196">
        <v>20</v>
      </c>
      <c r="J7196">
        <v>4</v>
      </c>
      <c r="K7196">
        <v>2.5</v>
      </c>
    </row>
    <row r="7197" spans="1:11">
      <c r="A7197">
        <v>2020</v>
      </c>
      <c r="B7197" t="s">
        <v>90</v>
      </c>
      <c r="C7197" t="s">
        <v>91</v>
      </c>
      <c r="D7197" t="s">
        <v>18</v>
      </c>
      <c r="E7197" t="s">
        <v>63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</row>
    <row r="7198" spans="1:11">
      <c r="A7198">
        <v>2020</v>
      </c>
      <c r="B7198" t="s">
        <v>90</v>
      </c>
      <c r="C7198" t="s">
        <v>91</v>
      </c>
      <c r="D7198" t="s">
        <v>18</v>
      </c>
      <c r="E7198" t="s">
        <v>13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</row>
    <row r="7199" spans="1:11">
      <c r="A7199">
        <v>2020</v>
      </c>
      <c r="B7199" t="s">
        <v>90</v>
      </c>
      <c r="C7199" t="s">
        <v>91</v>
      </c>
      <c r="D7199" t="s">
        <v>18</v>
      </c>
      <c r="E7199" t="s">
        <v>64</v>
      </c>
      <c r="F7199">
        <v>2</v>
      </c>
      <c r="G7199">
        <v>10.7</v>
      </c>
      <c r="H7199">
        <v>0</v>
      </c>
      <c r="I7199">
        <v>0</v>
      </c>
      <c r="J7199">
        <v>2</v>
      </c>
      <c r="K7199">
        <v>10.7</v>
      </c>
    </row>
    <row r="7200" spans="1:11">
      <c r="A7200">
        <v>2020</v>
      </c>
      <c r="B7200" t="s">
        <v>90</v>
      </c>
      <c r="C7200" t="s">
        <v>91</v>
      </c>
      <c r="D7200" t="s">
        <v>18</v>
      </c>
      <c r="E7200" t="s">
        <v>65</v>
      </c>
      <c r="F7200">
        <v>1</v>
      </c>
      <c r="G7200">
        <v>59.2</v>
      </c>
      <c r="H7200">
        <v>0</v>
      </c>
      <c r="I7200">
        <v>0</v>
      </c>
      <c r="J7200">
        <v>0</v>
      </c>
      <c r="K7200">
        <v>0</v>
      </c>
    </row>
    <row r="7201" spans="1:11">
      <c r="A7201">
        <v>2020</v>
      </c>
      <c r="B7201" t="s">
        <v>90</v>
      </c>
      <c r="C7201" t="s">
        <v>91</v>
      </c>
      <c r="D7201" t="s">
        <v>18</v>
      </c>
      <c r="E7201" t="s">
        <v>36</v>
      </c>
      <c r="F7201">
        <v>2</v>
      </c>
      <c r="G7201">
        <v>1.6</v>
      </c>
      <c r="H7201">
        <v>1</v>
      </c>
      <c r="I7201">
        <v>50</v>
      </c>
      <c r="J7201">
        <v>2</v>
      </c>
      <c r="K7201">
        <v>1.6</v>
      </c>
    </row>
    <row r="7202" spans="1:11">
      <c r="A7202">
        <v>2020</v>
      </c>
      <c r="B7202" t="s">
        <v>90</v>
      </c>
      <c r="C7202" t="s">
        <v>91</v>
      </c>
      <c r="D7202" t="s">
        <v>15</v>
      </c>
      <c r="E7202" t="s">
        <v>18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</row>
    <row r="7203" spans="1:11">
      <c r="A7203">
        <v>2020</v>
      </c>
      <c r="B7203" t="s">
        <v>90</v>
      </c>
      <c r="C7203" t="s">
        <v>91</v>
      </c>
      <c r="D7203" t="s">
        <v>15</v>
      </c>
      <c r="E7203" t="s">
        <v>63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</row>
    <row r="7204" spans="1:11">
      <c r="A7204">
        <v>2020</v>
      </c>
      <c r="B7204" t="s">
        <v>90</v>
      </c>
      <c r="C7204" t="s">
        <v>91</v>
      </c>
      <c r="D7204" t="s">
        <v>15</v>
      </c>
      <c r="E7204" t="s">
        <v>13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</row>
    <row r="7205" spans="1:11">
      <c r="A7205">
        <v>2020</v>
      </c>
      <c r="B7205" t="s">
        <v>90</v>
      </c>
      <c r="C7205" t="s">
        <v>91</v>
      </c>
      <c r="D7205" t="s">
        <v>15</v>
      </c>
      <c r="E7205" t="s">
        <v>64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</row>
    <row r="7206" spans="1:11">
      <c r="A7206">
        <v>2020</v>
      </c>
      <c r="B7206" t="s">
        <v>90</v>
      </c>
      <c r="C7206" t="s">
        <v>91</v>
      </c>
      <c r="D7206" t="s">
        <v>15</v>
      </c>
      <c r="E7206" t="s">
        <v>65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</row>
    <row r="7207" spans="1:11">
      <c r="A7207">
        <v>2020</v>
      </c>
      <c r="B7207" t="s">
        <v>90</v>
      </c>
      <c r="C7207" t="s">
        <v>91</v>
      </c>
      <c r="D7207" t="s">
        <v>15</v>
      </c>
      <c r="E7207" t="s">
        <v>36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</row>
    <row r="7208" spans="1:11">
      <c r="A7208">
        <v>2020</v>
      </c>
      <c r="B7208" t="s">
        <v>90</v>
      </c>
      <c r="C7208" t="s">
        <v>91</v>
      </c>
      <c r="D7208" t="s">
        <v>12</v>
      </c>
      <c r="E7208" t="s">
        <v>18</v>
      </c>
      <c r="F7208">
        <v>5</v>
      </c>
      <c r="G7208">
        <v>6.4</v>
      </c>
      <c r="H7208">
        <v>1</v>
      </c>
      <c r="I7208">
        <v>20</v>
      </c>
      <c r="J7208">
        <v>4</v>
      </c>
      <c r="K7208">
        <v>5.1</v>
      </c>
    </row>
    <row r="7209" spans="1:11">
      <c r="A7209">
        <v>2020</v>
      </c>
      <c r="B7209" t="s">
        <v>90</v>
      </c>
      <c r="C7209" t="s">
        <v>91</v>
      </c>
      <c r="D7209" t="s">
        <v>12</v>
      </c>
      <c r="E7209" t="s">
        <v>63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</row>
    <row r="7210" spans="1:11">
      <c r="A7210">
        <v>2020</v>
      </c>
      <c r="B7210" t="s">
        <v>90</v>
      </c>
      <c r="C7210" t="s">
        <v>91</v>
      </c>
      <c r="D7210" t="s">
        <v>12</v>
      </c>
      <c r="E7210" t="s">
        <v>13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</row>
    <row r="7211" spans="1:11">
      <c r="A7211">
        <v>2020</v>
      </c>
      <c r="B7211" t="s">
        <v>90</v>
      </c>
      <c r="C7211" t="s">
        <v>91</v>
      </c>
      <c r="D7211" t="s">
        <v>12</v>
      </c>
      <c r="E7211" t="s">
        <v>64</v>
      </c>
      <c r="F7211">
        <v>2</v>
      </c>
      <c r="G7211">
        <v>22.2</v>
      </c>
      <c r="H7211">
        <v>0</v>
      </c>
      <c r="I7211">
        <v>0</v>
      </c>
      <c r="J7211">
        <v>2</v>
      </c>
      <c r="K7211">
        <v>22.2</v>
      </c>
    </row>
    <row r="7212" spans="1:11">
      <c r="A7212">
        <v>2020</v>
      </c>
      <c r="B7212" t="s">
        <v>90</v>
      </c>
      <c r="C7212" t="s">
        <v>91</v>
      </c>
      <c r="D7212" t="s">
        <v>12</v>
      </c>
      <c r="E7212" t="s">
        <v>65</v>
      </c>
      <c r="F7212">
        <v>1</v>
      </c>
      <c r="G7212">
        <v>118</v>
      </c>
      <c r="H7212">
        <v>0</v>
      </c>
      <c r="I7212">
        <v>0</v>
      </c>
      <c r="J7212">
        <v>0</v>
      </c>
      <c r="K7212">
        <v>0</v>
      </c>
    </row>
    <row r="7213" spans="1:11">
      <c r="A7213">
        <v>2020</v>
      </c>
      <c r="B7213" t="s">
        <v>90</v>
      </c>
      <c r="C7213" t="s">
        <v>91</v>
      </c>
      <c r="D7213" t="s">
        <v>12</v>
      </c>
      <c r="E7213" t="s">
        <v>36</v>
      </c>
      <c r="F7213">
        <v>2</v>
      </c>
      <c r="G7213">
        <v>3.2</v>
      </c>
      <c r="H7213">
        <v>1</v>
      </c>
      <c r="I7213">
        <v>50</v>
      </c>
      <c r="J7213">
        <v>2</v>
      </c>
      <c r="K7213">
        <v>3.2</v>
      </c>
    </row>
    <row r="7214" spans="1:11">
      <c r="A7214">
        <v>2020</v>
      </c>
      <c r="B7214" t="s">
        <v>90</v>
      </c>
      <c r="C7214" t="s">
        <v>92</v>
      </c>
      <c r="D7214" t="s">
        <v>18</v>
      </c>
      <c r="E7214" t="s">
        <v>18</v>
      </c>
      <c r="F7214">
        <v>11</v>
      </c>
      <c r="G7214">
        <v>10.5</v>
      </c>
      <c r="H7214">
        <v>3</v>
      </c>
      <c r="I7214">
        <v>27.3</v>
      </c>
      <c r="J7214">
        <v>9</v>
      </c>
      <c r="K7214">
        <v>8.6</v>
      </c>
    </row>
    <row r="7215" spans="1:11">
      <c r="A7215">
        <v>2020</v>
      </c>
      <c r="B7215" t="s">
        <v>90</v>
      </c>
      <c r="C7215" t="s">
        <v>92</v>
      </c>
      <c r="D7215" t="s">
        <v>18</v>
      </c>
      <c r="E7215" t="s">
        <v>63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</row>
    <row r="7216" spans="1:11">
      <c r="A7216">
        <v>2020</v>
      </c>
      <c r="B7216" t="s">
        <v>90</v>
      </c>
      <c r="C7216" t="s">
        <v>92</v>
      </c>
      <c r="D7216" t="s">
        <v>18</v>
      </c>
      <c r="E7216" t="s">
        <v>13</v>
      </c>
      <c r="F7216">
        <v>6</v>
      </c>
      <c r="G7216">
        <v>33.6</v>
      </c>
      <c r="H7216">
        <v>1</v>
      </c>
      <c r="I7216">
        <v>16.7</v>
      </c>
      <c r="J7216">
        <v>2</v>
      </c>
      <c r="K7216">
        <v>11.2</v>
      </c>
    </row>
    <row r="7217" spans="1:11">
      <c r="A7217">
        <v>2020</v>
      </c>
      <c r="B7217" t="s">
        <v>90</v>
      </c>
      <c r="C7217" t="s">
        <v>92</v>
      </c>
      <c r="D7217" t="s">
        <v>18</v>
      </c>
      <c r="E7217" t="s">
        <v>64</v>
      </c>
      <c r="F7217">
        <v>3</v>
      </c>
      <c r="G7217">
        <v>14.3</v>
      </c>
      <c r="H7217">
        <v>0</v>
      </c>
      <c r="I7217">
        <v>0</v>
      </c>
      <c r="J7217">
        <v>3</v>
      </c>
      <c r="K7217">
        <v>14.3</v>
      </c>
    </row>
    <row r="7218" spans="1:11">
      <c r="A7218">
        <v>2020</v>
      </c>
      <c r="B7218" t="s">
        <v>90</v>
      </c>
      <c r="C7218" t="s">
        <v>92</v>
      </c>
      <c r="D7218" t="s">
        <v>18</v>
      </c>
      <c r="E7218" t="s">
        <v>65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</row>
    <row r="7219" spans="1:11">
      <c r="A7219">
        <v>2020</v>
      </c>
      <c r="B7219" t="s">
        <v>90</v>
      </c>
      <c r="C7219" t="s">
        <v>92</v>
      </c>
      <c r="D7219" t="s">
        <v>18</v>
      </c>
      <c r="E7219" t="s">
        <v>36</v>
      </c>
      <c r="F7219">
        <v>2</v>
      </c>
      <c r="G7219">
        <v>4</v>
      </c>
      <c r="H7219">
        <v>2</v>
      </c>
      <c r="I7219">
        <v>100</v>
      </c>
      <c r="J7219">
        <v>4</v>
      </c>
      <c r="K7219">
        <v>8</v>
      </c>
    </row>
    <row r="7220" spans="1:11">
      <c r="A7220">
        <v>2020</v>
      </c>
      <c r="B7220" t="s">
        <v>90</v>
      </c>
      <c r="C7220" t="s">
        <v>92</v>
      </c>
      <c r="D7220" t="s">
        <v>15</v>
      </c>
      <c r="E7220" t="s">
        <v>18</v>
      </c>
      <c r="F7220">
        <v>2</v>
      </c>
      <c r="G7220">
        <v>3.7</v>
      </c>
      <c r="H7220">
        <v>0</v>
      </c>
      <c r="I7220">
        <v>0</v>
      </c>
      <c r="J7220">
        <v>0</v>
      </c>
      <c r="K7220">
        <v>0</v>
      </c>
    </row>
    <row r="7221" spans="1:11">
      <c r="A7221">
        <v>2020</v>
      </c>
      <c r="B7221" t="s">
        <v>90</v>
      </c>
      <c r="C7221" t="s">
        <v>92</v>
      </c>
      <c r="D7221" t="s">
        <v>15</v>
      </c>
      <c r="E7221" t="s">
        <v>63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</row>
    <row r="7222" spans="1:11">
      <c r="A7222">
        <v>2020</v>
      </c>
      <c r="B7222" t="s">
        <v>90</v>
      </c>
      <c r="C7222" t="s">
        <v>92</v>
      </c>
      <c r="D7222" t="s">
        <v>15</v>
      </c>
      <c r="E7222" t="s">
        <v>13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</row>
    <row r="7223" spans="1:11">
      <c r="A7223">
        <v>2020</v>
      </c>
      <c r="B7223" t="s">
        <v>90</v>
      </c>
      <c r="C7223" t="s">
        <v>92</v>
      </c>
      <c r="D7223" t="s">
        <v>15</v>
      </c>
      <c r="E7223" t="s">
        <v>64</v>
      </c>
      <c r="F7223">
        <v>2</v>
      </c>
      <c r="G7223">
        <v>18.7</v>
      </c>
      <c r="H7223">
        <v>0</v>
      </c>
      <c r="I7223">
        <v>0</v>
      </c>
      <c r="J7223">
        <v>0</v>
      </c>
      <c r="K7223">
        <v>0</v>
      </c>
    </row>
    <row r="7224" spans="1:11">
      <c r="A7224">
        <v>2020</v>
      </c>
      <c r="B7224" t="s">
        <v>90</v>
      </c>
      <c r="C7224" t="s">
        <v>92</v>
      </c>
      <c r="D7224" t="s">
        <v>15</v>
      </c>
      <c r="E7224" t="s">
        <v>65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</row>
    <row r="7225" spans="1:11">
      <c r="A7225">
        <v>2020</v>
      </c>
      <c r="B7225" t="s">
        <v>90</v>
      </c>
      <c r="C7225" t="s">
        <v>92</v>
      </c>
      <c r="D7225" t="s">
        <v>15</v>
      </c>
      <c r="E7225" t="s">
        <v>36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</row>
    <row r="7226" spans="1:11">
      <c r="A7226">
        <v>2020</v>
      </c>
      <c r="B7226" t="s">
        <v>90</v>
      </c>
      <c r="C7226" t="s">
        <v>92</v>
      </c>
      <c r="D7226" t="s">
        <v>12</v>
      </c>
      <c r="E7226" t="s">
        <v>18</v>
      </c>
      <c r="F7226">
        <v>9</v>
      </c>
      <c r="G7226">
        <v>17.9</v>
      </c>
      <c r="H7226">
        <v>3</v>
      </c>
      <c r="I7226">
        <v>33.3</v>
      </c>
      <c r="J7226">
        <v>9</v>
      </c>
      <c r="K7226">
        <v>17.9</v>
      </c>
    </row>
    <row r="7227" spans="1:11">
      <c r="A7227">
        <v>2020</v>
      </c>
      <c r="B7227" t="s">
        <v>90</v>
      </c>
      <c r="C7227" t="s">
        <v>92</v>
      </c>
      <c r="D7227" t="s">
        <v>12</v>
      </c>
      <c r="E7227" t="s">
        <v>63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</row>
    <row r="7228" spans="1:11">
      <c r="A7228">
        <v>2020</v>
      </c>
      <c r="B7228" t="s">
        <v>90</v>
      </c>
      <c r="C7228" t="s">
        <v>92</v>
      </c>
      <c r="D7228" t="s">
        <v>12</v>
      </c>
      <c r="E7228" t="s">
        <v>13</v>
      </c>
      <c r="F7228">
        <v>6</v>
      </c>
      <c r="G7228">
        <v>73.6</v>
      </c>
      <c r="H7228">
        <v>1</v>
      </c>
      <c r="I7228">
        <v>16.7</v>
      </c>
      <c r="J7228">
        <v>2</v>
      </c>
      <c r="K7228">
        <v>24.5</v>
      </c>
    </row>
    <row r="7229" spans="1:11">
      <c r="A7229">
        <v>2020</v>
      </c>
      <c r="B7229" t="s">
        <v>90</v>
      </c>
      <c r="C7229" t="s">
        <v>92</v>
      </c>
      <c r="D7229" t="s">
        <v>12</v>
      </c>
      <c r="E7229" t="s">
        <v>64</v>
      </c>
      <c r="F7229">
        <v>1</v>
      </c>
      <c r="G7229">
        <v>9.8</v>
      </c>
      <c r="H7229">
        <v>0</v>
      </c>
      <c r="I7229">
        <v>0</v>
      </c>
      <c r="J7229">
        <v>3</v>
      </c>
      <c r="K7229">
        <v>29.3</v>
      </c>
    </row>
    <row r="7230" spans="1:11">
      <c r="A7230">
        <v>2020</v>
      </c>
      <c r="B7230" t="s">
        <v>90</v>
      </c>
      <c r="C7230" t="s">
        <v>92</v>
      </c>
      <c r="D7230" t="s">
        <v>12</v>
      </c>
      <c r="E7230" t="s">
        <v>65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</row>
    <row r="7231" spans="1:11">
      <c r="A7231">
        <v>2020</v>
      </c>
      <c r="B7231" t="s">
        <v>90</v>
      </c>
      <c r="C7231" t="s">
        <v>92</v>
      </c>
      <c r="D7231" t="s">
        <v>12</v>
      </c>
      <c r="E7231" t="s">
        <v>36</v>
      </c>
      <c r="F7231">
        <v>2</v>
      </c>
      <c r="G7231">
        <v>8.3</v>
      </c>
      <c r="H7231">
        <v>2</v>
      </c>
      <c r="I7231">
        <v>100</v>
      </c>
      <c r="J7231">
        <v>4</v>
      </c>
      <c r="K7231">
        <v>16.6</v>
      </c>
    </row>
    <row r="7232" spans="1:11">
      <c r="A7232">
        <v>2020</v>
      </c>
      <c r="B7232" t="s">
        <v>90</v>
      </c>
      <c r="C7232" t="s">
        <v>21</v>
      </c>
      <c r="D7232" t="s">
        <v>18</v>
      </c>
      <c r="E7232" t="s">
        <v>18</v>
      </c>
      <c r="F7232">
        <v>3</v>
      </c>
      <c r="G7232">
        <v>3.8</v>
      </c>
      <c r="H7232">
        <v>0</v>
      </c>
      <c r="I7232">
        <v>0</v>
      </c>
      <c r="J7232">
        <v>1</v>
      </c>
      <c r="K7232">
        <v>1.3</v>
      </c>
    </row>
    <row r="7233" spans="1:11">
      <c r="A7233">
        <v>2020</v>
      </c>
      <c r="B7233" t="s">
        <v>90</v>
      </c>
      <c r="C7233" t="s">
        <v>21</v>
      </c>
      <c r="D7233" t="s">
        <v>18</v>
      </c>
      <c r="E7233" t="s">
        <v>63</v>
      </c>
      <c r="F7233">
        <v>1</v>
      </c>
      <c r="G7233">
        <v>6.4</v>
      </c>
      <c r="H7233">
        <v>0</v>
      </c>
      <c r="I7233">
        <v>0</v>
      </c>
      <c r="J7233">
        <v>0</v>
      </c>
      <c r="K7233">
        <v>0</v>
      </c>
    </row>
    <row r="7234" spans="1:11">
      <c r="A7234">
        <v>2020</v>
      </c>
      <c r="B7234" t="s">
        <v>90</v>
      </c>
      <c r="C7234" t="s">
        <v>21</v>
      </c>
      <c r="D7234" t="s">
        <v>18</v>
      </c>
      <c r="E7234" t="s">
        <v>13</v>
      </c>
      <c r="F7234">
        <v>2</v>
      </c>
      <c r="G7234">
        <v>79.9</v>
      </c>
      <c r="H7234">
        <v>0</v>
      </c>
      <c r="I7234">
        <v>0</v>
      </c>
      <c r="J7234">
        <v>1</v>
      </c>
      <c r="K7234">
        <v>39.9</v>
      </c>
    </row>
    <row r="7235" spans="1:11">
      <c r="A7235">
        <v>2020</v>
      </c>
      <c r="B7235" t="s">
        <v>90</v>
      </c>
      <c r="C7235" t="s">
        <v>21</v>
      </c>
      <c r="D7235" t="s">
        <v>18</v>
      </c>
      <c r="E7235" t="s">
        <v>64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</row>
    <row r="7236" spans="1:11">
      <c r="A7236">
        <v>2020</v>
      </c>
      <c r="B7236" t="s">
        <v>90</v>
      </c>
      <c r="C7236" t="s">
        <v>21</v>
      </c>
      <c r="D7236" t="s">
        <v>18</v>
      </c>
      <c r="E7236" t="s">
        <v>65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</row>
    <row r="7237" spans="1:11">
      <c r="A7237">
        <v>2020</v>
      </c>
      <c r="B7237" t="s">
        <v>90</v>
      </c>
      <c r="C7237" t="s">
        <v>21</v>
      </c>
      <c r="D7237" t="s">
        <v>18</v>
      </c>
      <c r="E7237" t="s">
        <v>36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</row>
    <row r="7238" spans="1:11">
      <c r="A7238">
        <v>2020</v>
      </c>
      <c r="B7238" t="s">
        <v>90</v>
      </c>
      <c r="C7238" t="s">
        <v>21</v>
      </c>
      <c r="D7238" t="s">
        <v>15</v>
      </c>
      <c r="E7238" t="s">
        <v>18</v>
      </c>
      <c r="F7238">
        <v>1</v>
      </c>
      <c r="G7238">
        <v>2.5</v>
      </c>
      <c r="H7238">
        <v>0</v>
      </c>
      <c r="I7238">
        <v>0</v>
      </c>
      <c r="J7238">
        <v>0</v>
      </c>
      <c r="K7238">
        <v>0</v>
      </c>
    </row>
    <row r="7239" spans="1:11">
      <c r="A7239">
        <v>2020</v>
      </c>
      <c r="B7239" t="s">
        <v>90</v>
      </c>
      <c r="C7239" t="s">
        <v>21</v>
      </c>
      <c r="D7239" t="s">
        <v>15</v>
      </c>
      <c r="E7239" t="s">
        <v>63</v>
      </c>
      <c r="F7239">
        <v>1</v>
      </c>
      <c r="G7239">
        <v>12.4</v>
      </c>
      <c r="H7239">
        <v>0</v>
      </c>
      <c r="I7239">
        <v>0</v>
      </c>
      <c r="J7239">
        <v>0</v>
      </c>
      <c r="K7239">
        <v>0</v>
      </c>
    </row>
    <row r="7240" spans="1:11">
      <c r="A7240">
        <v>2020</v>
      </c>
      <c r="B7240" t="s">
        <v>90</v>
      </c>
      <c r="C7240" t="s">
        <v>21</v>
      </c>
      <c r="D7240" t="s">
        <v>15</v>
      </c>
      <c r="E7240" t="s">
        <v>13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</row>
    <row r="7241" spans="1:11">
      <c r="A7241">
        <v>2020</v>
      </c>
      <c r="B7241" t="s">
        <v>90</v>
      </c>
      <c r="C7241" t="s">
        <v>21</v>
      </c>
      <c r="D7241" t="s">
        <v>15</v>
      </c>
      <c r="E7241" t="s">
        <v>64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</row>
    <row r="7242" spans="1:11">
      <c r="A7242">
        <v>2020</v>
      </c>
      <c r="B7242" t="s">
        <v>90</v>
      </c>
      <c r="C7242" t="s">
        <v>21</v>
      </c>
      <c r="D7242" t="s">
        <v>15</v>
      </c>
      <c r="E7242" t="s">
        <v>65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</row>
    <row r="7243" spans="1:11">
      <c r="A7243">
        <v>2020</v>
      </c>
      <c r="B7243" t="s">
        <v>90</v>
      </c>
      <c r="C7243" t="s">
        <v>21</v>
      </c>
      <c r="D7243" t="s">
        <v>15</v>
      </c>
      <c r="E7243" t="s">
        <v>36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</row>
    <row r="7244" spans="1:11">
      <c r="A7244">
        <v>2020</v>
      </c>
      <c r="B7244" t="s">
        <v>90</v>
      </c>
      <c r="C7244" t="s">
        <v>21</v>
      </c>
      <c r="D7244" t="s">
        <v>12</v>
      </c>
      <c r="E7244" t="s">
        <v>18</v>
      </c>
      <c r="F7244">
        <v>2</v>
      </c>
      <c r="G7244">
        <v>5.4</v>
      </c>
      <c r="H7244">
        <v>0</v>
      </c>
      <c r="I7244">
        <v>0</v>
      </c>
      <c r="J7244">
        <v>1</v>
      </c>
      <c r="K7244">
        <v>2.7</v>
      </c>
    </row>
    <row r="7245" spans="1:11">
      <c r="A7245">
        <v>2020</v>
      </c>
      <c r="B7245" t="s">
        <v>90</v>
      </c>
      <c r="C7245" t="s">
        <v>21</v>
      </c>
      <c r="D7245" t="s">
        <v>12</v>
      </c>
      <c r="E7245" t="s">
        <v>63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</row>
    <row r="7246" spans="1:11">
      <c r="A7246">
        <v>2020</v>
      </c>
      <c r="B7246" t="s">
        <v>90</v>
      </c>
      <c r="C7246" t="s">
        <v>21</v>
      </c>
      <c r="D7246" t="s">
        <v>12</v>
      </c>
      <c r="E7246" t="s">
        <v>13</v>
      </c>
      <c r="F7246">
        <v>2</v>
      </c>
      <c r="G7246">
        <v>177</v>
      </c>
      <c r="H7246">
        <v>0</v>
      </c>
      <c r="I7246">
        <v>0</v>
      </c>
      <c r="J7246">
        <v>1</v>
      </c>
      <c r="K7246">
        <v>88.5</v>
      </c>
    </row>
    <row r="7247" spans="1:11">
      <c r="A7247">
        <v>2020</v>
      </c>
      <c r="B7247" t="s">
        <v>90</v>
      </c>
      <c r="C7247" t="s">
        <v>21</v>
      </c>
      <c r="D7247" t="s">
        <v>12</v>
      </c>
      <c r="E7247" t="s">
        <v>64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</row>
    <row r="7248" spans="1:11">
      <c r="A7248">
        <v>2020</v>
      </c>
      <c r="B7248" t="s">
        <v>90</v>
      </c>
      <c r="C7248" t="s">
        <v>21</v>
      </c>
      <c r="D7248" t="s">
        <v>12</v>
      </c>
      <c r="E7248" t="s">
        <v>65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</row>
    <row r="7249" spans="1:11">
      <c r="A7249">
        <v>2020</v>
      </c>
      <c r="B7249" t="s">
        <v>90</v>
      </c>
      <c r="C7249" t="s">
        <v>21</v>
      </c>
      <c r="D7249" t="s">
        <v>12</v>
      </c>
      <c r="E7249" t="s">
        <v>36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</row>
    <row r="7250" spans="1:11">
      <c r="A7250">
        <v>2020</v>
      </c>
      <c r="B7250" t="s">
        <v>18</v>
      </c>
      <c r="C7250" t="s">
        <v>18</v>
      </c>
      <c r="D7250" t="s">
        <v>18</v>
      </c>
      <c r="E7250" t="s">
        <v>18</v>
      </c>
      <c r="F7250">
        <v>1429</v>
      </c>
      <c r="G7250">
        <v>19.2</v>
      </c>
      <c r="H7250">
        <v>269</v>
      </c>
      <c r="I7250">
        <v>18.8</v>
      </c>
      <c r="J7250">
        <v>944</v>
      </c>
      <c r="K7250">
        <v>12.7</v>
      </c>
    </row>
    <row r="7251" spans="1:11">
      <c r="A7251">
        <v>2020</v>
      </c>
      <c r="B7251" t="s">
        <v>18</v>
      </c>
      <c r="C7251" t="s">
        <v>18</v>
      </c>
      <c r="D7251" t="s">
        <v>18</v>
      </c>
      <c r="E7251" t="s">
        <v>63</v>
      </c>
      <c r="F7251">
        <v>64</v>
      </c>
      <c r="G7251">
        <v>5.7</v>
      </c>
      <c r="H7251">
        <v>14</v>
      </c>
      <c r="I7251">
        <v>21.9</v>
      </c>
      <c r="J7251">
        <v>32</v>
      </c>
      <c r="K7251">
        <v>2.8</v>
      </c>
    </row>
    <row r="7252" spans="1:11">
      <c r="A7252">
        <v>2020</v>
      </c>
      <c r="B7252" t="s">
        <v>18</v>
      </c>
      <c r="C7252" t="s">
        <v>18</v>
      </c>
      <c r="D7252" t="s">
        <v>18</v>
      </c>
      <c r="E7252" t="s">
        <v>13</v>
      </c>
      <c r="F7252">
        <v>646</v>
      </c>
      <c r="G7252">
        <v>39.8</v>
      </c>
      <c r="H7252">
        <v>118</v>
      </c>
      <c r="I7252">
        <v>18.3</v>
      </c>
      <c r="J7252">
        <v>452</v>
      </c>
      <c r="K7252">
        <v>27.8</v>
      </c>
    </row>
    <row r="7253" spans="1:11">
      <c r="A7253">
        <v>2020</v>
      </c>
      <c r="B7253" t="s">
        <v>18</v>
      </c>
      <c r="C7253" t="s">
        <v>18</v>
      </c>
      <c r="D7253" t="s">
        <v>18</v>
      </c>
      <c r="E7253" t="s">
        <v>64</v>
      </c>
      <c r="F7253">
        <v>513</v>
      </c>
      <c r="G7253">
        <v>24.7</v>
      </c>
      <c r="H7253">
        <v>93</v>
      </c>
      <c r="I7253">
        <v>18.1</v>
      </c>
      <c r="J7253">
        <v>323</v>
      </c>
      <c r="K7253">
        <v>15.5</v>
      </c>
    </row>
    <row r="7254" spans="1:11">
      <c r="A7254">
        <v>2020</v>
      </c>
      <c r="B7254" t="s">
        <v>18</v>
      </c>
      <c r="C7254" t="s">
        <v>18</v>
      </c>
      <c r="D7254" t="s">
        <v>18</v>
      </c>
      <c r="E7254" t="s">
        <v>65</v>
      </c>
      <c r="F7254">
        <v>12</v>
      </c>
      <c r="G7254">
        <v>9</v>
      </c>
      <c r="H7254">
        <v>3</v>
      </c>
      <c r="I7254">
        <v>25</v>
      </c>
      <c r="J7254">
        <v>12</v>
      </c>
      <c r="K7254">
        <v>9</v>
      </c>
    </row>
    <row r="7255" spans="1:11">
      <c r="A7255">
        <v>2020</v>
      </c>
      <c r="B7255" t="s">
        <v>18</v>
      </c>
      <c r="C7255" t="s">
        <v>18</v>
      </c>
      <c r="D7255" t="s">
        <v>18</v>
      </c>
      <c r="E7255" t="s">
        <v>36</v>
      </c>
      <c r="F7255">
        <v>194</v>
      </c>
      <c r="G7255">
        <v>7.8</v>
      </c>
      <c r="H7255">
        <v>41</v>
      </c>
      <c r="I7255">
        <v>21.1</v>
      </c>
      <c r="J7255">
        <v>125</v>
      </c>
      <c r="K7255">
        <v>5.1</v>
      </c>
    </row>
    <row r="7256" spans="1:11">
      <c r="A7256">
        <v>2020</v>
      </c>
      <c r="B7256" t="s">
        <v>18</v>
      </c>
      <c r="C7256" t="s">
        <v>18</v>
      </c>
      <c r="D7256" t="s">
        <v>15</v>
      </c>
      <c r="E7256" t="s">
        <v>18</v>
      </c>
      <c r="F7256">
        <v>252</v>
      </c>
      <c r="G7256">
        <v>6.5</v>
      </c>
      <c r="H7256">
        <v>51</v>
      </c>
      <c r="I7256">
        <v>20.2</v>
      </c>
      <c r="J7256">
        <v>229</v>
      </c>
      <c r="K7256">
        <v>5.9</v>
      </c>
    </row>
    <row r="7257" spans="1:11">
      <c r="A7257">
        <v>2020</v>
      </c>
      <c r="B7257" t="s">
        <v>18</v>
      </c>
      <c r="C7257" t="s">
        <v>18</v>
      </c>
      <c r="D7257" t="s">
        <v>15</v>
      </c>
      <c r="E7257" t="s">
        <v>63</v>
      </c>
      <c r="F7257">
        <v>6</v>
      </c>
      <c r="G7257">
        <v>1</v>
      </c>
      <c r="H7257">
        <v>1</v>
      </c>
      <c r="I7257">
        <v>16.7</v>
      </c>
      <c r="J7257">
        <v>4</v>
      </c>
      <c r="K7257">
        <v>0.7</v>
      </c>
    </row>
    <row r="7258" spans="1:11">
      <c r="A7258">
        <v>2020</v>
      </c>
      <c r="B7258" t="s">
        <v>18</v>
      </c>
      <c r="C7258" t="s">
        <v>18</v>
      </c>
      <c r="D7258" t="s">
        <v>15</v>
      </c>
      <c r="E7258" t="s">
        <v>13</v>
      </c>
      <c r="F7258">
        <v>151</v>
      </c>
      <c r="G7258">
        <v>16.9</v>
      </c>
      <c r="H7258">
        <v>32</v>
      </c>
      <c r="I7258">
        <v>21.2</v>
      </c>
      <c r="J7258">
        <v>136</v>
      </c>
      <c r="K7258">
        <v>15.2</v>
      </c>
    </row>
    <row r="7259" spans="1:11">
      <c r="A7259">
        <v>2020</v>
      </c>
      <c r="B7259" t="s">
        <v>18</v>
      </c>
      <c r="C7259" t="s">
        <v>18</v>
      </c>
      <c r="D7259" t="s">
        <v>15</v>
      </c>
      <c r="E7259" t="s">
        <v>64</v>
      </c>
      <c r="F7259">
        <v>78</v>
      </c>
      <c r="G7259">
        <v>7.2</v>
      </c>
      <c r="H7259">
        <v>15</v>
      </c>
      <c r="I7259">
        <v>19.2</v>
      </c>
      <c r="J7259">
        <v>74</v>
      </c>
      <c r="K7259">
        <v>6.9</v>
      </c>
    </row>
    <row r="7260" spans="1:11">
      <c r="A7260">
        <v>2020</v>
      </c>
      <c r="B7260" t="s">
        <v>18</v>
      </c>
      <c r="C7260" t="s">
        <v>18</v>
      </c>
      <c r="D7260" t="s">
        <v>15</v>
      </c>
      <c r="E7260" t="s">
        <v>65</v>
      </c>
      <c r="F7260">
        <v>3</v>
      </c>
      <c r="G7260">
        <v>4.2</v>
      </c>
      <c r="H7260">
        <v>0</v>
      </c>
      <c r="I7260">
        <v>0</v>
      </c>
      <c r="J7260">
        <v>0</v>
      </c>
      <c r="K7260">
        <v>0</v>
      </c>
    </row>
    <row r="7261" spans="1:11">
      <c r="A7261">
        <v>2020</v>
      </c>
      <c r="B7261" t="s">
        <v>18</v>
      </c>
      <c r="C7261" t="s">
        <v>18</v>
      </c>
      <c r="D7261" t="s">
        <v>15</v>
      </c>
      <c r="E7261" t="s">
        <v>36</v>
      </c>
      <c r="F7261">
        <v>14</v>
      </c>
      <c r="G7261">
        <v>1.1</v>
      </c>
      <c r="H7261">
        <v>3</v>
      </c>
      <c r="I7261">
        <v>21.4</v>
      </c>
      <c r="J7261">
        <v>15</v>
      </c>
      <c r="K7261">
        <v>1.2</v>
      </c>
    </row>
    <row r="7262" spans="1:11">
      <c r="A7262">
        <v>2020</v>
      </c>
      <c r="B7262" t="s">
        <v>18</v>
      </c>
      <c r="C7262" t="s">
        <v>18</v>
      </c>
      <c r="D7262" t="s">
        <v>12</v>
      </c>
      <c r="E7262" t="s">
        <v>18</v>
      </c>
      <c r="F7262">
        <v>1177</v>
      </c>
      <c r="G7262">
        <v>33.4</v>
      </c>
      <c r="H7262">
        <v>218</v>
      </c>
      <c r="I7262">
        <v>18.5</v>
      </c>
      <c r="J7262">
        <v>715</v>
      </c>
      <c r="K7262">
        <v>20.3</v>
      </c>
    </row>
    <row r="7263" spans="1:11">
      <c r="A7263">
        <v>2020</v>
      </c>
      <c r="B7263" t="s">
        <v>18</v>
      </c>
      <c r="C7263" t="s">
        <v>18</v>
      </c>
      <c r="D7263" t="s">
        <v>12</v>
      </c>
      <c r="E7263" t="s">
        <v>63</v>
      </c>
      <c r="F7263">
        <v>58</v>
      </c>
      <c r="G7263">
        <v>10.9</v>
      </c>
      <c r="H7263">
        <v>13</v>
      </c>
      <c r="I7263">
        <v>22.4</v>
      </c>
      <c r="J7263">
        <v>28</v>
      </c>
      <c r="K7263">
        <v>5.3</v>
      </c>
    </row>
    <row r="7264" spans="1:11">
      <c r="A7264">
        <v>2020</v>
      </c>
      <c r="B7264" t="s">
        <v>18</v>
      </c>
      <c r="C7264" t="s">
        <v>18</v>
      </c>
      <c r="D7264" t="s">
        <v>12</v>
      </c>
      <c r="E7264" t="s">
        <v>13</v>
      </c>
      <c r="F7264">
        <v>495</v>
      </c>
      <c r="G7264">
        <v>67.8</v>
      </c>
      <c r="H7264">
        <v>86</v>
      </c>
      <c r="I7264">
        <v>17.4</v>
      </c>
      <c r="J7264">
        <v>316</v>
      </c>
      <c r="K7264">
        <v>43.3</v>
      </c>
    </row>
    <row r="7265" spans="1:11">
      <c r="A7265">
        <v>2020</v>
      </c>
      <c r="B7265" t="s">
        <v>18</v>
      </c>
      <c r="C7265" t="s">
        <v>18</v>
      </c>
      <c r="D7265" t="s">
        <v>12</v>
      </c>
      <c r="E7265" t="s">
        <v>64</v>
      </c>
      <c r="F7265">
        <v>435</v>
      </c>
      <c r="G7265">
        <v>43.6</v>
      </c>
      <c r="H7265">
        <v>78</v>
      </c>
      <c r="I7265">
        <v>17.9</v>
      </c>
      <c r="J7265">
        <v>249</v>
      </c>
      <c r="K7265">
        <v>24.9</v>
      </c>
    </row>
    <row r="7266" spans="1:11">
      <c r="A7266">
        <v>2020</v>
      </c>
      <c r="B7266" t="s">
        <v>18</v>
      </c>
      <c r="C7266" t="s">
        <v>18</v>
      </c>
      <c r="D7266" t="s">
        <v>12</v>
      </c>
      <c r="E7266" t="s">
        <v>65</v>
      </c>
      <c r="F7266">
        <v>9</v>
      </c>
      <c r="G7266">
        <v>14.6</v>
      </c>
      <c r="H7266">
        <v>3</v>
      </c>
      <c r="I7266">
        <v>33.3</v>
      </c>
      <c r="J7266">
        <v>12</v>
      </c>
      <c r="K7266">
        <v>19.5</v>
      </c>
    </row>
    <row r="7267" spans="1:11">
      <c r="A7267">
        <v>2020</v>
      </c>
      <c r="B7267" t="s">
        <v>18</v>
      </c>
      <c r="C7267" t="s">
        <v>18</v>
      </c>
      <c r="D7267" t="s">
        <v>12</v>
      </c>
      <c r="E7267" t="s">
        <v>36</v>
      </c>
      <c r="F7267">
        <v>180</v>
      </c>
      <c r="G7267">
        <v>14.9</v>
      </c>
      <c r="H7267">
        <v>38</v>
      </c>
      <c r="I7267">
        <v>21.1</v>
      </c>
      <c r="J7267">
        <v>110</v>
      </c>
      <c r="K7267">
        <v>9.1</v>
      </c>
    </row>
    <row r="7268" spans="1:11">
      <c r="A7268">
        <v>2020</v>
      </c>
      <c r="B7268" t="s">
        <v>66</v>
      </c>
      <c r="C7268" t="s">
        <v>18</v>
      </c>
      <c r="D7268" t="s">
        <v>18</v>
      </c>
      <c r="E7268" t="s">
        <v>18</v>
      </c>
      <c r="F7268">
        <v>305</v>
      </c>
      <c r="G7268">
        <v>25.3</v>
      </c>
      <c r="H7268">
        <v>47</v>
      </c>
      <c r="I7268">
        <v>15.4</v>
      </c>
      <c r="J7268">
        <v>249</v>
      </c>
      <c r="K7268">
        <v>20.7</v>
      </c>
    </row>
    <row r="7269" spans="1:11">
      <c r="A7269">
        <v>2020</v>
      </c>
      <c r="B7269" t="s">
        <v>66</v>
      </c>
      <c r="C7269" t="s">
        <v>18</v>
      </c>
      <c r="D7269" t="s">
        <v>18</v>
      </c>
      <c r="E7269" t="s">
        <v>63</v>
      </c>
      <c r="F7269">
        <v>4</v>
      </c>
      <c r="G7269">
        <v>7.9</v>
      </c>
      <c r="H7269">
        <v>1</v>
      </c>
      <c r="I7269">
        <v>25</v>
      </c>
      <c r="J7269">
        <v>3</v>
      </c>
      <c r="K7269">
        <v>5.9</v>
      </c>
    </row>
    <row r="7270" spans="1:11">
      <c r="A7270">
        <v>2020</v>
      </c>
      <c r="B7270" t="s">
        <v>66</v>
      </c>
      <c r="C7270" t="s">
        <v>18</v>
      </c>
      <c r="D7270" t="s">
        <v>18</v>
      </c>
      <c r="E7270" t="s">
        <v>13</v>
      </c>
      <c r="F7270">
        <v>140</v>
      </c>
      <c r="G7270">
        <v>39.5</v>
      </c>
      <c r="H7270">
        <v>25</v>
      </c>
      <c r="I7270">
        <v>17.9</v>
      </c>
      <c r="J7270">
        <v>129</v>
      </c>
      <c r="K7270">
        <v>36.4</v>
      </c>
    </row>
    <row r="7271" spans="1:11">
      <c r="A7271">
        <v>2020</v>
      </c>
      <c r="B7271" t="s">
        <v>66</v>
      </c>
      <c r="C7271" t="s">
        <v>18</v>
      </c>
      <c r="D7271" t="s">
        <v>18</v>
      </c>
      <c r="E7271" t="s">
        <v>64</v>
      </c>
      <c r="F7271">
        <v>143</v>
      </c>
      <c r="G7271">
        <v>21.3</v>
      </c>
      <c r="H7271">
        <v>17</v>
      </c>
      <c r="I7271">
        <v>11.9</v>
      </c>
      <c r="J7271">
        <v>105</v>
      </c>
      <c r="K7271">
        <v>15.7</v>
      </c>
    </row>
    <row r="7272" spans="1:11">
      <c r="A7272">
        <v>2020</v>
      </c>
      <c r="B7272" t="s">
        <v>66</v>
      </c>
      <c r="C7272" t="s">
        <v>18</v>
      </c>
      <c r="D7272" t="s">
        <v>18</v>
      </c>
      <c r="E7272" t="s">
        <v>65</v>
      </c>
      <c r="F7272">
        <v>0</v>
      </c>
      <c r="G7272">
        <v>0</v>
      </c>
      <c r="H7272">
        <v>0</v>
      </c>
      <c r="I7272">
        <v>0</v>
      </c>
      <c r="J7272">
        <v>1</v>
      </c>
      <c r="K7272">
        <v>7.2</v>
      </c>
    </row>
    <row r="7273" spans="1:11">
      <c r="A7273">
        <v>2020</v>
      </c>
      <c r="B7273" t="s">
        <v>66</v>
      </c>
      <c r="C7273" t="s">
        <v>18</v>
      </c>
      <c r="D7273" t="s">
        <v>18</v>
      </c>
      <c r="E7273" t="s">
        <v>36</v>
      </c>
      <c r="F7273">
        <v>18</v>
      </c>
      <c r="G7273">
        <v>15.6</v>
      </c>
      <c r="H7273">
        <v>4</v>
      </c>
      <c r="I7273">
        <v>22.2</v>
      </c>
      <c r="J7273">
        <v>11</v>
      </c>
      <c r="K7273">
        <v>9.5</v>
      </c>
    </row>
    <row r="7274" spans="1:11">
      <c r="A7274">
        <v>2020</v>
      </c>
      <c r="B7274" t="s">
        <v>66</v>
      </c>
      <c r="C7274" t="s">
        <v>18</v>
      </c>
      <c r="D7274" t="s">
        <v>15</v>
      </c>
      <c r="E7274" t="s">
        <v>18</v>
      </c>
      <c r="F7274">
        <v>72</v>
      </c>
      <c r="G7274">
        <v>11.2</v>
      </c>
      <c r="H7274">
        <v>14</v>
      </c>
      <c r="I7274">
        <v>19.4</v>
      </c>
      <c r="J7274">
        <v>87</v>
      </c>
      <c r="K7274">
        <v>13.5</v>
      </c>
    </row>
    <row r="7275" spans="1:11">
      <c r="A7275">
        <v>2020</v>
      </c>
      <c r="B7275" t="s">
        <v>66</v>
      </c>
      <c r="C7275" t="s">
        <v>18</v>
      </c>
      <c r="D7275" t="s">
        <v>15</v>
      </c>
      <c r="E7275" t="s">
        <v>63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</row>
    <row r="7276" spans="1:11">
      <c r="A7276">
        <v>2020</v>
      </c>
      <c r="B7276" t="s">
        <v>66</v>
      </c>
      <c r="C7276" t="s">
        <v>18</v>
      </c>
      <c r="D7276" t="s">
        <v>15</v>
      </c>
      <c r="E7276" t="s">
        <v>13</v>
      </c>
      <c r="F7276">
        <v>44</v>
      </c>
      <c r="G7276">
        <v>23</v>
      </c>
      <c r="H7276">
        <v>12</v>
      </c>
      <c r="I7276">
        <v>27.3</v>
      </c>
      <c r="J7276">
        <v>46</v>
      </c>
      <c r="K7276">
        <v>24</v>
      </c>
    </row>
    <row r="7277" spans="1:11">
      <c r="A7277">
        <v>2020</v>
      </c>
      <c r="B7277" t="s">
        <v>66</v>
      </c>
      <c r="C7277" t="s">
        <v>18</v>
      </c>
      <c r="D7277" t="s">
        <v>15</v>
      </c>
      <c r="E7277" t="s">
        <v>64</v>
      </c>
      <c r="F7277">
        <v>28</v>
      </c>
      <c r="G7277">
        <v>7.8</v>
      </c>
      <c r="H7277">
        <v>2</v>
      </c>
      <c r="I7277">
        <v>7.1</v>
      </c>
      <c r="J7277">
        <v>39</v>
      </c>
      <c r="K7277">
        <v>10.8</v>
      </c>
    </row>
    <row r="7278" spans="1:11">
      <c r="A7278">
        <v>2020</v>
      </c>
      <c r="B7278" t="s">
        <v>66</v>
      </c>
      <c r="C7278" t="s">
        <v>18</v>
      </c>
      <c r="D7278" t="s">
        <v>15</v>
      </c>
      <c r="E7278" t="s">
        <v>65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</row>
    <row r="7279" spans="1:11">
      <c r="A7279">
        <v>2020</v>
      </c>
      <c r="B7279" t="s">
        <v>66</v>
      </c>
      <c r="C7279" t="s">
        <v>18</v>
      </c>
      <c r="D7279" t="s">
        <v>15</v>
      </c>
      <c r="E7279" t="s">
        <v>36</v>
      </c>
      <c r="F7279">
        <v>0</v>
      </c>
      <c r="G7279">
        <v>0</v>
      </c>
      <c r="H7279">
        <v>0</v>
      </c>
      <c r="I7279">
        <v>0</v>
      </c>
      <c r="J7279">
        <v>2</v>
      </c>
      <c r="K7279">
        <v>3.4</v>
      </c>
    </row>
    <row r="7280" spans="1:11">
      <c r="A7280">
        <v>2020</v>
      </c>
      <c r="B7280" t="s">
        <v>66</v>
      </c>
      <c r="C7280" t="s">
        <v>18</v>
      </c>
      <c r="D7280" t="s">
        <v>12</v>
      </c>
      <c r="E7280" t="s">
        <v>18</v>
      </c>
      <c r="F7280">
        <v>233</v>
      </c>
      <c r="G7280">
        <v>41.6</v>
      </c>
      <c r="H7280">
        <v>33</v>
      </c>
      <c r="I7280">
        <v>14.2</v>
      </c>
      <c r="J7280">
        <v>162</v>
      </c>
      <c r="K7280">
        <v>29</v>
      </c>
    </row>
    <row r="7281" spans="1:11">
      <c r="A7281">
        <v>2020</v>
      </c>
      <c r="B7281" t="s">
        <v>66</v>
      </c>
      <c r="C7281" t="s">
        <v>18</v>
      </c>
      <c r="D7281" t="s">
        <v>12</v>
      </c>
      <c r="E7281" t="s">
        <v>63</v>
      </c>
      <c r="F7281">
        <v>4</v>
      </c>
      <c r="G7281">
        <v>16.4</v>
      </c>
      <c r="H7281">
        <v>1</v>
      </c>
      <c r="I7281">
        <v>25</v>
      </c>
      <c r="J7281">
        <v>3</v>
      </c>
      <c r="K7281">
        <v>12.3</v>
      </c>
    </row>
    <row r="7282" spans="1:11">
      <c r="A7282">
        <v>2020</v>
      </c>
      <c r="B7282" t="s">
        <v>66</v>
      </c>
      <c r="C7282" t="s">
        <v>18</v>
      </c>
      <c r="D7282" t="s">
        <v>12</v>
      </c>
      <c r="E7282" t="s">
        <v>13</v>
      </c>
      <c r="F7282">
        <v>96</v>
      </c>
      <c r="G7282">
        <v>59</v>
      </c>
      <c r="H7282">
        <v>13</v>
      </c>
      <c r="I7282">
        <v>13.5</v>
      </c>
      <c r="J7282">
        <v>83</v>
      </c>
      <c r="K7282">
        <v>51</v>
      </c>
    </row>
    <row r="7283" spans="1:11">
      <c r="A7283">
        <v>2020</v>
      </c>
      <c r="B7283" t="s">
        <v>66</v>
      </c>
      <c r="C7283" t="s">
        <v>18</v>
      </c>
      <c r="D7283" t="s">
        <v>12</v>
      </c>
      <c r="E7283" t="s">
        <v>64</v>
      </c>
      <c r="F7283">
        <v>115</v>
      </c>
      <c r="G7283">
        <v>37.1</v>
      </c>
      <c r="H7283">
        <v>15</v>
      </c>
      <c r="I7283">
        <v>13</v>
      </c>
      <c r="J7283">
        <v>66</v>
      </c>
      <c r="K7283">
        <v>21.3</v>
      </c>
    </row>
    <row r="7284" spans="1:11">
      <c r="A7284">
        <v>2020</v>
      </c>
      <c r="B7284" t="s">
        <v>66</v>
      </c>
      <c r="C7284" t="s">
        <v>18</v>
      </c>
      <c r="D7284" t="s">
        <v>12</v>
      </c>
      <c r="E7284" t="s">
        <v>65</v>
      </c>
      <c r="F7284">
        <v>0</v>
      </c>
      <c r="G7284">
        <v>0</v>
      </c>
      <c r="H7284">
        <v>0</v>
      </c>
      <c r="I7284">
        <v>0</v>
      </c>
      <c r="J7284">
        <v>1</v>
      </c>
      <c r="K7284">
        <v>15.6</v>
      </c>
    </row>
    <row r="7285" spans="1:11">
      <c r="A7285">
        <v>2020</v>
      </c>
      <c r="B7285" t="s">
        <v>66</v>
      </c>
      <c r="C7285" t="s">
        <v>18</v>
      </c>
      <c r="D7285" t="s">
        <v>12</v>
      </c>
      <c r="E7285" t="s">
        <v>36</v>
      </c>
      <c r="F7285">
        <v>18</v>
      </c>
      <c r="G7285">
        <v>32</v>
      </c>
      <c r="H7285">
        <v>4</v>
      </c>
      <c r="I7285">
        <v>22.2</v>
      </c>
      <c r="J7285">
        <v>9</v>
      </c>
      <c r="K7285">
        <v>16</v>
      </c>
    </row>
    <row r="7286" spans="1:11">
      <c r="A7286">
        <v>2020</v>
      </c>
      <c r="B7286" t="s">
        <v>66</v>
      </c>
      <c r="C7286" t="s">
        <v>31</v>
      </c>
      <c r="D7286" t="s">
        <v>18</v>
      </c>
      <c r="E7286" t="s">
        <v>18</v>
      </c>
      <c r="F7286">
        <v>58</v>
      </c>
      <c r="G7286">
        <v>33.4</v>
      </c>
      <c r="H7286">
        <v>7</v>
      </c>
      <c r="I7286">
        <v>12.1</v>
      </c>
      <c r="J7286">
        <v>61</v>
      </c>
      <c r="K7286">
        <v>35.1</v>
      </c>
    </row>
    <row r="7287" spans="1:11">
      <c r="A7287">
        <v>2020</v>
      </c>
      <c r="B7287" t="s">
        <v>66</v>
      </c>
      <c r="C7287" t="s">
        <v>31</v>
      </c>
      <c r="D7287" t="s">
        <v>18</v>
      </c>
      <c r="E7287" t="s">
        <v>63</v>
      </c>
      <c r="F7287">
        <v>2</v>
      </c>
      <c r="G7287">
        <v>53.9</v>
      </c>
      <c r="H7287">
        <v>1</v>
      </c>
      <c r="I7287">
        <v>50</v>
      </c>
      <c r="J7287">
        <v>1</v>
      </c>
      <c r="K7287">
        <v>26.9</v>
      </c>
    </row>
    <row r="7288" spans="1:11">
      <c r="A7288">
        <v>2020</v>
      </c>
      <c r="B7288" t="s">
        <v>66</v>
      </c>
      <c r="C7288" t="s">
        <v>31</v>
      </c>
      <c r="D7288" t="s">
        <v>18</v>
      </c>
      <c r="E7288" t="s">
        <v>13</v>
      </c>
      <c r="F7288">
        <v>26</v>
      </c>
      <c r="G7288">
        <v>54</v>
      </c>
      <c r="H7288">
        <v>3</v>
      </c>
      <c r="I7288">
        <v>11.5</v>
      </c>
      <c r="J7288">
        <v>31</v>
      </c>
      <c r="K7288">
        <v>64.4</v>
      </c>
    </row>
    <row r="7289" spans="1:11">
      <c r="A7289">
        <v>2020</v>
      </c>
      <c r="B7289" t="s">
        <v>66</v>
      </c>
      <c r="C7289" t="s">
        <v>31</v>
      </c>
      <c r="D7289" t="s">
        <v>18</v>
      </c>
      <c r="E7289" t="s">
        <v>64</v>
      </c>
      <c r="F7289">
        <v>29</v>
      </c>
      <c r="G7289">
        <v>24.8</v>
      </c>
      <c r="H7289">
        <v>3</v>
      </c>
      <c r="I7289">
        <v>10.3</v>
      </c>
      <c r="J7289">
        <v>27</v>
      </c>
      <c r="K7289">
        <v>23.1</v>
      </c>
    </row>
    <row r="7290" spans="1:11">
      <c r="A7290">
        <v>2020</v>
      </c>
      <c r="B7290" t="s">
        <v>66</v>
      </c>
      <c r="C7290" t="s">
        <v>31</v>
      </c>
      <c r="D7290" t="s">
        <v>18</v>
      </c>
      <c r="E7290" t="s">
        <v>65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</row>
    <row r="7291" spans="1:11">
      <c r="A7291">
        <v>2020</v>
      </c>
      <c r="B7291" t="s">
        <v>66</v>
      </c>
      <c r="C7291" t="s">
        <v>31</v>
      </c>
      <c r="D7291" t="s">
        <v>18</v>
      </c>
      <c r="E7291" t="s">
        <v>36</v>
      </c>
      <c r="F7291">
        <v>1</v>
      </c>
      <c r="G7291">
        <v>27.8</v>
      </c>
      <c r="H7291">
        <v>0</v>
      </c>
      <c r="I7291">
        <v>0</v>
      </c>
      <c r="J7291">
        <v>2</v>
      </c>
      <c r="K7291">
        <v>55.5</v>
      </c>
    </row>
    <row r="7292" spans="1:11">
      <c r="A7292">
        <v>2020</v>
      </c>
      <c r="B7292" t="s">
        <v>66</v>
      </c>
      <c r="C7292" t="s">
        <v>31</v>
      </c>
      <c r="D7292" t="s">
        <v>15</v>
      </c>
      <c r="E7292" t="s">
        <v>18</v>
      </c>
      <c r="F7292">
        <v>12</v>
      </c>
      <c r="G7292">
        <v>12.9</v>
      </c>
      <c r="H7292">
        <v>3</v>
      </c>
      <c r="I7292">
        <v>25</v>
      </c>
      <c r="J7292">
        <v>17</v>
      </c>
      <c r="K7292">
        <v>18.3</v>
      </c>
    </row>
    <row r="7293" spans="1:11">
      <c r="A7293">
        <v>2020</v>
      </c>
      <c r="B7293" t="s">
        <v>66</v>
      </c>
      <c r="C7293" t="s">
        <v>31</v>
      </c>
      <c r="D7293" t="s">
        <v>15</v>
      </c>
      <c r="E7293" t="s">
        <v>63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</row>
    <row r="7294" spans="1:11">
      <c r="A7294">
        <v>2020</v>
      </c>
      <c r="B7294" t="s">
        <v>66</v>
      </c>
      <c r="C7294" t="s">
        <v>31</v>
      </c>
      <c r="D7294" t="s">
        <v>15</v>
      </c>
      <c r="E7294" t="s">
        <v>13</v>
      </c>
      <c r="F7294">
        <v>6</v>
      </c>
      <c r="G7294">
        <v>23.8</v>
      </c>
      <c r="H7294">
        <v>2</v>
      </c>
      <c r="I7294">
        <v>33.3</v>
      </c>
      <c r="J7294">
        <v>7</v>
      </c>
      <c r="K7294">
        <v>27.7</v>
      </c>
    </row>
    <row r="7295" spans="1:11">
      <c r="A7295">
        <v>2020</v>
      </c>
      <c r="B7295" t="s">
        <v>66</v>
      </c>
      <c r="C7295" t="s">
        <v>31</v>
      </c>
      <c r="D7295" t="s">
        <v>15</v>
      </c>
      <c r="E7295" t="s">
        <v>64</v>
      </c>
      <c r="F7295">
        <v>6</v>
      </c>
      <c r="G7295">
        <v>9.4</v>
      </c>
      <c r="H7295">
        <v>1</v>
      </c>
      <c r="I7295">
        <v>16.7</v>
      </c>
      <c r="J7295">
        <v>10</v>
      </c>
      <c r="K7295">
        <v>15.7</v>
      </c>
    </row>
    <row r="7296" spans="1:11">
      <c r="A7296">
        <v>2020</v>
      </c>
      <c r="B7296" t="s">
        <v>66</v>
      </c>
      <c r="C7296" t="s">
        <v>31</v>
      </c>
      <c r="D7296" t="s">
        <v>15</v>
      </c>
      <c r="E7296" t="s">
        <v>65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</row>
    <row r="7297" spans="1:11">
      <c r="A7297">
        <v>2020</v>
      </c>
      <c r="B7297" t="s">
        <v>66</v>
      </c>
      <c r="C7297" t="s">
        <v>31</v>
      </c>
      <c r="D7297" t="s">
        <v>15</v>
      </c>
      <c r="E7297" t="s">
        <v>36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</row>
    <row r="7298" spans="1:11">
      <c r="A7298">
        <v>2020</v>
      </c>
      <c r="B7298" t="s">
        <v>66</v>
      </c>
      <c r="C7298" t="s">
        <v>31</v>
      </c>
      <c r="D7298" t="s">
        <v>12</v>
      </c>
      <c r="E7298" t="s">
        <v>18</v>
      </c>
      <c r="F7298">
        <v>46</v>
      </c>
      <c r="G7298">
        <v>57</v>
      </c>
      <c r="H7298">
        <v>4</v>
      </c>
      <c r="I7298">
        <v>8.7</v>
      </c>
      <c r="J7298">
        <v>44</v>
      </c>
      <c r="K7298">
        <v>54.6</v>
      </c>
    </row>
    <row r="7299" spans="1:11">
      <c r="A7299">
        <v>2020</v>
      </c>
      <c r="B7299" t="s">
        <v>66</v>
      </c>
      <c r="C7299" t="s">
        <v>31</v>
      </c>
      <c r="D7299" t="s">
        <v>12</v>
      </c>
      <c r="E7299" t="s">
        <v>63</v>
      </c>
      <c r="F7299">
        <v>2</v>
      </c>
      <c r="G7299">
        <v>107.5</v>
      </c>
      <c r="H7299">
        <v>1</v>
      </c>
      <c r="I7299">
        <v>50</v>
      </c>
      <c r="J7299">
        <v>1</v>
      </c>
      <c r="K7299">
        <v>53.7</v>
      </c>
    </row>
    <row r="7300" spans="1:11">
      <c r="A7300">
        <v>2020</v>
      </c>
      <c r="B7300" t="s">
        <v>66</v>
      </c>
      <c r="C7300" t="s">
        <v>31</v>
      </c>
      <c r="D7300" t="s">
        <v>12</v>
      </c>
      <c r="E7300" t="s">
        <v>13</v>
      </c>
      <c r="F7300">
        <v>20</v>
      </c>
      <c r="G7300">
        <v>87.3</v>
      </c>
      <c r="H7300">
        <v>1</v>
      </c>
      <c r="I7300">
        <v>5</v>
      </c>
      <c r="J7300">
        <v>24</v>
      </c>
      <c r="K7300">
        <v>104.8</v>
      </c>
    </row>
    <row r="7301" spans="1:11">
      <c r="A7301">
        <v>2020</v>
      </c>
      <c r="B7301" t="s">
        <v>66</v>
      </c>
      <c r="C7301" t="s">
        <v>31</v>
      </c>
      <c r="D7301" t="s">
        <v>12</v>
      </c>
      <c r="E7301" t="s">
        <v>64</v>
      </c>
      <c r="F7301">
        <v>23</v>
      </c>
      <c r="G7301">
        <v>43</v>
      </c>
      <c r="H7301">
        <v>2</v>
      </c>
      <c r="I7301">
        <v>8.7</v>
      </c>
      <c r="J7301">
        <v>17</v>
      </c>
      <c r="K7301">
        <v>31.8</v>
      </c>
    </row>
    <row r="7302" spans="1:11">
      <c r="A7302">
        <v>2020</v>
      </c>
      <c r="B7302" t="s">
        <v>66</v>
      </c>
      <c r="C7302" t="s">
        <v>31</v>
      </c>
      <c r="D7302" t="s">
        <v>12</v>
      </c>
      <c r="E7302" t="s">
        <v>65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</row>
    <row r="7303" spans="1:11">
      <c r="A7303">
        <v>2020</v>
      </c>
      <c r="B7303" t="s">
        <v>66</v>
      </c>
      <c r="C7303" t="s">
        <v>31</v>
      </c>
      <c r="D7303" t="s">
        <v>12</v>
      </c>
      <c r="E7303" t="s">
        <v>36</v>
      </c>
      <c r="F7303">
        <v>1</v>
      </c>
      <c r="G7303">
        <v>53.3</v>
      </c>
      <c r="H7303">
        <v>0</v>
      </c>
      <c r="I7303">
        <v>0</v>
      </c>
      <c r="J7303">
        <v>2</v>
      </c>
      <c r="K7303">
        <v>106.7</v>
      </c>
    </row>
    <row r="7304" spans="1:11">
      <c r="A7304">
        <v>2020</v>
      </c>
      <c r="B7304" t="s">
        <v>66</v>
      </c>
      <c r="C7304" t="s">
        <v>67</v>
      </c>
      <c r="D7304" t="s">
        <v>18</v>
      </c>
      <c r="E7304" t="s">
        <v>18</v>
      </c>
      <c r="F7304">
        <v>55</v>
      </c>
      <c r="G7304">
        <v>24.8</v>
      </c>
      <c r="H7304">
        <v>11</v>
      </c>
      <c r="I7304">
        <v>20</v>
      </c>
      <c r="J7304">
        <v>44</v>
      </c>
      <c r="K7304">
        <v>19.9</v>
      </c>
    </row>
    <row r="7305" spans="1:11">
      <c r="A7305">
        <v>2020</v>
      </c>
      <c r="B7305" t="s">
        <v>66</v>
      </c>
      <c r="C7305" t="s">
        <v>67</v>
      </c>
      <c r="D7305" t="s">
        <v>18</v>
      </c>
      <c r="E7305" t="s">
        <v>63</v>
      </c>
      <c r="F7305">
        <v>1</v>
      </c>
      <c r="G7305">
        <v>11.9</v>
      </c>
      <c r="H7305">
        <v>0</v>
      </c>
      <c r="I7305">
        <v>0</v>
      </c>
      <c r="J7305">
        <v>1</v>
      </c>
      <c r="K7305">
        <v>11.9</v>
      </c>
    </row>
    <row r="7306" spans="1:11">
      <c r="A7306">
        <v>2020</v>
      </c>
      <c r="B7306" t="s">
        <v>66</v>
      </c>
      <c r="C7306" t="s">
        <v>67</v>
      </c>
      <c r="D7306" t="s">
        <v>18</v>
      </c>
      <c r="E7306" t="s">
        <v>13</v>
      </c>
      <c r="F7306">
        <v>23</v>
      </c>
      <c r="G7306">
        <v>47.2</v>
      </c>
      <c r="H7306">
        <v>6</v>
      </c>
      <c r="I7306">
        <v>26.1</v>
      </c>
      <c r="J7306">
        <v>21</v>
      </c>
      <c r="K7306">
        <v>43.1</v>
      </c>
    </row>
    <row r="7307" spans="1:11">
      <c r="A7307">
        <v>2020</v>
      </c>
      <c r="B7307" t="s">
        <v>66</v>
      </c>
      <c r="C7307" t="s">
        <v>67</v>
      </c>
      <c r="D7307" t="s">
        <v>18</v>
      </c>
      <c r="E7307" t="s">
        <v>64</v>
      </c>
      <c r="F7307">
        <v>28</v>
      </c>
      <c r="G7307">
        <v>19.3</v>
      </c>
      <c r="H7307">
        <v>3</v>
      </c>
      <c r="I7307">
        <v>10.7</v>
      </c>
      <c r="J7307">
        <v>18</v>
      </c>
      <c r="K7307">
        <v>12.4</v>
      </c>
    </row>
    <row r="7308" spans="1:11">
      <c r="A7308">
        <v>2020</v>
      </c>
      <c r="B7308" t="s">
        <v>66</v>
      </c>
      <c r="C7308" t="s">
        <v>67</v>
      </c>
      <c r="D7308" t="s">
        <v>18</v>
      </c>
      <c r="E7308" t="s">
        <v>65</v>
      </c>
      <c r="F7308">
        <v>0</v>
      </c>
      <c r="G7308">
        <v>0</v>
      </c>
      <c r="H7308">
        <v>0</v>
      </c>
      <c r="I7308">
        <v>0</v>
      </c>
      <c r="J7308">
        <v>1</v>
      </c>
      <c r="K7308">
        <v>35.2</v>
      </c>
    </row>
    <row r="7309" spans="1:11">
      <c r="A7309">
        <v>2020</v>
      </c>
      <c r="B7309" t="s">
        <v>66</v>
      </c>
      <c r="C7309" t="s">
        <v>67</v>
      </c>
      <c r="D7309" t="s">
        <v>18</v>
      </c>
      <c r="E7309" t="s">
        <v>36</v>
      </c>
      <c r="F7309">
        <v>3</v>
      </c>
      <c r="G7309">
        <v>18</v>
      </c>
      <c r="H7309">
        <v>2</v>
      </c>
      <c r="I7309">
        <v>66.7</v>
      </c>
      <c r="J7309">
        <v>3</v>
      </c>
      <c r="K7309">
        <v>18</v>
      </c>
    </row>
    <row r="7310" spans="1:11">
      <c r="A7310">
        <v>2020</v>
      </c>
      <c r="B7310" t="s">
        <v>66</v>
      </c>
      <c r="C7310" t="s">
        <v>67</v>
      </c>
      <c r="D7310" t="s">
        <v>15</v>
      </c>
      <c r="E7310" t="s">
        <v>18</v>
      </c>
      <c r="F7310">
        <v>12</v>
      </c>
      <c r="G7310">
        <v>10.3</v>
      </c>
      <c r="H7310">
        <v>4</v>
      </c>
      <c r="I7310">
        <v>33.3</v>
      </c>
      <c r="J7310">
        <v>18</v>
      </c>
      <c r="K7310">
        <v>15.4</v>
      </c>
    </row>
    <row r="7311" spans="1:11">
      <c r="A7311">
        <v>2020</v>
      </c>
      <c r="B7311" t="s">
        <v>66</v>
      </c>
      <c r="C7311" t="s">
        <v>67</v>
      </c>
      <c r="D7311" t="s">
        <v>15</v>
      </c>
      <c r="E7311" t="s">
        <v>63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</row>
    <row r="7312" spans="1:11">
      <c r="A7312">
        <v>2020</v>
      </c>
      <c r="B7312" t="s">
        <v>66</v>
      </c>
      <c r="C7312" t="s">
        <v>67</v>
      </c>
      <c r="D7312" t="s">
        <v>15</v>
      </c>
      <c r="E7312" t="s">
        <v>13</v>
      </c>
      <c r="F7312">
        <v>8</v>
      </c>
      <c r="G7312">
        <v>31.1</v>
      </c>
      <c r="H7312">
        <v>4</v>
      </c>
      <c r="I7312">
        <v>50</v>
      </c>
      <c r="J7312">
        <v>11</v>
      </c>
      <c r="K7312">
        <v>42.7</v>
      </c>
    </row>
    <row r="7313" spans="1:11">
      <c r="A7313">
        <v>2020</v>
      </c>
      <c r="B7313" t="s">
        <v>66</v>
      </c>
      <c r="C7313" t="s">
        <v>67</v>
      </c>
      <c r="D7313" t="s">
        <v>15</v>
      </c>
      <c r="E7313" t="s">
        <v>64</v>
      </c>
      <c r="F7313">
        <v>4</v>
      </c>
      <c r="G7313">
        <v>5.2</v>
      </c>
      <c r="H7313">
        <v>0</v>
      </c>
      <c r="I7313">
        <v>0</v>
      </c>
      <c r="J7313">
        <v>6</v>
      </c>
      <c r="K7313">
        <v>7.8</v>
      </c>
    </row>
    <row r="7314" spans="1:11">
      <c r="A7314">
        <v>2020</v>
      </c>
      <c r="B7314" t="s">
        <v>66</v>
      </c>
      <c r="C7314" t="s">
        <v>67</v>
      </c>
      <c r="D7314" t="s">
        <v>15</v>
      </c>
      <c r="E7314" t="s">
        <v>65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</row>
    <row r="7315" spans="1:11">
      <c r="A7315">
        <v>2020</v>
      </c>
      <c r="B7315" t="s">
        <v>66</v>
      </c>
      <c r="C7315" t="s">
        <v>67</v>
      </c>
      <c r="D7315" t="s">
        <v>15</v>
      </c>
      <c r="E7315" t="s">
        <v>36</v>
      </c>
      <c r="F7315">
        <v>0</v>
      </c>
      <c r="G7315">
        <v>0</v>
      </c>
      <c r="H7315">
        <v>0</v>
      </c>
      <c r="I7315">
        <v>0</v>
      </c>
      <c r="J7315">
        <v>1</v>
      </c>
      <c r="K7315">
        <v>12.2</v>
      </c>
    </row>
    <row r="7316" spans="1:11">
      <c r="A7316">
        <v>2020</v>
      </c>
      <c r="B7316" t="s">
        <v>66</v>
      </c>
      <c r="C7316" t="s">
        <v>67</v>
      </c>
      <c r="D7316" t="s">
        <v>12</v>
      </c>
      <c r="E7316" t="s">
        <v>18</v>
      </c>
      <c r="F7316">
        <v>43</v>
      </c>
      <c r="G7316">
        <v>41.1</v>
      </c>
      <c r="H7316">
        <v>7</v>
      </c>
      <c r="I7316">
        <v>16.3</v>
      </c>
      <c r="J7316">
        <v>26</v>
      </c>
      <c r="K7316">
        <v>24.8</v>
      </c>
    </row>
    <row r="7317" spans="1:11">
      <c r="A7317">
        <v>2020</v>
      </c>
      <c r="B7317" t="s">
        <v>66</v>
      </c>
      <c r="C7317" t="s">
        <v>67</v>
      </c>
      <c r="D7317" t="s">
        <v>12</v>
      </c>
      <c r="E7317" t="s">
        <v>63</v>
      </c>
      <c r="F7317">
        <v>1</v>
      </c>
      <c r="G7317">
        <v>24.7</v>
      </c>
      <c r="H7317">
        <v>0</v>
      </c>
      <c r="I7317">
        <v>0</v>
      </c>
      <c r="J7317">
        <v>1</v>
      </c>
      <c r="K7317">
        <v>24.7</v>
      </c>
    </row>
    <row r="7318" spans="1:11">
      <c r="A7318">
        <v>2020</v>
      </c>
      <c r="B7318" t="s">
        <v>66</v>
      </c>
      <c r="C7318" t="s">
        <v>67</v>
      </c>
      <c r="D7318" t="s">
        <v>12</v>
      </c>
      <c r="E7318" t="s">
        <v>13</v>
      </c>
      <c r="F7318">
        <v>15</v>
      </c>
      <c r="G7318">
        <v>65.1</v>
      </c>
      <c r="H7318">
        <v>2</v>
      </c>
      <c r="I7318">
        <v>13.3</v>
      </c>
      <c r="J7318">
        <v>10</v>
      </c>
      <c r="K7318">
        <v>43.4</v>
      </c>
    </row>
    <row r="7319" spans="1:11">
      <c r="A7319">
        <v>2020</v>
      </c>
      <c r="B7319" t="s">
        <v>66</v>
      </c>
      <c r="C7319" t="s">
        <v>67</v>
      </c>
      <c r="D7319" t="s">
        <v>12</v>
      </c>
      <c r="E7319" t="s">
        <v>64</v>
      </c>
      <c r="F7319">
        <v>24</v>
      </c>
      <c r="G7319">
        <v>35.4</v>
      </c>
      <c r="H7319">
        <v>3</v>
      </c>
      <c r="I7319">
        <v>12.5</v>
      </c>
      <c r="J7319">
        <v>12</v>
      </c>
      <c r="K7319">
        <v>17.7</v>
      </c>
    </row>
    <row r="7320" spans="1:11">
      <c r="A7320">
        <v>2020</v>
      </c>
      <c r="B7320" t="s">
        <v>66</v>
      </c>
      <c r="C7320" t="s">
        <v>67</v>
      </c>
      <c r="D7320" t="s">
        <v>12</v>
      </c>
      <c r="E7320" t="s">
        <v>65</v>
      </c>
      <c r="F7320">
        <v>0</v>
      </c>
      <c r="G7320">
        <v>0</v>
      </c>
      <c r="H7320">
        <v>0</v>
      </c>
      <c r="I7320">
        <v>0</v>
      </c>
      <c r="J7320">
        <v>1</v>
      </c>
      <c r="K7320">
        <v>73.2</v>
      </c>
    </row>
    <row r="7321" spans="1:11">
      <c r="A7321">
        <v>2020</v>
      </c>
      <c r="B7321" t="s">
        <v>66</v>
      </c>
      <c r="C7321" t="s">
        <v>67</v>
      </c>
      <c r="D7321" t="s">
        <v>12</v>
      </c>
      <c r="E7321" t="s">
        <v>36</v>
      </c>
      <c r="F7321">
        <v>3</v>
      </c>
      <c r="G7321">
        <v>35.4</v>
      </c>
      <c r="H7321">
        <v>2</v>
      </c>
      <c r="I7321">
        <v>66.7</v>
      </c>
      <c r="J7321">
        <v>2</v>
      </c>
      <c r="K7321">
        <v>23.6</v>
      </c>
    </row>
    <row r="7322" spans="1:11">
      <c r="A7322">
        <v>2020</v>
      </c>
      <c r="B7322" t="s">
        <v>66</v>
      </c>
      <c r="C7322" t="s">
        <v>68</v>
      </c>
      <c r="D7322" t="s">
        <v>18</v>
      </c>
      <c r="E7322" t="s">
        <v>18</v>
      </c>
      <c r="F7322">
        <v>60</v>
      </c>
      <c r="G7322">
        <v>33.8</v>
      </c>
      <c r="H7322">
        <v>11</v>
      </c>
      <c r="I7322">
        <v>18.3</v>
      </c>
      <c r="J7322">
        <v>46</v>
      </c>
      <c r="K7322">
        <v>25.9</v>
      </c>
    </row>
    <row r="7323" spans="1:11">
      <c r="A7323">
        <v>2020</v>
      </c>
      <c r="B7323" t="s">
        <v>66</v>
      </c>
      <c r="C7323" t="s">
        <v>68</v>
      </c>
      <c r="D7323" t="s">
        <v>18</v>
      </c>
      <c r="E7323" t="s">
        <v>63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</row>
    <row r="7324" spans="1:11">
      <c r="A7324">
        <v>2020</v>
      </c>
      <c r="B7324" t="s">
        <v>66</v>
      </c>
      <c r="C7324" t="s">
        <v>68</v>
      </c>
      <c r="D7324" t="s">
        <v>18</v>
      </c>
      <c r="E7324" t="s">
        <v>13</v>
      </c>
      <c r="F7324">
        <v>35</v>
      </c>
      <c r="G7324">
        <v>59.7</v>
      </c>
      <c r="H7324">
        <v>7</v>
      </c>
      <c r="I7324">
        <v>20</v>
      </c>
      <c r="J7324">
        <v>27</v>
      </c>
      <c r="K7324">
        <v>46.1</v>
      </c>
    </row>
    <row r="7325" spans="1:11">
      <c r="A7325">
        <v>2020</v>
      </c>
      <c r="B7325" t="s">
        <v>66</v>
      </c>
      <c r="C7325" t="s">
        <v>68</v>
      </c>
      <c r="D7325" t="s">
        <v>18</v>
      </c>
      <c r="E7325" t="s">
        <v>64</v>
      </c>
      <c r="F7325">
        <v>21</v>
      </c>
      <c r="G7325">
        <v>19</v>
      </c>
      <c r="H7325">
        <v>2</v>
      </c>
      <c r="I7325">
        <v>9.5</v>
      </c>
      <c r="J7325">
        <v>16</v>
      </c>
      <c r="K7325">
        <v>14.5</v>
      </c>
    </row>
    <row r="7326" spans="1:11">
      <c r="A7326">
        <v>2020</v>
      </c>
      <c r="B7326" t="s">
        <v>66</v>
      </c>
      <c r="C7326" t="s">
        <v>68</v>
      </c>
      <c r="D7326" t="s">
        <v>18</v>
      </c>
      <c r="E7326" t="s">
        <v>65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</row>
    <row r="7327" spans="1:11">
      <c r="A7327">
        <v>2020</v>
      </c>
      <c r="B7327" t="s">
        <v>66</v>
      </c>
      <c r="C7327" t="s">
        <v>68</v>
      </c>
      <c r="D7327" t="s">
        <v>18</v>
      </c>
      <c r="E7327" t="s">
        <v>36</v>
      </c>
      <c r="F7327">
        <v>4</v>
      </c>
      <c r="G7327">
        <v>94.4</v>
      </c>
      <c r="H7327">
        <v>2</v>
      </c>
      <c r="I7327">
        <v>50</v>
      </c>
      <c r="J7327">
        <v>3</v>
      </c>
      <c r="K7327">
        <v>70.8</v>
      </c>
    </row>
    <row r="7328" spans="1:11">
      <c r="A7328">
        <v>2020</v>
      </c>
      <c r="B7328" t="s">
        <v>66</v>
      </c>
      <c r="C7328" t="s">
        <v>68</v>
      </c>
      <c r="D7328" t="s">
        <v>15</v>
      </c>
      <c r="E7328" t="s">
        <v>18</v>
      </c>
      <c r="F7328">
        <v>17</v>
      </c>
      <c r="G7328">
        <v>17.9</v>
      </c>
      <c r="H7328">
        <v>3</v>
      </c>
      <c r="I7328">
        <v>17.6</v>
      </c>
      <c r="J7328">
        <v>16</v>
      </c>
      <c r="K7328">
        <v>16.8</v>
      </c>
    </row>
    <row r="7329" spans="1:11">
      <c r="A7329">
        <v>2020</v>
      </c>
      <c r="B7329" t="s">
        <v>66</v>
      </c>
      <c r="C7329" t="s">
        <v>68</v>
      </c>
      <c r="D7329" t="s">
        <v>15</v>
      </c>
      <c r="E7329" t="s">
        <v>63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</row>
    <row r="7330" spans="1:11">
      <c r="A7330">
        <v>2020</v>
      </c>
      <c r="B7330" t="s">
        <v>66</v>
      </c>
      <c r="C7330" t="s">
        <v>68</v>
      </c>
      <c r="D7330" t="s">
        <v>15</v>
      </c>
      <c r="E7330" t="s">
        <v>13</v>
      </c>
      <c r="F7330">
        <v>13</v>
      </c>
      <c r="G7330">
        <v>41.6</v>
      </c>
      <c r="H7330">
        <v>3</v>
      </c>
      <c r="I7330">
        <v>23.1</v>
      </c>
      <c r="J7330">
        <v>11</v>
      </c>
      <c r="K7330">
        <v>35.2</v>
      </c>
    </row>
    <row r="7331" spans="1:11">
      <c r="A7331">
        <v>2020</v>
      </c>
      <c r="B7331" t="s">
        <v>66</v>
      </c>
      <c r="C7331" t="s">
        <v>68</v>
      </c>
      <c r="D7331" t="s">
        <v>15</v>
      </c>
      <c r="E7331" t="s">
        <v>64</v>
      </c>
      <c r="F7331">
        <v>4</v>
      </c>
      <c r="G7331">
        <v>6.7</v>
      </c>
      <c r="H7331">
        <v>0</v>
      </c>
      <c r="I7331">
        <v>0</v>
      </c>
      <c r="J7331">
        <v>5</v>
      </c>
      <c r="K7331">
        <v>8.4</v>
      </c>
    </row>
    <row r="7332" spans="1:11">
      <c r="A7332">
        <v>2020</v>
      </c>
      <c r="B7332" t="s">
        <v>66</v>
      </c>
      <c r="C7332" t="s">
        <v>68</v>
      </c>
      <c r="D7332" t="s">
        <v>15</v>
      </c>
      <c r="E7332" t="s">
        <v>65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</row>
    <row r="7333" spans="1:11">
      <c r="A7333">
        <v>2020</v>
      </c>
      <c r="B7333" t="s">
        <v>66</v>
      </c>
      <c r="C7333" t="s">
        <v>68</v>
      </c>
      <c r="D7333" t="s">
        <v>15</v>
      </c>
      <c r="E7333" t="s">
        <v>36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</row>
    <row r="7334" spans="1:11">
      <c r="A7334">
        <v>2020</v>
      </c>
      <c r="B7334" t="s">
        <v>66</v>
      </c>
      <c r="C7334" t="s">
        <v>68</v>
      </c>
      <c r="D7334" t="s">
        <v>12</v>
      </c>
      <c r="E7334" t="s">
        <v>18</v>
      </c>
      <c r="F7334">
        <v>43</v>
      </c>
      <c r="G7334">
        <v>52</v>
      </c>
      <c r="H7334">
        <v>8</v>
      </c>
      <c r="I7334">
        <v>18.6</v>
      </c>
      <c r="J7334">
        <v>30</v>
      </c>
      <c r="K7334">
        <v>36.3</v>
      </c>
    </row>
    <row r="7335" spans="1:11">
      <c r="A7335">
        <v>2020</v>
      </c>
      <c r="B7335" t="s">
        <v>66</v>
      </c>
      <c r="C7335" t="s">
        <v>68</v>
      </c>
      <c r="D7335" t="s">
        <v>12</v>
      </c>
      <c r="E7335" t="s">
        <v>63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</row>
    <row r="7336" spans="1:11">
      <c r="A7336">
        <v>2020</v>
      </c>
      <c r="B7336" t="s">
        <v>66</v>
      </c>
      <c r="C7336" t="s">
        <v>68</v>
      </c>
      <c r="D7336" t="s">
        <v>12</v>
      </c>
      <c r="E7336" t="s">
        <v>13</v>
      </c>
      <c r="F7336">
        <v>22</v>
      </c>
      <c r="G7336">
        <v>80.4</v>
      </c>
      <c r="H7336">
        <v>4</v>
      </c>
      <c r="I7336">
        <v>18.2</v>
      </c>
      <c r="J7336">
        <v>16</v>
      </c>
      <c r="K7336">
        <v>58.5</v>
      </c>
    </row>
    <row r="7337" spans="1:11">
      <c r="A7337">
        <v>2020</v>
      </c>
      <c r="B7337" t="s">
        <v>66</v>
      </c>
      <c r="C7337" t="s">
        <v>68</v>
      </c>
      <c r="D7337" t="s">
        <v>12</v>
      </c>
      <c r="E7337" t="s">
        <v>64</v>
      </c>
      <c r="F7337">
        <v>17</v>
      </c>
      <c r="G7337">
        <v>33.4</v>
      </c>
      <c r="H7337">
        <v>2</v>
      </c>
      <c r="I7337">
        <v>11.8</v>
      </c>
      <c r="J7337">
        <v>11</v>
      </c>
      <c r="K7337">
        <v>21.6</v>
      </c>
    </row>
    <row r="7338" spans="1:11">
      <c r="A7338">
        <v>2020</v>
      </c>
      <c r="B7338" t="s">
        <v>66</v>
      </c>
      <c r="C7338" t="s">
        <v>68</v>
      </c>
      <c r="D7338" t="s">
        <v>12</v>
      </c>
      <c r="E7338" t="s">
        <v>65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</row>
    <row r="7339" spans="1:11">
      <c r="A7339">
        <v>2020</v>
      </c>
      <c r="B7339" t="s">
        <v>66</v>
      </c>
      <c r="C7339" t="s">
        <v>68</v>
      </c>
      <c r="D7339" t="s">
        <v>12</v>
      </c>
      <c r="E7339" t="s">
        <v>36</v>
      </c>
      <c r="F7339">
        <v>4</v>
      </c>
      <c r="G7339">
        <v>173.7</v>
      </c>
      <c r="H7339">
        <v>2</v>
      </c>
      <c r="I7339">
        <v>50</v>
      </c>
      <c r="J7339">
        <v>3</v>
      </c>
      <c r="K7339">
        <v>130.3</v>
      </c>
    </row>
    <row r="7340" spans="1:11">
      <c r="A7340">
        <v>2020</v>
      </c>
      <c r="B7340" t="s">
        <v>66</v>
      </c>
      <c r="C7340" t="s">
        <v>69</v>
      </c>
      <c r="D7340" t="s">
        <v>18</v>
      </c>
      <c r="E7340" t="s">
        <v>18</v>
      </c>
      <c r="F7340">
        <v>40</v>
      </c>
      <c r="G7340">
        <v>35.1</v>
      </c>
      <c r="H7340">
        <v>3</v>
      </c>
      <c r="I7340">
        <v>7.5</v>
      </c>
      <c r="J7340">
        <v>32</v>
      </c>
      <c r="K7340">
        <v>28</v>
      </c>
    </row>
    <row r="7341" spans="1:11">
      <c r="A7341">
        <v>2020</v>
      </c>
      <c r="B7341" t="s">
        <v>66</v>
      </c>
      <c r="C7341" t="s">
        <v>69</v>
      </c>
      <c r="D7341" t="s">
        <v>18</v>
      </c>
      <c r="E7341" t="s">
        <v>63</v>
      </c>
      <c r="F7341">
        <v>0</v>
      </c>
      <c r="G7341">
        <v>0</v>
      </c>
      <c r="H7341">
        <v>0</v>
      </c>
      <c r="I7341">
        <v>0</v>
      </c>
      <c r="J7341">
        <v>1</v>
      </c>
      <c r="K7341">
        <v>109.7</v>
      </c>
    </row>
    <row r="7342" spans="1:11">
      <c r="A7342">
        <v>2020</v>
      </c>
      <c r="B7342" t="s">
        <v>66</v>
      </c>
      <c r="C7342" t="s">
        <v>69</v>
      </c>
      <c r="D7342" t="s">
        <v>18</v>
      </c>
      <c r="E7342" t="s">
        <v>13</v>
      </c>
      <c r="F7342">
        <v>16</v>
      </c>
      <c r="G7342">
        <v>50.2</v>
      </c>
      <c r="H7342">
        <v>1</v>
      </c>
      <c r="I7342">
        <v>6.3</v>
      </c>
      <c r="J7342">
        <v>11</v>
      </c>
      <c r="K7342">
        <v>34.5</v>
      </c>
    </row>
    <row r="7343" spans="1:11">
      <c r="A7343">
        <v>2020</v>
      </c>
      <c r="B7343" t="s">
        <v>66</v>
      </c>
      <c r="C7343" t="s">
        <v>69</v>
      </c>
      <c r="D7343" t="s">
        <v>18</v>
      </c>
      <c r="E7343" t="s">
        <v>64</v>
      </c>
      <c r="F7343">
        <v>22</v>
      </c>
      <c r="G7343">
        <v>28</v>
      </c>
      <c r="H7343">
        <v>2</v>
      </c>
      <c r="I7343">
        <v>9.1</v>
      </c>
      <c r="J7343">
        <v>19</v>
      </c>
      <c r="K7343">
        <v>24.2</v>
      </c>
    </row>
    <row r="7344" spans="1:11">
      <c r="A7344">
        <v>2020</v>
      </c>
      <c r="B7344" t="s">
        <v>66</v>
      </c>
      <c r="C7344" t="s">
        <v>69</v>
      </c>
      <c r="D7344" t="s">
        <v>18</v>
      </c>
      <c r="E7344" t="s">
        <v>65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</row>
    <row r="7345" spans="1:11">
      <c r="A7345">
        <v>2020</v>
      </c>
      <c r="B7345" t="s">
        <v>66</v>
      </c>
      <c r="C7345" t="s">
        <v>69</v>
      </c>
      <c r="D7345" t="s">
        <v>18</v>
      </c>
      <c r="E7345" t="s">
        <v>36</v>
      </c>
      <c r="F7345">
        <v>2</v>
      </c>
      <c r="G7345">
        <v>86.1</v>
      </c>
      <c r="H7345">
        <v>0</v>
      </c>
      <c r="I7345">
        <v>0</v>
      </c>
      <c r="J7345">
        <v>1</v>
      </c>
      <c r="K7345">
        <v>43.1</v>
      </c>
    </row>
    <row r="7346" spans="1:11">
      <c r="A7346">
        <v>2020</v>
      </c>
      <c r="B7346" t="s">
        <v>66</v>
      </c>
      <c r="C7346" t="s">
        <v>69</v>
      </c>
      <c r="D7346" t="s">
        <v>15</v>
      </c>
      <c r="E7346" t="s">
        <v>18</v>
      </c>
      <c r="F7346">
        <v>12</v>
      </c>
      <c r="G7346">
        <v>20</v>
      </c>
      <c r="H7346">
        <v>1</v>
      </c>
      <c r="I7346">
        <v>8.3</v>
      </c>
      <c r="J7346">
        <v>10</v>
      </c>
      <c r="K7346">
        <v>16.6</v>
      </c>
    </row>
    <row r="7347" spans="1:11">
      <c r="A7347">
        <v>2020</v>
      </c>
      <c r="B7347" t="s">
        <v>66</v>
      </c>
      <c r="C7347" t="s">
        <v>69</v>
      </c>
      <c r="D7347" t="s">
        <v>15</v>
      </c>
      <c r="E7347" t="s">
        <v>63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</row>
    <row r="7348" spans="1:11">
      <c r="A7348">
        <v>2020</v>
      </c>
      <c r="B7348" t="s">
        <v>66</v>
      </c>
      <c r="C7348" t="s">
        <v>69</v>
      </c>
      <c r="D7348" t="s">
        <v>15</v>
      </c>
      <c r="E7348" t="s">
        <v>13</v>
      </c>
      <c r="F7348">
        <v>4</v>
      </c>
      <c r="G7348">
        <v>23.8</v>
      </c>
      <c r="H7348">
        <v>0</v>
      </c>
      <c r="I7348">
        <v>0</v>
      </c>
      <c r="J7348">
        <v>2</v>
      </c>
      <c r="K7348">
        <v>11.9</v>
      </c>
    </row>
    <row r="7349" spans="1:11">
      <c r="A7349">
        <v>2020</v>
      </c>
      <c r="B7349" t="s">
        <v>66</v>
      </c>
      <c r="C7349" t="s">
        <v>69</v>
      </c>
      <c r="D7349" t="s">
        <v>15</v>
      </c>
      <c r="E7349" t="s">
        <v>64</v>
      </c>
      <c r="F7349">
        <v>8</v>
      </c>
      <c r="G7349">
        <v>19.3</v>
      </c>
      <c r="H7349">
        <v>1</v>
      </c>
      <c r="I7349">
        <v>12.5</v>
      </c>
      <c r="J7349">
        <v>7</v>
      </c>
      <c r="K7349">
        <v>16.9</v>
      </c>
    </row>
    <row r="7350" spans="1:11">
      <c r="A7350">
        <v>2020</v>
      </c>
      <c r="B7350" t="s">
        <v>66</v>
      </c>
      <c r="C7350" t="s">
        <v>69</v>
      </c>
      <c r="D7350" t="s">
        <v>15</v>
      </c>
      <c r="E7350" t="s">
        <v>65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</row>
    <row r="7351" spans="1:11">
      <c r="A7351">
        <v>2020</v>
      </c>
      <c r="B7351" t="s">
        <v>66</v>
      </c>
      <c r="C7351" t="s">
        <v>69</v>
      </c>
      <c r="D7351" t="s">
        <v>15</v>
      </c>
      <c r="E7351" t="s">
        <v>36</v>
      </c>
      <c r="F7351">
        <v>0</v>
      </c>
      <c r="G7351">
        <v>0</v>
      </c>
      <c r="H7351">
        <v>0</v>
      </c>
      <c r="I7351">
        <v>0</v>
      </c>
      <c r="J7351">
        <v>1</v>
      </c>
      <c r="K7351">
        <v>89.3</v>
      </c>
    </row>
    <row r="7352" spans="1:11">
      <c r="A7352">
        <v>2020</v>
      </c>
      <c r="B7352" t="s">
        <v>66</v>
      </c>
      <c r="C7352" t="s">
        <v>69</v>
      </c>
      <c r="D7352" t="s">
        <v>12</v>
      </c>
      <c r="E7352" t="s">
        <v>18</v>
      </c>
      <c r="F7352">
        <v>28</v>
      </c>
      <c r="G7352">
        <v>51.9</v>
      </c>
      <c r="H7352">
        <v>2</v>
      </c>
      <c r="I7352">
        <v>7.1</v>
      </c>
      <c r="J7352">
        <v>22</v>
      </c>
      <c r="K7352">
        <v>40.7</v>
      </c>
    </row>
    <row r="7353" spans="1:11">
      <c r="A7353">
        <v>2020</v>
      </c>
      <c r="B7353" t="s">
        <v>66</v>
      </c>
      <c r="C7353" t="s">
        <v>69</v>
      </c>
      <c r="D7353" t="s">
        <v>12</v>
      </c>
      <c r="E7353" t="s">
        <v>63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</row>
    <row r="7354" spans="1:11">
      <c r="A7354">
        <v>2020</v>
      </c>
      <c r="B7354" t="s">
        <v>66</v>
      </c>
      <c r="C7354" t="s">
        <v>69</v>
      </c>
      <c r="D7354" t="s">
        <v>12</v>
      </c>
      <c r="E7354" t="s">
        <v>13</v>
      </c>
      <c r="F7354">
        <v>12</v>
      </c>
      <c r="G7354">
        <v>79.8</v>
      </c>
      <c r="H7354">
        <v>1</v>
      </c>
      <c r="I7354">
        <v>8.3</v>
      </c>
      <c r="J7354">
        <v>9</v>
      </c>
      <c r="K7354">
        <v>59.8</v>
      </c>
    </row>
    <row r="7355" spans="1:11">
      <c r="A7355">
        <v>2020</v>
      </c>
      <c r="B7355" t="s">
        <v>66</v>
      </c>
      <c r="C7355" t="s">
        <v>69</v>
      </c>
      <c r="D7355" t="s">
        <v>12</v>
      </c>
      <c r="E7355" t="s">
        <v>64</v>
      </c>
      <c r="F7355">
        <v>14</v>
      </c>
      <c r="G7355">
        <v>37.7</v>
      </c>
      <c r="H7355">
        <v>1</v>
      </c>
      <c r="I7355">
        <v>7.1</v>
      </c>
      <c r="J7355">
        <v>12</v>
      </c>
      <c r="K7355">
        <v>32.3</v>
      </c>
    </row>
    <row r="7356" spans="1:11">
      <c r="A7356">
        <v>2020</v>
      </c>
      <c r="B7356" t="s">
        <v>66</v>
      </c>
      <c r="C7356" t="s">
        <v>69</v>
      </c>
      <c r="D7356" t="s">
        <v>12</v>
      </c>
      <c r="E7356" t="s">
        <v>65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</row>
    <row r="7357" spans="1:11">
      <c r="A7357">
        <v>2020</v>
      </c>
      <c r="B7357" t="s">
        <v>66</v>
      </c>
      <c r="C7357" t="s">
        <v>69</v>
      </c>
      <c r="D7357" t="s">
        <v>12</v>
      </c>
      <c r="E7357" t="s">
        <v>36</v>
      </c>
      <c r="F7357">
        <v>2</v>
      </c>
      <c r="G7357">
        <v>166.3</v>
      </c>
      <c r="H7357">
        <v>0</v>
      </c>
      <c r="I7357">
        <v>0</v>
      </c>
      <c r="J7357">
        <v>0</v>
      </c>
      <c r="K7357">
        <v>0</v>
      </c>
    </row>
    <row r="7358" spans="1:11">
      <c r="A7358">
        <v>2020</v>
      </c>
      <c r="B7358" t="s">
        <v>66</v>
      </c>
      <c r="C7358" t="s">
        <v>70</v>
      </c>
      <c r="D7358" t="s">
        <v>18</v>
      </c>
      <c r="E7358" t="s">
        <v>18</v>
      </c>
      <c r="F7358">
        <v>4</v>
      </c>
      <c r="G7358">
        <v>4.9</v>
      </c>
      <c r="H7358">
        <v>1</v>
      </c>
      <c r="I7358">
        <v>25</v>
      </c>
      <c r="J7358">
        <v>6</v>
      </c>
      <c r="K7358">
        <v>7.4</v>
      </c>
    </row>
    <row r="7359" spans="1:11">
      <c r="A7359">
        <v>2020</v>
      </c>
      <c r="B7359" t="s">
        <v>66</v>
      </c>
      <c r="C7359" t="s">
        <v>70</v>
      </c>
      <c r="D7359" t="s">
        <v>18</v>
      </c>
      <c r="E7359" t="s">
        <v>63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</row>
    <row r="7360" spans="1:11">
      <c r="A7360">
        <v>2020</v>
      </c>
      <c r="B7360" t="s">
        <v>66</v>
      </c>
      <c r="C7360" t="s">
        <v>70</v>
      </c>
      <c r="D7360" t="s">
        <v>18</v>
      </c>
      <c r="E7360" t="s">
        <v>13</v>
      </c>
      <c r="F7360">
        <v>0</v>
      </c>
      <c r="G7360">
        <v>0</v>
      </c>
      <c r="H7360">
        <v>0</v>
      </c>
      <c r="I7360">
        <v>0</v>
      </c>
      <c r="J7360">
        <v>3</v>
      </c>
      <c r="K7360">
        <v>30.6</v>
      </c>
    </row>
    <row r="7361" spans="1:11">
      <c r="A7361">
        <v>2020</v>
      </c>
      <c r="B7361" t="s">
        <v>66</v>
      </c>
      <c r="C7361" t="s">
        <v>70</v>
      </c>
      <c r="D7361" t="s">
        <v>18</v>
      </c>
      <c r="E7361" t="s">
        <v>64</v>
      </c>
      <c r="F7361">
        <v>3</v>
      </c>
      <c r="G7361">
        <v>8.2</v>
      </c>
      <c r="H7361">
        <v>1</v>
      </c>
      <c r="I7361">
        <v>33.3</v>
      </c>
      <c r="J7361">
        <v>2</v>
      </c>
      <c r="K7361">
        <v>5.5</v>
      </c>
    </row>
    <row r="7362" spans="1:11">
      <c r="A7362">
        <v>2020</v>
      </c>
      <c r="B7362" t="s">
        <v>66</v>
      </c>
      <c r="C7362" t="s">
        <v>70</v>
      </c>
      <c r="D7362" t="s">
        <v>18</v>
      </c>
      <c r="E7362" t="s">
        <v>65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</row>
    <row r="7363" spans="1:11">
      <c r="A7363">
        <v>2020</v>
      </c>
      <c r="B7363" t="s">
        <v>66</v>
      </c>
      <c r="C7363" t="s">
        <v>70</v>
      </c>
      <c r="D7363" t="s">
        <v>18</v>
      </c>
      <c r="E7363" t="s">
        <v>36</v>
      </c>
      <c r="F7363">
        <v>1</v>
      </c>
      <c r="G7363">
        <v>3.3</v>
      </c>
      <c r="H7363">
        <v>0</v>
      </c>
      <c r="I7363">
        <v>0</v>
      </c>
      <c r="J7363">
        <v>1</v>
      </c>
      <c r="K7363">
        <v>3.3</v>
      </c>
    </row>
    <row r="7364" spans="1:11">
      <c r="A7364">
        <v>2020</v>
      </c>
      <c r="B7364" t="s">
        <v>66</v>
      </c>
      <c r="C7364" t="s">
        <v>70</v>
      </c>
      <c r="D7364" t="s">
        <v>15</v>
      </c>
      <c r="E7364" t="s">
        <v>18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</row>
    <row r="7365" spans="1:11">
      <c r="A7365">
        <v>2020</v>
      </c>
      <c r="B7365" t="s">
        <v>66</v>
      </c>
      <c r="C7365" t="s">
        <v>70</v>
      </c>
      <c r="D7365" t="s">
        <v>15</v>
      </c>
      <c r="E7365" t="s">
        <v>63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</row>
    <row r="7366" spans="1:11">
      <c r="A7366">
        <v>2020</v>
      </c>
      <c r="B7366" t="s">
        <v>66</v>
      </c>
      <c r="C7366" t="s">
        <v>70</v>
      </c>
      <c r="D7366" t="s">
        <v>15</v>
      </c>
      <c r="E7366" t="s">
        <v>13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</row>
    <row r="7367" spans="1:11">
      <c r="A7367">
        <v>2020</v>
      </c>
      <c r="B7367" t="s">
        <v>66</v>
      </c>
      <c r="C7367" t="s">
        <v>70</v>
      </c>
      <c r="D7367" t="s">
        <v>15</v>
      </c>
      <c r="E7367" t="s">
        <v>64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</row>
    <row r="7368" spans="1:11">
      <c r="A7368">
        <v>2020</v>
      </c>
      <c r="B7368" t="s">
        <v>66</v>
      </c>
      <c r="C7368" t="s">
        <v>70</v>
      </c>
      <c r="D7368" t="s">
        <v>15</v>
      </c>
      <c r="E7368" t="s">
        <v>65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</row>
    <row r="7369" spans="1:11">
      <c r="A7369">
        <v>2020</v>
      </c>
      <c r="B7369" t="s">
        <v>66</v>
      </c>
      <c r="C7369" t="s">
        <v>70</v>
      </c>
      <c r="D7369" t="s">
        <v>15</v>
      </c>
      <c r="E7369" t="s">
        <v>36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</row>
    <row r="7370" spans="1:11">
      <c r="A7370">
        <v>2020</v>
      </c>
      <c r="B7370" t="s">
        <v>66</v>
      </c>
      <c r="C7370" t="s">
        <v>70</v>
      </c>
      <c r="D7370" t="s">
        <v>12</v>
      </c>
      <c r="E7370" t="s">
        <v>18</v>
      </c>
      <c r="F7370">
        <v>4</v>
      </c>
      <c r="G7370">
        <v>11.1</v>
      </c>
      <c r="H7370">
        <v>1</v>
      </c>
      <c r="I7370">
        <v>25</v>
      </c>
      <c r="J7370">
        <v>6</v>
      </c>
      <c r="K7370">
        <v>16.6</v>
      </c>
    </row>
    <row r="7371" spans="1:11">
      <c r="A7371">
        <v>2020</v>
      </c>
      <c r="B7371" t="s">
        <v>66</v>
      </c>
      <c r="C7371" t="s">
        <v>70</v>
      </c>
      <c r="D7371" t="s">
        <v>12</v>
      </c>
      <c r="E7371" t="s">
        <v>63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</row>
    <row r="7372" spans="1:11">
      <c r="A7372">
        <v>2020</v>
      </c>
      <c r="B7372" t="s">
        <v>66</v>
      </c>
      <c r="C7372" t="s">
        <v>70</v>
      </c>
      <c r="D7372" t="s">
        <v>12</v>
      </c>
      <c r="E7372" t="s">
        <v>13</v>
      </c>
      <c r="F7372">
        <v>0</v>
      </c>
      <c r="G7372">
        <v>0</v>
      </c>
      <c r="H7372">
        <v>0</v>
      </c>
      <c r="I7372">
        <v>0</v>
      </c>
      <c r="J7372">
        <v>3</v>
      </c>
      <c r="K7372">
        <v>71</v>
      </c>
    </row>
    <row r="7373" spans="1:11">
      <c r="A7373">
        <v>2020</v>
      </c>
      <c r="B7373" t="s">
        <v>66</v>
      </c>
      <c r="C7373" t="s">
        <v>70</v>
      </c>
      <c r="D7373" t="s">
        <v>12</v>
      </c>
      <c r="E7373" t="s">
        <v>64</v>
      </c>
      <c r="F7373">
        <v>3</v>
      </c>
      <c r="G7373">
        <v>18.7</v>
      </c>
      <c r="H7373">
        <v>1</v>
      </c>
      <c r="I7373">
        <v>33.3</v>
      </c>
      <c r="J7373">
        <v>2</v>
      </c>
      <c r="K7373">
        <v>12.4</v>
      </c>
    </row>
    <row r="7374" spans="1:11">
      <c r="A7374">
        <v>2020</v>
      </c>
      <c r="B7374" t="s">
        <v>66</v>
      </c>
      <c r="C7374" t="s">
        <v>70</v>
      </c>
      <c r="D7374" t="s">
        <v>12</v>
      </c>
      <c r="E7374" t="s">
        <v>65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</row>
    <row r="7375" spans="1:11">
      <c r="A7375">
        <v>2020</v>
      </c>
      <c r="B7375" t="s">
        <v>66</v>
      </c>
      <c r="C7375" t="s">
        <v>70</v>
      </c>
      <c r="D7375" t="s">
        <v>12</v>
      </c>
      <c r="E7375" t="s">
        <v>36</v>
      </c>
      <c r="F7375">
        <v>1</v>
      </c>
      <c r="G7375">
        <v>7.1</v>
      </c>
      <c r="H7375">
        <v>0</v>
      </c>
      <c r="I7375">
        <v>0</v>
      </c>
      <c r="J7375">
        <v>1</v>
      </c>
      <c r="K7375">
        <v>7.1</v>
      </c>
    </row>
    <row r="7376" spans="1:11">
      <c r="A7376">
        <v>2020</v>
      </c>
      <c r="B7376" t="s">
        <v>66</v>
      </c>
      <c r="C7376" t="s">
        <v>55</v>
      </c>
      <c r="D7376" t="s">
        <v>18</v>
      </c>
      <c r="E7376" t="s">
        <v>18</v>
      </c>
      <c r="F7376">
        <v>30</v>
      </c>
      <c r="G7376">
        <v>16.7</v>
      </c>
      <c r="H7376">
        <v>4</v>
      </c>
      <c r="I7376">
        <v>13.3</v>
      </c>
      <c r="J7376">
        <v>27</v>
      </c>
      <c r="K7376">
        <v>15.1</v>
      </c>
    </row>
    <row r="7377" spans="1:11">
      <c r="A7377">
        <v>2020</v>
      </c>
      <c r="B7377" t="s">
        <v>66</v>
      </c>
      <c r="C7377" t="s">
        <v>55</v>
      </c>
      <c r="D7377" t="s">
        <v>18</v>
      </c>
      <c r="E7377" t="s">
        <v>63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</row>
    <row r="7378" spans="1:11">
      <c r="A7378">
        <v>2020</v>
      </c>
      <c r="B7378" t="s">
        <v>66</v>
      </c>
      <c r="C7378" t="s">
        <v>55</v>
      </c>
      <c r="D7378" t="s">
        <v>18</v>
      </c>
      <c r="E7378" t="s">
        <v>13</v>
      </c>
      <c r="F7378">
        <v>15</v>
      </c>
      <c r="G7378">
        <v>14.2</v>
      </c>
      <c r="H7378">
        <v>3</v>
      </c>
      <c r="I7378">
        <v>20</v>
      </c>
      <c r="J7378">
        <v>22</v>
      </c>
      <c r="K7378">
        <v>20.8</v>
      </c>
    </row>
    <row r="7379" spans="1:11">
      <c r="A7379">
        <v>2020</v>
      </c>
      <c r="B7379" t="s">
        <v>66</v>
      </c>
      <c r="C7379" t="s">
        <v>55</v>
      </c>
      <c r="D7379" t="s">
        <v>18</v>
      </c>
      <c r="E7379" t="s">
        <v>64</v>
      </c>
      <c r="F7379">
        <v>14</v>
      </c>
      <c r="G7379">
        <v>30</v>
      </c>
      <c r="H7379">
        <v>1</v>
      </c>
      <c r="I7379">
        <v>7.1</v>
      </c>
      <c r="J7379">
        <v>5</v>
      </c>
      <c r="K7379">
        <v>10.7</v>
      </c>
    </row>
    <row r="7380" spans="1:11">
      <c r="A7380">
        <v>2020</v>
      </c>
      <c r="B7380" t="s">
        <v>66</v>
      </c>
      <c r="C7380" t="s">
        <v>55</v>
      </c>
      <c r="D7380" t="s">
        <v>18</v>
      </c>
      <c r="E7380" t="s">
        <v>65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</row>
    <row r="7381" spans="1:11">
      <c r="A7381">
        <v>2020</v>
      </c>
      <c r="B7381" t="s">
        <v>66</v>
      </c>
      <c r="C7381" t="s">
        <v>55</v>
      </c>
      <c r="D7381" t="s">
        <v>18</v>
      </c>
      <c r="E7381" t="s">
        <v>36</v>
      </c>
      <c r="F7381">
        <v>1</v>
      </c>
      <c r="G7381">
        <v>6.5</v>
      </c>
      <c r="H7381">
        <v>0</v>
      </c>
      <c r="I7381">
        <v>0</v>
      </c>
      <c r="J7381">
        <v>0</v>
      </c>
      <c r="K7381">
        <v>0</v>
      </c>
    </row>
    <row r="7382" spans="1:11">
      <c r="A7382">
        <v>2020</v>
      </c>
      <c r="B7382" t="s">
        <v>66</v>
      </c>
      <c r="C7382" t="s">
        <v>55</v>
      </c>
      <c r="D7382" t="s">
        <v>15</v>
      </c>
      <c r="E7382" t="s">
        <v>18</v>
      </c>
      <c r="F7382">
        <v>11</v>
      </c>
      <c r="G7382">
        <v>11.1</v>
      </c>
      <c r="H7382">
        <v>2</v>
      </c>
      <c r="I7382">
        <v>18.2</v>
      </c>
      <c r="J7382">
        <v>10</v>
      </c>
      <c r="K7382">
        <v>10.1</v>
      </c>
    </row>
    <row r="7383" spans="1:11">
      <c r="A7383">
        <v>2020</v>
      </c>
      <c r="B7383" t="s">
        <v>66</v>
      </c>
      <c r="C7383" t="s">
        <v>55</v>
      </c>
      <c r="D7383" t="s">
        <v>15</v>
      </c>
      <c r="E7383" t="s">
        <v>63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</row>
    <row r="7384" spans="1:11">
      <c r="A7384">
        <v>2020</v>
      </c>
      <c r="B7384" t="s">
        <v>66</v>
      </c>
      <c r="C7384" t="s">
        <v>55</v>
      </c>
      <c r="D7384" t="s">
        <v>15</v>
      </c>
      <c r="E7384" t="s">
        <v>13</v>
      </c>
      <c r="F7384">
        <v>7</v>
      </c>
      <c r="G7384">
        <v>11.9</v>
      </c>
      <c r="H7384">
        <v>2</v>
      </c>
      <c r="I7384">
        <v>28.6</v>
      </c>
      <c r="J7384">
        <v>9</v>
      </c>
      <c r="K7384">
        <v>15.3</v>
      </c>
    </row>
    <row r="7385" spans="1:11">
      <c r="A7385">
        <v>2020</v>
      </c>
      <c r="B7385" t="s">
        <v>66</v>
      </c>
      <c r="C7385" t="s">
        <v>55</v>
      </c>
      <c r="D7385" t="s">
        <v>15</v>
      </c>
      <c r="E7385" t="s">
        <v>64</v>
      </c>
      <c r="F7385">
        <v>4</v>
      </c>
      <c r="G7385">
        <v>15.7</v>
      </c>
      <c r="H7385">
        <v>0</v>
      </c>
      <c r="I7385">
        <v>0</v>
      </c>
      <c r="J7385">
        <v>1</v>
      </c>
      <c r="K7385">
        <v>3.9</v>
      </c>
    </row>
    <row r="7386" spans="1:11">
      <c r="A7386">
        <v>2020</v>
      </c>
      <c r="B7386" t="s">
        <v>66</v>
      </c>
      <c r="C7386" t="s">
        <v>55</v>
      </c>
      <c r="D7386" t="s">
        <v>15</v>
      </c>
      <c r="E7386" t="s">
        <v>65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</row>
    <row r="7387" spans="1:11">
      <c r="A7387">
        <v>2020</v>
      </c>
      <c r="B7387" t="s">
        <v>66</v>
      </c>
      <c r="C7387" t="s">
        <v>55</v>
      </c>
      <c r="D7387" t="s">
        <v>15</v>
      </c>
      <c r="E7387" t="s">
        <v>36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</row>
    <row r="7388" spans="1:11">
      <c r="A7388">
        <v>2020</v>
      </c>
      <c r="B7388" t="s">
        <v>66</v>
      </c>
      <c r="C7388" t="s">
        <v>55</v>
      </c>
      <c r="D7388" t="s">
        <v>12</v>
      </c>
      <c r="E7388" t="s">
        <v>18</v>
      </c>
      <c r="F7388">
        <v>19</v>
      </c>
      <c r="G7388">
        <v>23.6</v>
      </c>
      <c r="H7388">
        <v>2</v>
      </c>
      <c r="I7388">
        <v>10.5</v>
      </c>
      <c r="J7388">
        <v>17</v>
      </c>
      <c r="K7388">
        <v>21.1</v>
      </c>
    </row>
    <row r="7389" spans="1:11">
      <c r="A7389">
        <v>2020</v>
      </c>
      <c r="B7389" t="s">
        <v>66</v>
      </c>
      <c r="C7389" t="s">
        <v>55</v>
      </c>
      <c r="D7389" t="s">
        <v>12</v>
      </c>
      <c r="E7389" t="s">
        <v>63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</row>
    <row r="7390" spans="1:11">
      <c r="A7390">
        <v>2020</v>
      </c>
      <c r="B7390" t="s">
        <v>66</v>
      </c>
      <c r="C7390" t="s">
        <v>55</v>
      </c>
      <c r="D7390" t="s">
        <v>12</v>
      </c>
      <c r="E7390" t="s">
        <v>13</v>
      </c>
      <c r="F7390">
        <v>8</v>
      </c>
      <c r="G7390">
        <v>17.2</v>
      </c>
      <c r="H7390">
        <v>1</v>
      </c>
      <c r="I7390">
        <v>12.5</v>
      </c>
      <c r="J7390">
        <v>13</v>
      </c>
      <c r="K7390">
        <v>27.9</v>
      </c>
    </row>
    <row r="7391" spans="1:11">
      <c r="A7391">
        <v>2020</v>
      </c>
      <c r="B7391" t="s">
        <v>66</v>
      </c>
      <c r="C7391" t="s">
        <v>55</v>
      </c>
      <c r="D7391" t="s">
        <v>12</v>
      </c>
      <c r="E7391" t="s">
        <v>64</v>
      </c>
      <c r="F7391">
        <v>10</v>
      </c>
      <c r="G7391">
        <v>47.4</v>
      </c>
      <c r="H7391">
        <v>1</v>
      </c>
      <c r="I7391">
        <v>10</v>
      </c>
      <c r="J7391">
        <v>4</v>
      </c>
      <c r="K7391">
        <v>19</v>
      </c>
    </row>
    <row r="7392" spans="1:11">
      <c r="A7392">
        <v>2020</v>
      </c>
      <c r="B7392" t="s">
        <v>66</v>
      </c>
      <c r="C7392" t="s">
        <v>55</v>
      </c>
      <c r="D7392" t="s">
        <v>12</v>
      </c>
      <c r="E7392" t="s">
        <v>65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</row>
    <row r="7393" spans="1:11">
      <c r="A7393">
        <v>2020</v>
      </c>
      <c r="B7393" t="s">
        <v>66</v>
      </c>
      <c r="C7393" t="s">
        <v>55</v>
      </c>
      <c r="D7393" t="s">
        <v>12</v>
      </c>
      <c r="E7393" t="s">
        <v>36</v>
      </c>
      <c r="F7393">
        <v>1</v>
      </c>
      <c r="G7393">
        <v>13.4</v>
      </c>
      <c r="H7393">
        <v>0</v>
      </c>
      <c r="I7393">
        <v>0</v>
      </c>
      <c r="J7393">
        <v>0</v>
      </c>
      <c r="K7393">
        <v>0</v>
      </c>
    </row>
    <row r="7394" spans="1:11">
      <c r="A7394">
        <v>2020</v>
      </c>
      <c r="B7394" t="s">
        <v>66</v>
      </c>
      <c r="C7394" t="s">
        <v>71</v>
      </c>
      <c r="D7394" t="s">
        <v>18</v>
      </c>
      <c r="E7394" t="s">
        <v>18</v>
      </c>
      <c r="F7394">
        <v>58</v>
      </c>
      <c r="G7394">
        <v>22.5</v>
      </c>
      <c r="H7394">
        <v>10</v>
      </c>
      <c r="I7394">
        <v>17.2</v>
      </c>
      <c r="J7394">
        <v>33</v>
      </c>
      <c r="K7394">
        <v>12.8</v>
      </c>
    </row>
    <row r="7395" spans="1:11">
      <c r="A7395">
        <v>2020</v>
      </c>
      <c r="B7395" t="s">
        <v>66</v>
      </c>
      <c r="C7395" t="s">
        <v>71</v>
      </c>
      <c r="D7395" t="s">
        <v>18</v>
      </c>
      <c r="E7395" t="s">
        <v>63</v>
      </c>
      <c r="F7395">
        <v>1</v>
      </c>
      <c r="G7395">
        <v>4.3</v>
      </c>
      <c r="H7395">
        <v>0</v>
      </c>
      <c r="I7395">
        <v>0</v>
      </c>
      <c r="J7395">
        <v>0</v>
      </c>
      <c r="K7395">
        <v>0</v>
      </c>
    </row>
    <row r="7396" spans="1:11">
      <c r="A7396">
        <v>2020</v>
      </c>
      <c r="B7396" t="s">
        <v>66</v>
      </c>
      <c r="C7396" t="s">
        <v>71</v>
      </c>
      <c r="D7396" t="s">
        <v>18</v>
      </c>
      <c r="E7396" t="s">
        <v>13</v>
      </c>
      <c r="F7396">
        <v>25</v>
      </c>
      <c r="G7396">
        <v>48.6</v>
      </c>
      <c r="H7396">
        <v>5</v>
      </c>
      <c r="I7396">
        <v>20</v>
      </c>
      <c r="J7396">
        <v>14</v>
      </c>
      <c r="K7396">
        <v>27.2</v>
      </c>
    </row>
    <row r="7397" spans="1:11">
      <c r="A7397">
        <v>2020</v>
      </c>
      <c r="B7397" t="s">
        <v>66</v>
      </c>
      <c r="C7397" t="s">
        <v>71</v>
      </c>
      <c r="D7397" t="s">
        <v>18</v>
      </c>
      <c r="E7397" t="s">
        <v>64</v>
      </c>
      <c r="F7397">
        <v>26</v>
      </c>
      <c r="G7397">
        <v>19</v>
      </c>
      <c r="H7397">
        <v>5</v>
      </c>
      <c r="I7397">
        <v>19.2</v>
      </c>
      <c r="J7397">
        <v>18</v>
      </c>
      <c r="K7397">
        <v>13.2</v>
      </c>
    </row>
    <row r="7398" spans="1:11">
      <c r="A7398">
        <v>2020</v>
      </c>
      <c r="B7398" t="s">
        <v>66</v>
      </c>
      <c r="C7398" t="s">
        <v>71</v>
      </c>
      <c r="D7398" t="s">
        <v>18</v>
      </c>
      <c r="E7398" t="s">
        <v>65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</row>
    <row r="7399" spans="1:11">
      <c r="A7399">
        <v>2020</v>
      </c>
      <c r="B7399" t="s">
        <v>66</v>
      </c>
      <c r="C7399" t="s">
        <v>71</v>
      </c>
      <c r="D7399" t="s">
        <v>18</v>
      </c>
      <c r="E7399" t="s">
        <v>36</v>
      </c>
      <c r="F7399">
        <v>6</v>
      </c>
      <c r="G7399">
        <v>14.1</v>
      </c>
      <c r="H7399">
        <v>0</v>
      </c>
      <c r="I7399">
        <v>0</v>
      </c>
      <c r="J7399">
        <v>1</v>
      </c>
      <c r="K7399">
        <v>2.3</v>
      </c>
    </row>
    <row r="7400" spans="1:11">
      <c r="A7400">
        <v>2020</v>
      </c>
      <c r="B7400" t="s">
        <v>66</v>
      </c>
      <c r="C7400" t="s">
        <v>71</v>
      </c>
      <c r="D7400" t="s">
        <v>15</v>
      </c>
      <c r="E7400" t="s">
        <v>18</v>
      </c>
      <c r="F7400">
        <v>8</v>
      </c>
      <c r="G7400">
        <v>5.8</v>
      </c>
      <c r="H7400">
        <v>1</v>
      </c>
      <c r="I7400">
        <v>12.5</v>
      </c>
      <c r="J7400">
        <v>16</v>
      </c>
      <c r="K7400">
        <v>11.7</v>
      </c>
    </row>
    <row r="7401" spans="1:11">
      <c r="A7401">
        <v>2020</v>
      </c>
      <c r="B7401" t="s">
        <v>66</v>
      </c>
      <c r="C7401" t="s">
        <v>71</v>
      </c>
      <c r="D7401" t="s">
        <v>15</v>
      </c>
      <c r="E7401" t="s">
        <v>63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</row>
    <row r="7402" spans="1:11">
      <c r="A7402">
        <v>2020</v>
      </c>
      <c r="B7402" t="s">
        <v>66</v>
      </c>
      <c r="C7402" t="s">
        <v>71</v>
      </c>
      <c r="D7402" t="s">
        <v>15</v>
      </c>
      <c r="E7402" t="s">
        <v>13</v>
      </c>
      <c r="F7402">
        <v>6</v>
      </c>
      <c r="G7402">
        <v>21.5</v>
      </c>
      <c r="H7402">
        <v>1</v>
      </c>
      <c r="I7402">
        <v>16.7</v>
      </c>
      <c r="J7402">
        <v>6</v>
      </c>
      <c r="K7402">
        <v>21.5</v>
      </c>
    </row>
    <row r="7403" spans="1:11">
      <c r="A7403">
        <v>2020</v>
      </c>
      <c r="B7403" t="s">
        <v>66</v>
      </c>
      <c r="C7403" t="s">
        <v>71</v>
      </c>
      <c r="D7403" t="s">
        <v>15</v>
      </c>
      <c r="E7403" t="s">
        <v>64</v>
      </c>
      <c r="F7403">
        <v>2</v>
      </c>
      <c r="G7403">
        <v>2.7</v>
      </c>
      <c r="H7403">
        <v>0</v>
      </c>
      <c r="I7403">
        <v>0</v>
      </c>
      <c r="J7403">
        <v>10</v>
      </c>
      <c r="K7403">
        <v>13.6</v>
      </c>
    </row>
    <row r="7404" spans="1:11">
      <c r="A7404">
        <v>2020</v>
      </c>
      <c r="B7404" t="s">
        <v>66</v>
      </c>
      <c r="C7404" t="s">
        <v>71</v>
      </c>
      <c r="D7404" t="s">
        <v>15</v>
      </c>
      <c r="E7404" t="s">
        <v>65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</row>
    <row r="7405" spans="1:11">
      <c r="A7405">
        <v>2020</v>
      </c>
      <c r="B7405" t="s">
        <v>66</v>
      </c>
      <c r="C7405" t="s">
        <v>71</v>
      </c>
      <c r="D7405" t="s">
        <v>15</v>
      </c>
      <c r="E7405" t="s">
        <v>36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</row>
    <row r="7406" spans="1:11">
      <c r="A7406">
        <v>2020</v>
      </c>
      <c r="B7406" t="s">
        <v>66</v>
      </c>
      <c r="C7406" t="s">
        <v>71</v>
      </c>
      <c r="D7406" t="s">
        <v>12</v>
      </c>
      <c r="E7406" t="s">
        <v>18</v>
      </c>
      <c r="F7406">
        <v>50</v>
      </c>
      <c r="G7406">
        <v>41.4</v>
      </c>
      <c r="H7406">
        <v>9</v>
      </c>
      <c r="I7406">
        <v>18</v>
      </c>
      <c r="J7406">
        <v>17</v>
      </c>
      <c r="K7406">
        <v>14.1</v>
      </c>
    </row>
    <row r="7407" spans="1:11">
      <c r="A7407">
        <v>2020</v>
      </c>
      <c r="B7407" t="s">
        <v>66</v>
      </c>
      <c r="C7407" t="s">
        <v>71</v>
      </c>
      <c r="D7407" t="s">
        <v>12</v>
      </c>
      <c r="E7407" t="s">
        <v>63</v>
      </c>
      <c r="F7407">
        <v>1</v>
      </c>
      <c r="G7407">
        <v>9</v>
      </c>
      <c r="H7407">
        <v>0</v>
      </c>
      <c r="I7407">
        <v>0</v>
      </c>
      <c r="J7407">
        <v>0</v>
      </c>
      <c r="K7407">
        <v>0</v>
      </c>
    </row>
    <row r="7408" spans="1:11">
      <c r="A7408">
        <v>2020</v>
      </c>
      <c r="B7408" t="s">
        <v>66</v>
      </c>
      <c r="C7408" t="s">
        <v>71</v>
      </c>
      <c r="D7408" t="s">
        <v>12</v>
      </c>
      <c r="E7408" t="s">
        <v>13</v>
      </c>
      <c r="F7408">
        <v>19</v>
      </c>
      <c r="G7408">
        <v>80.9</v>
      </c>
      <c r="H7408">
        <v>4</v>
      </c>
      <c r="I7408">
        <v>21.1</v>
      </c>
      <c r="J7408">
        <v>8</v>
      </c>
      <c r="K7408">
        <v>34.1</v>
      </c>
    </row>
    <row r="7409" spans="1:11">
      <c r="A7409">
        <v>2020</v>
      </c>
      <c r="B7409" t="s">
        <v>66</v>
      </c>
      <c r="C7409" t="s">
        <v>71</v>
      </c>
      <c r="D7409" t="s">
        <v>12</v>
      </c>
      <c r="E7409" t="s">
        <v>64</v>
      </c>
      <c r="F7409">
        <v>24</v>
      </c>
      <c r="G7409">
        <v>37.9</v>
      </c>
      <c r="H7409">
        <v>5</v>
      </c>
      <c r="I7409">
        <v>20.8</v>
      </c>
      <c r="J7409">
        <v>8</v>
      </c>
      <c r="K7409">
        <v>12.6</v>
      </c>
    </row>
    <row r="7410" spans="1:11">
      <c r="A7410">
        <v>2020</v>
      </c>
      <c r="B7410" t="s">
        <v>66</v>
      </c>
      <c r="C7410" t="s">
        <v>71</v>
      </c>
      <c r="D7410" t="s">
        <v>12</v>
      </c>
      <c r="E7410" t="s">
        <v>65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</row>
    <row r="7411" spans="1:11">
      <c r="A7411">
        <v>2020</v>
      </c>
      <c r="B7411" t="s">
        <v>66</v>
      </c>
      <c r="C7411" t="s">
        <v>71</v>
      </c>
      <c r="D7411" t="s">
        <v>12</v>
      </c>
      <c r="E7411" t="s">
        <v>36</v>
      </c>
      <c r="F7411">
        <v>6</v>
      </c>
      <c r="G7411">
        <v>28.6</v>
      </c>
      <c r="H7411">
        <v>0</v>
      </c>
      <c r="I7411">
        <v>0</v>
      </c>
      <c r="J7411">
        <v>1</v>
      </c>
      <c r="K7411">
        <v>4.8</v>
      </c>
    </row>
    <row r="7412" spans="1:11">
      <c r="A7412">
        <v>2020</v>
      </c>
      <c r="B7412" t="s">
        <v>72</v>
      </c>
      <c r="C7412" t="s">
        <v>18</v>
      </c>
      <c r="D7412" t="s">
        <v>18</v>
      </c>
      <c r="E7412" t="s">
        <v>18</v>
      </c>
      <c r="F7412">
        <v>413</v>
      </c>
      <c r="G7412">
        <v>18.2</v>
      </c>
      <c r="H7412">
        <v>94</v>
      </c>
      <c r="I7412">
        <v>22.8</v>
      </c>
      <c r="J7412">
        <v>246</v>
      </c>
      <c r="K7412">
        <v>10.9</v>
      </c>
    </row>
    <row r="7413" spans="1:11">
      <c r="A7413">
        <v>2020</v>
      </c>
      <c r="B7413" t="s">
        <v>72</v>
      </c>
      <c r="C7413" t="s">
        <v>18</v>
      </c>
      <c r="D7413" t="s">
        <v>18</v>
      </c>
      <c r="E7413" t="s">
        <v>63</v>
      </c>
      <c r="F7413">
        <v>8</v>
      </c>
      <c r="G7413">
        <v>2.8</v>
      </c>
      <c r="H7413">
        <v>1</v>
      </c>
      <c r="I7413">
        <v>12.5</v>
      </c>
      <c r="J7413">
        <v>6</v>
      </c>
      <c r="K7413">
        <v>2.1</v>
      </c>
    </row>
    <row r="7414" spans="1:11">
      <c r="A7414">
        <v>2020</v>
      </c>
      <c r="B7414" t="s">
        <v>72</v>
      </c>
      <c r="C7414" t="s">
        <v>18</v>
      </c>
      <c r="D7414" t="s">
        <v>18</v>
      </c>
      <c r="E7414" t="s">
        <v>13</v>
      </c>
      <c r="F7414">
        <v>260</v>
      </c>
      <c r="G7414">
        <v>38.3</v>
      </c>
      <c r="H7414">
        <v>57</v>
      </c>
      <c r="I7414">
        <v>21.9</v>
      </c>
      <c r="J7414">
        <v>150</v>
      </c>
      <c r="K7414">
        <v>22.1</v>
      </c>
    </row>
    <row r="7415" spans="1:11">
      <c r="A7415">
        <v>2020</v>
      </c>
      <c r="B7415" t="s">
        <v>72</v>
      </c>
      <c r="C7415" t="s">
        <v>18</v>
      </c>
      <c r="D7415" t="s">
        <v>18</v>
      </c>
      <c r="E7415" t="s">
        <v>64</v>
      </c>
      <c r="F7415">
        <v>89</v>
      </c>
      <c r="G7415">
        <v>21.4</v>
      </c>
      <c r="H7415">
        <v>24</v>
      </c>
      <c r="I7415">
        <v>27</v>
      </c>
      <c r="J7415">
        <v>66</v>
      </c>
      <c r="K7415">
        <v>15.9</v>
      </c>
    </row>
    <row r="7416" spans="1:11">
      <c r="A7416">
        <v>2020</v>
      </c>
      <c r="B7416" t="s">
        <v>72</v>
      </c>
      <c r="C7416" t="s">
        <v>18</v>
      </c>
      <c r="D7416" t="s">
        <v>18</v>
      </c>
      <c r="E7416" t="s">
        <v>65</v>
      </c>
      <c r="F7416">
        <v>3</v>
      </c>
      <c r="G7416">
        <v>7.3</v>
      </c>
      <c r="H7416">
        <v>0</v>
      </c>
      <c r="I7416">
        <v>0</v>
      </c>
      <c r="J7416">
        <v>0</v>
      </c>
      <c r="K7416">
        <v>0</v>
      </c>
    </row>
    <row r="7417" spans="1:11">
      <c r="A7417">
        <v>2020</v>
      </c>
      <c r="B7417" t="s">
        <v>72</v>
      </c>
      <c r="C7417" t="s">
        <v>18</v>
      </c>
      <c r="D7417" t="s">
        <v>18</v>
      </c>
      <c r="E7417" t="s">
        <v>36</v>
      </c>
      <c r="F7417">
        <v>53</v>
      </c>
      <c r="G7417">
        <v>6.3</v>
      </c>
      <c r="H7417">
        <v>12</v>
      </c>
      <c r="I7417">
        <v>22.6</v>
      </c>
      <c r="J7417">
        <v>24</v>
      </c>
      <c r="K7417">
        <v>2.9</v>
      </c>
    </row>
    <row r="7418" spans="1:11">
      <c r="A7418">
        <v>2020</v>
      </c>
      <c r="B7418" t="s">
        <v>72</v>
      </c>
      <c r="C7418" t="s">
        <v>18</v>
      </c>
      <c r="D7418" t="s">
        <v>15</v>
      </c>
      <c r="E7418" t="s">
        <v>18</v>
      </c>
      <c r="F7418">
        <v>88</v>
      </c>
      <c r="G7418">
        <v>7.3</v>
      </c>
      <c r="H7418">
        <v>23</v>
      </c>
      <c r="I7418">
        <v>26.1</v>
      </c>
      <c r="J7418">
        <v>73</v>
      </c>
      <c r="K7418">
        <v>6.1</v>
      </c>
    </row>
    <row r="7419" spans="1:11">
      <c r="A7419">
        <v>2020</v>
      </c>
      <c r="B7419" t="s">
        <v>72</v>
      </c>
      <c r="C7419" t="s">
        <v>18</v>
      </c>
      <c r="D7419" t="s">
        <v>15</v>
      </c>
      <c r="E7419" t="s">
        <v>63</v>
      </c>
      <c r="F7419">
        <v>1</v>
      </c>
      <c r="G7419">
        <v>0.7</v>
      </c>
      <c r="H7419">
        <v>0</v>
      </c>
      <c r="I7419">
        <v>0</v>
      </c>
      <c r="J7419">
        <v>2</v>
      </c>
      <c r="K7419">
        <v>1.3</v>
      </c>
    </row>
    <row r="7420" spans="1:11">
      <c r="A7420">
        <v>2020</v>
      </c>
      <c r="B7420" t="s">
        <v>72</v>
      </c>
      <c r="C7420" t="s">
        <v>18</v>
      </c>
      <c r="D7420" t="s">
        <v>15</v>
      </c>
      <c r="E7420" t="s">
        <v>13</v>
      </c>
      <c r="F7420">
        <v>64</v>
      </c>
      <c r="G7420">
        <v>16.7</v>
      </c>
      <c r="H7420">
        <v>17</v>
      </c>
      <c r="I7420">
        <v>26.6</v>
      </c>
      <c r="J7420">
        <v>52</v>
      </c>
      <c r="K7420">
        <v>13.6</v>
      </c>
    </row>
    <row r="7421" spans="1:11">
      <c r="A7421">
        <v>2020</v>
      </c>
      <c r="B7421" t="s">
        <v>72</v>
      </c>
      <c r="C7421" t="s">
        <v>18</v>
      </c>
      <c r="D7421" t="s">
        <v>15</v>
      </c>
      <c r="E7421" t="s">
        <v>64</v>
      </c>
      <c r="F7421">
        <v>17</v>
      </c>
      <c r="G7421">
        <v>7.9</v>
      </c>
      <c r="H7421">
        <v>5</v>
      </c>
      <c r="I7421">
        <v>29.4</v>
      </c>
      <c r="J7421">
        <v>14</v>
      </c>
      <c r="K7421">
        <v>6.5</v>
      </c>
    </row>
    <row r="7422" spans="1:11">
      <c r="A7422">
        <v>2020</v>
      </c>
      <c r="B7422" t="s">
        <v>72</v>
      </c>
      <c r="C7422" t="s">
        <v>18</v>
      </c>
      <c r="D7422" t="s">
        <v>15</v>
      </c>
      <c r="E7422" t="s">
        <v>65</v>
      </c>
      <c r="F7422">
        <v>2</v>
      </c>
      <c r="G7422">
        <v>8.8</v>
      </c>
      <c r="H7422">
        <v>0</v>
      </c>
      <c r="I7422">
        <v>0</v>
      </c>
      <c r="J7422">
        <v>0</v>
      </c>
      <c r="K7422">
        <v>0</v>
      </c>
    </row>
    <row r="7423" spans="1:11">
      <c r="A7423">
        <v>2020</v>
      </c>
      <c r="B7423" t="s">
        <v>72</v>
      </c>
      <c r="C7423" t="s">
        <v>18</v>
      </c>
      <c r="D7423" t="s">
        <v>15</v>
      </c>
      <c r="E7423" t="s">
        <v>36</v>
      </c>
      <c r="F7423">
        <v>4</v>
      </c>
      <c r="G7423">
        <v>0.9</v>
      </c>
      <c r="H7423">
        <v>1</v>
      </c>
      <c r="I7423">
        <v>25</v>
      </c>
      <c r="J7423">
        <v>5</v>
      </c>
      <c r="K7423">
        <v>1.2</v>
      </c>
    </row>
    <row r="7424" spans="1:11">
      <c r="A7424">
        <v>2020</v>
      </c>
      <c r="B7424" t="s">
        <v>72</v>
      </c>
      <c r="C7424" t="s">
        <v>18</v>
      </c>
      <c r="D7424" t="s">
        <v>12</v>
      </c>
      <c r="E7424" t="s">
        <v>18</v>
      </c>
      <c r="F7424">
        <v>325</v>
      </c>
      <c r="G7424">
        <v>30.6</v>
      </c>
      <c r="H7424">
        <v>71</v>
      </c>
      <c r="I7424">
        <v>21.8</v>
      </c>
      <c r="J7424">
        <v>173</v>
      </c>
      <c r="K7424">
        <v>16.3</v>
      </c>
    </row>
    <row r="7425" spans="1:11">
      <c r="A7425">
        <v>2020</v>
      </c>
      <c r="B7425" t="s">
        <v>72</v>
      </c>
      <c r="C7425" t="s">
        <v>18</v>
      </c>
      <c r="D7425" t="s">
        <v>12</v>
      </c>
      <c r="E7425" t="s">
        <v>63</v>
      </c>
      <c r="F7425">
        <v>7</v>
      </c>
      <c r="G7425">
        <v>5.1</v>
      </c>
      <c r="H7425">
        <v>1</v>
      </c>
      <c r="I7425">
        <v>14.3</v>
      </c>
      <c r="J7425">
        <v>4</v>
      </c>
      <c r="K7425">
        <v>2.9</v>
      </c>
    </row>
    <row r="7426" spans="1:11">
      <c r="A7426">
        <v>2020</v>
      </c>
      <c r="B7426" t="s">
        <v>72</v>
      </c>
      <c r="C7426" t="s">
        <v>18</v>
      </c>
      <c r="D7426" t="s">
        <v>12</v>
      </c>
      <c r="E7426" t="s">
        <v>13</v>
      </c>
      <c r="F7426">
        <v>196</v>
      </c>
      <c r="G7426">
        <v>66.3</v>
      </c>
      <c r="H7426">
        <v>40</v>
      </c>
      <c r="I7426">
        <v>20.4</v>
      </c>
      <c r="J7426">
        <v>98</v>
      </c>
      <c r="K7426">
        <v>33.1</v>
      </c>
    </row>
    <row r="7427" spans="1:11">
      <c r="A7427">
        <v>2020</v>
      </c>
      <c r="B7427" t="s">
        <v>72</v>
      </c>
      <c r="C7427" t="s">
        <v>18</v>
      </c>
      <c r="D7427" t="s">
        <v>12</v>
      </c>
      <c r="E7427" t="s">
        <v>64</v>
      </c>
      <c r="F7427">
        <v>72</v>
      </c>
      <c r="G7427">
        <v>35.8</v>
      </c>
      <c r="H7427">
        <v>19</v>
      </c>
      <c r="I7427">
        <v>26.4</v>
      </c>
      <c r="J7427">
        <v>52</v>
      </c>
      <c r="K7427">
        <v>25.9</v>
      </c>
    </row>
    <row r="7428" spans="1:11">
      <c r="A7428">
        <v>2020</v>
      </c>
      <c r="B7428" t="s">
        <v>72</v>
      </c>
      <c r="C7428" t="s">
        <v>18</v>
      </c>
      <c r="D7428" t="s">
        <v>12</v>
      </c>
      <c r="E7428" t="s">
        <v>65</v>
      </c>
      <c r="F7428">
        <v>1</v>
      </c>
      <c r="G7428">
        <v>5.3</v>
      </c>
      <c r="H7428">
        <v>0</v>
      </c>
      <c r="I7428">
        <v>0</v>
      </c>
      <c r="J7428">
        <v>0</v>
      </c>
      <c r="K7428">
        <v>0</v>
      </c>
    </row>
    <row r="7429" spans="1:11">
      <c r="A7429">
        <v>2020</v>
      </c>
      <c r="B7429" t="s">
        <v>72</v>
      </c>
      <c r="C7429" t="s">
        <v>18</v>
      </c>
      <c r="D7429" t="s">
        <v>12</v>
      </c>
      <c r="E7429" t="s">
        <v>36</v>
      </c>
      <c r="F7429">
        <v>49</v>
      </c>
      <c r="G7429">
        <v>11.9</v>
      </c>
      <c r="H7429">
        <v>11</v>
      </c>
      <c r="I7429">
        <v>22.4</v>
      </c>
      <c r="J7429">
        <v>19</v>
      </c>
      <c r="K7429">
        <v>4.6</v>
      </c>
    </row>
    <row r="7430" spans="1:11">
      <c r="A7430">
        <v>2020</v>
      </c>
      <c r="B7430" t="s">
        <v>72</v>
      </c>
      <c r="C7430" t="s">
        <v>73</v>
      </c>
      <c r="D7430" t="s">
        <v>18</v>
      </c>
      <c r="E7430" t="s">
        <v>18</v>
      </c>
      <c r="F7430">
        <v>102</v>
      </c>
      <c r="G7430">
        <v>34.4</v>
      </c>
      <c r="H7430">
        <v>23</v>
      </c>
      <c r="I7430">
        <v>22.5</v>
      </c>
      <c r="J7430">
        <v>64</v>
      </c>
      <c r="K7430">
        <v>21.6</v>
      </c>
    </row>
    <row r="7431" spans="1:11">
      <c r="A7431">
        <v>2020</v>
      </c>
      <c r="B7431" t="s">
        <v>72</v>
      </c>
      <c r="C7431" t="s">
        <v>73</v>
      </c>
      <c r="D7431" t="s">
        <v>18</v>
      </c>
      <c r="E7431" t="s">
        <v>63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</row>
    <row r="7432" spans="1:11">
      <c r="A7432">
        <v>2020</v>
      </c>
      <c r="B7432" t="s">
        <v>72</v>
      </c>
      <c r="C7432" t="s">
        <v>73</v>
      </c>
      <c r="D7432" t="s">
        <v>18</v>
      </c>
      <c r="E7432" t="s">
        <v>13</v>
      </c>
      <c r="F7432">
        <v>81</v>
      </c>
      <c r="G7432">
        <v>46.3</v>
      </c>
      <c r="H7432">
        <v>17</v>
      </c>
      <c r="I7432">
        <v>21</v>
      </c>
      <c r="J7432">
        <v>44</v>
      </c>
      <c r="K7432">
        <v>25.1</v>
      </c>
    </row>
    <row r="7433" spans="1:11">
      <c r="A7433">
        <v>2020</v>
      </c>
      <c r="B7433" t="s">
        <v>72</v>
      </c>
      <c r="C7433" t="s">
        <v>73</v>
      </c>
      <c r="D7433" t="s">
        <v>18</v>
      </c>
      <c r="E7433" t="s">
        <v>64</v>
      </c>
      <c r="F7433">
        <v>13</v>
      </c>
      <c r="G7433">
        <v>33.1</v>
      </c>
      <c r="H7433">
        <v>5</v>
      </c>
      <c r="I7433">
        <v>38.5</v>
      </c>
      <c r="J7433">
        <v>17</v>
      </c>
      <c r="K7433">
        <v>43.3</v>
      </c>
    </row>
    <row r="7434" spans="1:11">
      <c r="A7434">
        <v>2020</v>
      </c>
      <c r="B7434" t="s">
        <v>72</v>
      </c>
      <c r="C7434" t="s">
        <v>73</v>
      </c>
      <c r="D7434" t="s">
        <v>18</v>
      </c>
      <c r="E7434" t="s">
        <v>65</v>
      </c>
      <c r="F7434">
        <v>2</v>
      </c>
      <c r="G7434">
        <v>32.1</v>
      </c>
      <c r="H7434">
        <v>0</v>
      </c>
      <c r="I7434">
        <v>0</v>
      </c>
      <c r="J7434">
        <v>0</v>
      </c>
      <c r="K7434">
        <v>0</v>
      </c>
    </row>
    <row r="7435" spans="1:11">
      <c r="A7435">
        <v>2020</v>
      </c>
      <c r="B7435" t="s">
        <v>72</v>
      </c>
      <c r="C7435" t="s">
        <v>73</v>
      </c>
      <c r="D7435" t="s">
        <v>18</v>
      </c>
      <c r="E7435" t="s">
        <v>36</v>
      </c>
      <c r="F7435">
        <v>6</v>
      </c>
      <c r="G7435">
        <v>9.3</v>
      </c>
      <c r="H7435">
        <v>1</v>
      </c>
      <c r="I7435">
        <v>16.7</v>
      </c>
      <c r="J7435">
        <v>3</v>
      </c>
      <c r="K7435">
        <v>4.6</v>
      </c>
    </row>
    <row r="7436" spans="1:11">
      <c r="A7436">
        <v>2020</v>
      </c>
      <c r="B7436" t="s">
        <v>72</v>
      </c>
      <c r="C7436" t="s">
        <v>73</v>
      </c>
      <c r="D7436" t="s">
        <v>15</v>
      </c>
      <c r="E7436" t="s">
        <v>18</v>
      </c>
      <c r="F7436">
        <v>16</v>
      </c>
      <c r="G7436">
        <v>9.8</v>
      </c>
      <c r="H7436">
        <v>4</v>
      </c>
      <c r="I7436">
        <v>25</v>
      </c>
      <c r="J7436">
        <v>23</v>
      </c>
      <c r="K7436">
        <v>14.1</v>
      </c>
    </row>
    <row r="7437" spans="1:11">
      <c r="A7437">
        <v>2020</v>
      </c>
      <c r="B7437" t="s">
        <v>72</v>
      </c>
      <c r="C7437" t="s">
        <v>73</v>
      </c>
      <c r="D7437" t="s">
        <v>15</v>
      </c>
      <c r="E7437" t="s">
        <v>63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</row>
    <row r="7438" spans="1:11">
      <c r="A7438">
        <v>2020</v>
      </c>
      <c r="B7438" t="s">
        <v>72</v>
      </c>
      <c r="C7438" t="s">
        <v>73</v>
      </c>
      <c r="D7438" t="s">
        <v>15</v>
      </c>
      <c r="E7438" t="s">
        <v>13</v>
      </c>
      <c r="F7438">
        <v>13</v>
      </c>
      <c r="G7438">
        <v>13.1</v>
      </c>
      <c r="H7438">
        <v>2</v>
      </c>
      <c r="I7438">
        <v>15.4</v>
      </c>
      <c r="J7438">
        <v>16</v>
      </c>
      <c r="K7438">
        <v>16.2</v>
      </c>
    </row>
    <row r="7439" spans="1:11">
      <c r="A7439">
        <v>2020</v>
      </c>
      <c r="B7439" t="s">
        <v>72</v>
      </c>
      <c r="C7439" t="s">
        <v>73</v>
      </c>
      <c r="D7439" t="s">
        <v>15</v>
      </c>
      <c r="E7439" t="s">
        <v>64</v>
      </c>
      <c r="F7439">
        <v>2</v>
      </c>
      <c r="G7439">
        <v>9.3</v>
      </c>
      <c r="H7439">
        <v>2</v>
      </c>
      <c r="I7439">
        <v>100</v>
      </c>
      <c r="J7439">
        <v>6</v>
      </c>
      <c r="K7439">
        <v>27.8</v>
      </c>
    </row>
    <row r="7440" spans="1:11">
      <c r="A7440">
        <v>2020</v>
      </c>
      <c r="B7440" t="s">
        <v>72</v>
      </c>
      <c r="C7440" t="s">
        <v>73</v>
      </c>
      <c r="D7440" t="s">
        <v>15</v>
      </c>
      <c r="E7440" t="s">
        <v>65</v>
      </c>
      <c r="F7440">
        <v>1</v>
      </c>
      <c r="G7440">
        <v>27.2</v>
      </c>
      <c r="H7440">
        <v>0</v>
      </c>
      <c r="I7440">
        <v>0</v>
      </c>
      <c r="J7440">
        <v>0</v>
      </c>
      <c r="K7440">
        <v>0</v>
      </c>
    </row>
    <row r="7441" spans="1:11">
      <c r="A7441">
        <v>2020</v>
      </c>
      <c r="B7441" t="s">
        <v>72</v>
      </c>
      <c r="C7441" t="s">
        <v>73</v>
      </c>
      <c r="D7441" t="s">
        <v>15</v>
      </c>
      <c r="E7441" t="s">
        <v>36</v>
      </c>
      <c r="F7441">
        <v>0</v>
      </c>
      <c r="G7441">
        <v>0</v>
      </c>
      <c r="H7441">
        <v>0</v>
      </c>
      <c r="I7441">
        <v>0</v>
      </c>
      <c r="J7441">
        <v>1</v>
      </c>
      <c r="K7441">
        <v>3.1</v>
      </c>
    </row>
    <row r="7442" spans="1:11">
      <c r="A7442">
        <v>2020</v>
      </c>
      <c r="B7442" t="s">
        <v>72</v>
      </c>
      <c r="C7442" t="s">
        <v>73</v>
      </c>
      <c r="D7442" t="s">
        <v>12</v>
      </c>
      <c r="E7442" t="s">
        <v>18</v>
      </c>
      <c r="F7442">
        <v>86</v>
      </c>
      <c r="G7442">
        <v>64.4</v>
      </c>
      <c r="H7442">
        <v>19</v>
      </c>
      <c r="I7442">
        <v>22.1</v>
      </c>
      <c r="J7442">
        <v>41</v>
      </c>
      <c r="K7442">
        <v>30.7</v>
      </c>
    </row>
    <row r="7443" spans="1:11">
      <c r="A7443">
        <v>2020</v>
      </c>
      <c r="B7443" t="s">
        <v>72</v>
      </c>
      <c r="C7443" t="s">
        <v>73</v>
      </c>
      <c r="D7443" t="s">
        <v>12</v>
      </c>
      <c r="E7443" t="s">
        <v>63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</row>
    <row r="7444" spans="1:11">
      <c r="A7444">
        <v>2020</v>
      </c>
      <c r="B7444" t="s">
        <v>72</v>
      </c>
      <c r="C7444" t="s">
        <v>73</v>
      </c>
      <c r="D7444" t="s">
        <v>12</v>
      </c>
      <c r="E7444" t="s">
        <v>13</v>
      </c>
      <c r="F7444">
        <v>68</v>
      </c>
      <c r="G7444">
        <v>89.4</v>
      </c>
      <c r="H7444">
        <v>15</v>
      </c>
      <c r="I7444">
        <v>22.1</v>
      </c>
      <c r="J7444">
        <v>28</v>
      </c>
      <c r="K7444">
        <v>36.8</v>
      </c>
    </row>
    <row r="7445" spans="1:11">
      <c r="A7445">
        <v>2020</v>
      </c>
      <c r="B7445" t="s">
        <v>72</v>
      </c>
      <c r="C7445" t="s">
        <v>73</v>
      </c>
      <c r="D7445" t="s">
        <v>12</v>
      </c>
      <c r="E7445" t="s">
        <v>64</v>
      </c>
      <c r="F7445">
        <v>11</v>
      </c>
      <c r="G7445">
        <v>62.5</v>
      </c>
      <c r="H7445">
        <v>3</v>
      </c>
      <c r="I7445">
        <v>27.3</v>
      </c>
      <c r="J7445">
        <v>11</v>
      </c>
      <c r="K7445">
        <v>62.5</v>
      </c>
    </row>
    <row r="7446" spans="1:11">
      <c r="A7446">
        <v>2020</v>
      </c>
      <c r="B7446" t="s">
        <v>72</v>
      </c>
      <c r="C7446" t="s">
        <v>73</v>
      </c>
      <c r="D7446" t="s">
        <v>12</v>
      </c>
      <c r="E7446" t="s">
        <v>65</v>
      </c>
      <c r="F7446">
        <v>1</v>
      </c>
      <c r="G7446">
        <v>39.2</v>
      </c>
      <c r="H7446">
        <v>0</v>
      </c>
      <c r="I7446">
        <v>0</v>
      </c>
      <c r="J7446">
        <v>0</v>
      </c>
      <c r="K7446">
        <v>0</v>
      </c>
    </row>
    <row r="7447" spans="1:11">
      <c r="A7447">
        <v>2020</v>
      </c>
      <c r="B7447" t="s">
        <v>72</v>
      </c>
      <c r="C7447" t="s">
        <v>73</v>
      </c>
      <c r="D7447" t="s">
        <v>12</v>
      </c>
      <c r="E7447" t="s">
        <v>36</v>
      </c>
      <c r="F7447">
        <v>6</v>
      </c>
      <c r="G7447">
        <v>18.5</v>
      </c>
      <c r="H7447">
        <v>1</v>
      </c>
      <c r="I7447">
        <v>16.7</v>
      </c>
      <c r="J7447">
        <v>2</v>
      </c>
      <c r="K7447">
        <v>6.2</v>
      </c>
    </row>
    <row r="7448" spans="1:11">
      <c r="A7448">
        <v>2020</v>
      </c>
      <c r="B7448" t="s">
        <v>72</v>
      </c>
      <c r="C7448" t="s">
        <v>74</v>
      </c>
      <c r="D7448" t="s">
        <v>18</v>
      </c>
      <c r="E7448" t="s">
        <v>18</v>
      </c>
      <c r="F7448">
        <v>5</v>
      </c>
      <c r="G7448">
        <v>2.7</v>
      </c>
      <c r="H7448">
        <v>1</v>
      </c>
      <c r="I7448">
        <v>20</v>
      </c>
      <c r="J7448">
        <v>5</v>
      </c>
      <c r="K7448">
        <v>2.7</v>
      </c>
    </row>
    <row r="7449" spans="1:11">
      <c r="A7449">
        <v>2020</v>
      </c>
      <c r="B7449" t="s">
        <v>72</v>
      </c>
      <c r="C7449" t="s">
        <v>74</v>
      </c>
      <c r="D7449" t="s">
        <v>18</v>
      </c>
      <c r="E7449" t="s">
        <v>63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</row>
    <row r="7450" spans="1:11">
      <c r="A7450">
        <v>2020</v>
      </c>
      <c r="B7450" t="s">
        <v>72</v>
      </c>
      <c r="C7450" t="s">
        <v>74</v>
      </c>
      <c r="D7450" t="s">
        <v>18</v>
      </c>
      <c r="E7450" t="s">
        <v>13</v>
      </c>
      <c r="F7450">
        <v>0</v>
      </c>
      <c r="G7450">
        <v>0</v>
      </c>
      <c r="H7450">
        <v>0</v>
      </c>
      <c r="I7450">
        <v>0</v>
      </c>
      <c r="J7450">
        <v>1</v>
      </c>
      <c r="K7450">
        <v>24</v>
      </c>
    </row>
    <row r="7451" spans="1:11">
      <c r="A7451">
        <v>2020</v>
      </c>
      <c r="B7451" t="s">
        <v>72</v>
      </c>
      <c r="C7451" t="s">
        <v>74</v>
      </c>
      <c r="D7451" t="s">
        <v>18</v>
      </c>
      <c r="E7451" t="s">
        <v>64</v>
      </c>
      <c r="F7451">
        <v>2</v>
      </c>
      <c r="G7451">
        <v>7.1</v>
      </c>
      <c r="H7451">
        <v>1</v>
      </c>
      <c r="I7451">
        <v>50</v>
      </c>
      <c r="J7451">
        <v>2</v>
      </c>
      <c r="K7451">
        <v>7.1</v>
      </c>
    </row>
    <row r="7452" spans="1:11">
      <c r="A7452">
        <v>2020</v>
      </c>
      <c r="B7452" t="s">
        <v>72</v>
      </c>
      <c r="C7452" t="s">
        <v>74</v>
      </c>
      <c r="D7452" t="s">
        <v>18</v>
      </c>
      <c r="E7452" t="s">
        <v>65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</row>
    <row r="7453" spans="1:11">
      <c r="A7453">
        <v>2020</v>
      </c>
      <c r="B7453" t="s">
        <v>72</v>
      </c>
      <c r="C7453" t="s">
        <v>74</v>
      </c>
      <c r="D7453" t="s">
        <v>18</v>
      </c>
      <c r="E7453" t="s">
        <v>36</v>
      </c>
      <c r="F7453">
        <v>3</v>
      </c>
      <c r="G7453">
        <v>3.1</v>
      </c>
      <c r="H7453">
        <v>0</v>
      </c>
      <c r="I7453">
        <v>0</v>
      </c>
      <c r="J7453">
        <v>2</v>
      </c>
      <c r="K7453">
        <v>2.1</v>
      </c>
    </row>
    <row r="7454" spans="1:11">
      <c r="A7454">
        <v>2020</v>
      </c>
      <c r="B7454" t="s">
        <v>72</v>
      </c>
      <c r="C7454" t="s">
        <v>74</v>
      </c>
      <c r="D7454" t="s">
        <v>15</v>
      </c>
      <c r="E7454" t="s">
        <v>18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</row>
    <row r="7455" spans="1:11">
      <c r="A7455">
        <v>2020</v>
      </c>
      <c r="B7455" t="s">
        <v>72</v>
      </c>
      <c r="C7455" t="s">
        <v>74</v>
      </c>
      <c r="D7455" t="s">
        <v>15</v>
      </c>
      <c r="E7455" t="s">
        <v>63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</row>
    <row r="7456" spans="1:11">
      <c r="A7456">
        <v>2020</v>
      </c>
      <c r="B7456" t="s">
        <v>72</v>
      </c>
      <c r="C7456" t="s">
        <v>74</v>
      </c>
      <c r="D7456" t="s">
        <v>15</v>
      </c>
      <c r="E7456" t="s">
        <v>13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</row>
    <row r="7457" spans="1:11">
      <c r="A7457">
        <v>2020</v>
      </c>
      <c r="B7457" t="s">
        <v>72</v>
      </c>
      <c r="C7457" t="s">
        <v>74</v>
      </c>
      <c r="D7457" t="s">
        <v>15</v>
      </c>
      <c r="E7457" t="s">
        <v>64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</row>
    <row r="7458" spans="1:11">
      <c r="A7458">
        <v>2020</v>
      </c>
      <c r="B7458" t="s">
        <v>72</v>
      </c>
      <c r="C7458" t="s">
        <v>74</v>
      </c>
      <c r="D7458" t="s">
        <v>15</v>
      </c>
      <c r="E7458" t="s">
        <v>65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</row>
    <row r="7459" spans="1:11">
      <c r="A7459">
        <v>2020</v>
      </c>
      <c r="B7459" t="s">
        <v>72</v>
      </c>
      <c r="C7459" t="s">
        <v>74</v>
      </c>
      <c r="D7459" t="s">
        <v>15</v>
      </c>
      <c r="E7459" t="s">
        <v>36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</row>
    <row r="7460" spans="1:11">
      <c r="A7460">
        <v>2020</v>
      </c>
      <c r="B7460" t="s">
        <v>72</v>
      </c>
      <c r="C7460" t="s">
        <v>74</v>
      </c>
      <c r="D7460" t="s">
        <v>12</v>
      </c>
      <c r="E7460" t="s">
        <v>18</v>
      </c>
      <c r="F7460">
        <v>5</v>
      </c>
      <c r="G7460">
        <v>5.6</v>
      </c>
      <c r="H7460">
        <v>1</v>
      </c>
      <c r="I7460">
        <v>20</v>
      </c>
      <c r="J7460">
        <v>5</v>
      </c>
      <c r="K7460">
        <v>5.6</v>
      </c>
    </row>
    <row r="7461" spans="1:11">
      <c r="A7461">
        <v>2020</v>
      </c>
      <c r="B7461" t="s">
        <v>72</v>
      </c>
      <c r="C7461" t="s">
        <v>74</v>
      </c>
      <c r="D7461" t="s">
        <v>12</v>
      </c>
      <c r="E7461" t="s">
        <v>63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</row>
    <row r="7462" spans="1:11">
      <c r="A7462">
        <v>2020</v>
      </c>
      <c r="B7462" t="s">
        <v>72</v>
      </c>
      <c r="C7462" t="s">
        <v>74</v>
      </c>
      <c r="D7462" t="s">
        <v>12</v>
      </c>
      <c r="E7462" t="s">
        <v>13</v>
      </c>
      <c r="F7462">
        <v>0</v>
      </c>
      <c r="G7462">
        <v>0</v>
      </c>
      <c r="H7462">
        <v>0</v>
      </c>
      <c r="I7462">
        <v>0</v>
      </c>
      <c r="J7462">
        <v>1</v>
      </c>
      <c r="K7462">
        <v>46.7</v>
      </c>
    </row>
    <row r="7463" spans="1:11">
      <c r="A7463">
        <v>2020</v>
      </c>
      <c r="B7463" t="s">
        <v>72</v>
      </c>
      <c r="C7463" t="s">
        <v>74</v>
      </c>
      <c r="D7463" t="s">
        <v>12</v>
      </c>
      <c r="E7463" t="s">
        <v>64</v>
      </c>
      <c r="F7463">
        <v>2</v>
      </c>
      <c r="G7463">
        <v>13.7</v>
      </c>
      <c r="H7463">
        <v>1</v>
      </c>
      <c r="I7463">
        <v>50</v>
      </c>
      <c r="J7463">
        <v>2</v>
      </c>
      <c r="K7463">
        <v>13.7</v>
      </c>
    </row>
    <row r="7464" spans="1:11">
      <c r="A7464">
        <v>2020</v>
      </c>
      <c r="B7464" t="s">
        <v>72</v>
      </c>
      <c r="C7464" t="s">
        <v>74</v>
      </c>
      <c r="D7464" t="s">
        <v>12</v>
      </c>
      <c r="E7464" t="s">
        <v>65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</row>
    <row r="7465" spans="1:11">
      <c r="A7465">
        <v>2020</v>
      </c>
      <c r="B7465" t="s">
        <v>72</v>
      </c>
      <c r="C7465" t="s">
        <v>74</v>
      </c>
      <c r="D7465" t="s">
        <v>12</v>
      </c>
      <c r="E7465" t="s">
        <v>36</v>
      </c>
      <c r="F7465">
        <v>3</v>
      </c>
      <c r="G7465">
        <v>6.6</v>
      </c>
      <c r="H7465">
        <v>0</v>
      </c>
      <c r="I7465">
        <v>0</v>
      </c>
      <c r="J7465">
        <v>2</v>
      </c>
      <c r="K7465">
        <v>4.4</v>
      </c>
    </row>
    <row r="7466" spans="1:11">
      <c r="A7466">
        <v>2020</v>
      </c>
      <c r="B7466" t="s">
        <v>72</v>
      </c>
      <c r="C7466" t="s">
        <v>35</v>
      </c>
      <c r="D7466" t="s">
        <v>18</v>
      </c>
      <c r="E7466" t="s">
        <v>18</v>
      </c>
      <c r="F7466">
        <v>14</v>
      </c>
      <c r="G7466">
        <v>5.2</v>
      </c>
      <c r="H7466">
        <v>4</v>
      </c>
      <c r="I7466">
        <v>28.6</v>
      </c>
      <c r="J7466">
        <v>12</v>
      </c>
      <c r="K7466">
        <v>4.5</v>
      </c>
    </row>
    <row r="7467" spans="1:11">
      <c r="A7467">
        <v>2020</v>
      </c>
      <c r="B7467" t="s">
        <v>72</v>
      </c>
      <c r="C7467" t="s">
        <v>35</v>
      </c>
      <c r="D7467" t="s">
        <v>18</v>
      </c>
      <c r="E7467" t="s">
        <v>63</v>
      </c>
      <c r="F7467">
        <v>3</v>
      </c>
      <c r="G7467">
        <v>4.6</v>
      </c>
      <c r="H7467">
        <v>0</v>
      </c>
      <c r="I7467">
        <v>0</v>
      </c>
      <c r="J7467">
        <v>2</v>
      </c>
      <c r="K7467">
        <v>3</v>
      </c>
    </row>
    <row r="7468" spans="1:11">
      <c r="A7468">
        <v>2020</v>
      </c>
      <c r="B7468" t="s">
        <v>72</v>
      </c>
      <c r="C7468" t="s">
        <v>35</v>
      </c>
      <c r="D7468" t="s">
        <v>18</v>
      </c>
      <c r="E7468" t="s">
        <v>13</v>
      </c>
      <c r="F7468">
        <v>1</v>
      </c>
      <c r="G7468">
        <v>7.8</v>
      </c>
      <c r="H7468">
        <v>0</v>
      </c>
      <c r="I7468">
        <v>0</v>
      </c>
      <c r="J7468">
        <v>2</v>
      </c>
      <c r="K7468">
        <v>15.7</v>
      </c>
    </row>
    <row r="7469" spans="1:11">
      <c r="A7469">
        <v>2020</v>
      </c>
      <c r="B7469" t="s">
        <v>72</v>
      </c>
      <c r="C7469" t="s">
        <v>35</v>
      </c>
      <c r="D7469" t="s">
        <v>18</v>
      </c>
      <c r="E7469" t="s">
        <v>64</v>
      </c>
      <c r="F7469">
        <v>6</v>
      </c>
      <c r="G7469">
        <v>17.5</v>
      </c>
      <c r="H7469">
        <v>4</v>
      </c>
      <c r="I7469">
        <v>66.7</v>
      </c>
      <c r="J7469">
        <v>5</v>
      </c>
      <c r="K7469">
        <v>14.6</v>
      </c>
    </row>
    <row r="7470" spans="1:11">
      <c r="A7470">
        <v>2020</v>
      </c>
      <c r="B7470" t="s">
        <v>72</v>
      </c>
      <c r="C7470" t="s">
        <v>35</v>
      </c>
      <c r="D7470" t="s">
        <v>18</v>
      </c>
      <c r="E7470" t="s">
        <v>65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</row>
    <row r="7471" spans="1:11">
      <c r="A7471">
        <v>2020</v>
      </c>
      <c r="B7471" t="s">
        <v>72</v>
      </c>
      <c r="C7471" t="s">
        <v>35</v>
      </c>
      <c r="D7471" t="s">
        <v>18</v>
      </c>
      <c r="E7471" t="s">
        <v>36</v>
      </c>
      <c r="F7471">
        <v>4</v>
      </c>
      <c r="G7471">
        <v>2.6</v>
      </c>
      <c r="H7471">
        <v>0</v>
      </c>
      <c r="I7471">
        <v>0</v>
      </c>
      <c r="J7471">
        <v>3</v>
      </c>
      <c r="K7471">
        <v>2</v>
      </c>
    </row>
    <row r="7472" spans="1:11">
      <c r="A7472">
        <v>2020</v>
      </c>
      <c r="B7472" t="s">
        <v>72</v>
      </c>
      <c r="C7472" t="s">
        <v>35</v>
      </c>
      <c r="D7472" t="s">
        <v>15</v>
      </c>
      <c r="E7472" t="s">
        <v>18</v>
      </c>
      <c r="F7472">
        <v>0</v>
      </c>
      <c r="G7472">
        <v>0</v>
      </c>
      <c r="H7472">
        <v>0</v>
      </c>
      <c r="I7472">
        <v>0</v>
      </c>
      <c r="J7472">
        <v>3</v>
      </c>
      <c r="K7472">
        <v>2.2</v>
      </c>
    </row>
    <row r="7473" spans="1:11">
      <c r="A7473">
        <v>2020</v>
      </c>
      <c r="B7473" t="s">
        <v>72</v>
      </c>
      <c r="C7473" t="s">
        <v>35</v>
      </c>
      <c r="D7473" t="s">
        <v>15</v>
      </c>
      <c r="E7473" t="s">
        <v>63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</row>
    <row r="7474" spans="1:11">
      <c r="A7474">
        <v>2020</v>
      </c>
      <c r="B7474" t="s">
        <v>72</v>
      </c>
      <c r="C7474" t="s">
        <v>35</v>
      </c>
      <c r="D7474" t="s">
        <v>15</v>
      </c>
      <c r="E7474" t="s">
        <v>13</v>
      </c>
      <c r="F7474">
        <v>0</v>
      </c>
      <c r="G7474">
        <v>0</v>
      </c>
      <c r="H7474">
        <v>0</v>
      </c>
      <c r="I7474">
        <v>0</v>
      </c>
      <c r="J7474">
        <v>2</v>
      </c>
      <c r="K7474">
        <v>28.7</v>
      </c>
    </row>
    <row r="7475" spans="1:11">
      <c r="A7475">
        <v>2020</v>
      </c>
      <c r="B7475" t="s">
        <v>72</v>
      </c>
      <c r="C7475" t="s">
        <v>35</v>
      </c>
      <c r="D7475" t="s">
        <v>15</v>
      </c>
      <c r="E7475" t="s">
        <v>64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</row>
    <row r="7476" spans="1:11">
      <c r="A7476">
        <v>2020</v>
      </c>
      <c r="B7476" t="s">
        <v>72</v>
      </c>
      <c r="C7476" t="s">
        <v>35</v>
      </c>
      <c r="D7476" t="s">
        <v>15</v>
      </c>
      <c r="E7476" t="s">
        <v>65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</row>
    <row r="7477" spans="1:11">
      <c r="A7477">
        <v>2020</v>
      </c>
      <c r="B7477" t="s">
        <v>72</v>
      </c>
      <c r="C7477" t="s">
        <v>35</v>
      </c>
      <c r="D7477" t="s">
        <v>15</v>
      </c>
      <c r="E7477" t="s">
        <v>36</v>
      </c>
      <c r="F7477">
        <v>0</v>
      </c>
      <c r="G7477">
        <v>0</v>
      </c>
      <c r="H7477">
        <v>0</v>
      </c>
      <c r="I7477">
        <v>0</v>
      </c>
      <c r="J7477">
        <v>1</v>
      </c>
      <c r="K7477">
        <v>1.3</v>
      </c>
    </row>
    <row r="7478" spans="1:11">
      <c r="A7478">
        <v>2020</v>
      </c>
      <c r="B7478" t="s">
        <v>72</v>
      </c>
      <c r="C7478" t="s">
        <v>35</v>
      </c>
      <c r="D7478" t="s">
        <v>12</v>
      </c>
      <c r="E7478" t="s">
        <v>18</v>
      </c>
      <c r="F7478">
        <v>14</v>
      </c>
      <c r="G7478">
        <v>10.7</v>
      </c>
      <c r="H7478">
        <v>4</v>
      </c>
      <c r="I7478">
        <v>28.6</v>
      </c>
      <c r="J7478">
        <v>9</v>
      </c>
      <c r="K7478">
        <v>6.8</v>
      </c>
    </row>
    <row r="7479" spans="1:11">
      <c r="A7479">
        <v>2020</v>
      </c>
      <c r="B7479" t="s">
        <v>72</v>
      </c>
      <c r="C7479" t="s">
        <v>35</v>
      </c>
      <c r="D7479" t="s">
        <v>12</v>
      </c>
      <c r="E7479" t="s">
        <v>63</v>
      </c>
      <c r="F7479">
        <v>3</v>
      </c>
      <c r="G7479">
        <v>9.2</v>
      </c>
      <c r="H7479">
        <v>0</v>
      </c>
      <c r="I7479">
        <v>0</v>
      </c>
      <c r="J7479">
        <v>2</v>
      </c>
      <c r="K7479">
        <v>6.1</v>
      </c>
    </row>
    <row r="7480" spans="1:11">
      <c r="A7480">
        <v>2020</v>
      </c>
      <c r="B7480" t="s">
        <v>72</v>
      </c>
      <c r="C7480" t="s">
        <v>35</v>
      </c>
      <c r="D7480" t="s">
        <v>12</v>
      </c>
      <c r="E7480" t="s">
        <v>13</v>
      </c>
      <c r="F7480">
        <v>1</v>
      </c>
      <c r="G7480">
        <v>17.3</v>
      </c>
      <c r="H7480">
        <v>0</v>
      </c>
      <c r="I7480">
        <v>0</v>
      </c>
      <c r="J7480">
        <v>0</v>
      </c>
      <c r="K7480">
        <v>0</v>
      </c>
    </row>
    <row r="7481" spans="1:11">
      <c r="A7481">
        <v>2020</v>
      </c>
      <c r="B7481" t="s">
        <v>72</v>
      </c>
      <c r="C7481" t="s">
        <v>35</v>
      </c>
      <c r="D7481" t="s">
        <v>12</v>
      </c>
      <c r="E7481" t="s">
        <v>64</v>
      </c>
      <c r="F7481">
        <v>6</v>
      </c>
      <c r="G7481">
        <v>33.6</v>
      </c>
      <c r="H7481">
        <v>4</v>
      </c>
      <c r="I7481">
        <v>66.7</v>
      </c>
      <c r="J7481">
        <v>5</v>
      </c>
      <c r="K7481">
        <v>28</v>
      </c>
    </row>
    <row r="7482" spans="1:11">
      <c r="A7482">
        <v>2020</v>
      </c>
      <c r="B7482" t="s">
        <v>72</v>
      </c>
      <c r="C7482" t="s">
        <v>35</v>
      </c>
      <c r="D7482" t="s">
        <v>12</v>
      </c>
      <c r="E7482" t="s">
        <v>65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</row>
    <row r="7483" spans="1:11">
      <c r="A7483">
        <v>2020</v>
      </c>
      <c r="B7483" t="s">
        <v>72</v>
      </c>
      <c r="C7483" t="s">
        <v>35</v>
      </c>
      <c r="D7483" t="s">
        <v>12</v>
      </c>
      <c r="E7483" t="s">
        <v>36</v>
      </c>
      <c r="F7483">
        <v>4</v>
      </c>
      <c r="G7483">
        <v>5.5</v>
      </c>
      <c r="H7483">
        <v>0</v>
      </c>
      <c r="I7483">
        <v>0</v>
      </c>
      <c r="J7483">
        <v>2</v>
      </c>
      <c r="K7483">
        <v>2.7</v>
      </c>
    </row>
    <row r="7484" spans="1:11">
      <c r="A7484">
        <v>2020</v>
      </c>
      <c r="B7484" t="s">
        <v>72</v>
      </c>
      <c r="C7484" t="s">
        <v>56</v>
      </c>
      <c r="D7484" t="s">
        <v>18</v>
      </c>
      <c r="E7484" t="s">
        <v>18</v>
      </c>
      <c r="F7484">
        <v>26</v>
      </c>
      <c r="G7484">
        <v>14.4</v>
      </c>
      <c r="H7484">
        <v>7</v>
      </c>
      <c r="I7484">
        <v>26.9</v>
      </c>
      <c r="J7484">
        <v>20</v>
      </c>
      <c r="K7484">
        <v>11.1</v>
      </c>
    </row>
    <row r="7485" spans="1:11">
      <c r="A7485">
        <v>2020</v>
      </c>
      <c r="B7485" t="s">
        <v>72</v>
      </c>
      <c r="C7485" t="s">
        <v>56</v>
      </c>
      <c r="D7485" t="s">
        <v>18</v>
      </c>
      <c r="E7485" t="s">
        <v>63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</row>
    <row r="7486" spans="1:11">
      <c r="A7486">
        <v>2020</v>
      </c>
      <c r="B7486" t="s">
        <v>72</v>
      </c>
      <c r="C7486" t="s">
        <v>56</v>
      </c>
      <c r="D7486" t="s">
        <v>18</v>
      </c>
      <c r="E7486" t="s">
        <v>13</v>
      </c>
      <c r="F7486">
        <v>22</v>
      </c>
      <c r="G7486">
        <v>18.9</v>
      </c>
      <c r="H7486">
        <v>7</v>
      </c>
      <c r="I7486">
        <v>31.8</v>
      </c>
      <c r="J7486">
        <v>17</v>
      </c>
      <c r="K7486">
        <v>14.6</v>
      </c>
    </row>
    <row r="7487" spans="1:11">
      <c r="A7487">
        <v>2020</v>
      </c>
      <c r="B7487" t="s">
        <v>72</v>
      </c>
      <c r="C7487" t="s">
        <v>56</v>
      </c>
      <c r="D7487" t="s">
        <v>18</v>
      </c>
      <c r="E7487" t="s">
        <v>64</v>
      </c>
      <c r="F7487">
        <v>2</v>
      </c>
      <c r="G7487">
        <v>11.8</v>
      </c>
      <c r="H7487">
        <v>0</v>
      </c>
      <c r="I7487">
        <v>0</v>
      </c>
      <c r="J7487">
        <v>3</v>
      </c>
      <c r="K7487">
        <v>17.6</v>
      </c>
    </row>
    <row r="7488" spans="1:11">
      <c r="A7488">
        <v>2020</v>
      </c>
      <c r="B7488" t="s">
        <v>72</v>
      </c>
      <c r="C7488" t="s">
        <v>56</v>
      </c>
      <c r="D7488" t="s">
        <v>18</v>
      </c>
      <c r="E7488" t="s">
        <v>65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</row>
    <row r="7489" spans="1:11">
      <c r="A7489">
        <v>2020</v>
      </c>
      <c r="B7489" t="s">
        <v>72</v>
      </c>
      <c r="C7489" t="s">
        <v>56</v>
      </c>
      <c r="D7489" t="s">
        <v>18</v>
      </c>
      <c r="E7489" t="s">
        <v>36</v>
      </c>
      <c r="F7489">
        <v>2</v>
      </c>
      <c r="G7489">
        <v>5.7</v>
      </c>
      <c r="H7489">
        <v>0</v>
      </c>
      <c r="I7489">
        <v>0</v>
      </c>
      <c r="J7489">
        <v>0</v>
      </c>
      <c r="K7489">
        <v>0</v>
      </c>
    </row>
    <row r="7490" spans="1:11">
      <c r="A7490">
        <v>2020</v>
      </c>
      <c r="B7490" t="s">
        <v>72</v>
      </c>
      <c r="C7490" t="s">
        <v>56</v>
      </c>
      <c r="D7490" t="s">
        <v>15</v>
      </c>
      <c r="E7490" t="s">
        <v>18</v>
      </c>
      <c r="F7490">
        <v>10</v>
      </c>
      <c r="G7490">
        <v>9.9</v>
      </c>
      <c r="H7490">
        <v>1</v>
      </c>
      <c r="I7490">
        <v>10</v>
      </c>
      <c r="J7490">
        <v>4</v>
      </c>
      <c r="K7490">
        <v>4</v>
      </c>
    </row>
    <row r="7491" spans="1:11">
      <c r="A7491">
        <v>2020</v>
      </c>
      <c r="B7491" t="s">
        <v>72</v>
      </c>
      <c r="C7491" t="s">
        <v>56</v>
      </c>
      <c r="D7491" t="s">
        <v>15</v>
      </c>
      <c r="E7491" t="s">
        <v>63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</row>
    <row r="7492" spans="1:11">
      <c r="A7492">
        <v>2020</v>
      </c>
      <c r="B7492" t="s">
        <v>72</v>
      </c>
      <c r="C7492" t="s">
        <v>56</v>
      </c>
      <c r="D7492" t="s">
        <v>15</v>
      </c>
      <c r="E7492" t="s">
        <v>13</v>
      </c>
      <c r="F7492">
        <v>7</v>
      </c>
      <c r="G7492">
        <v>10.5</v>
      </c>
      <c r="H7492">
        <v>1</v>
      </c>
      <c r="I7492">
        <v>14.3</v>
      </c>
      <c r="J7492">
        <v>4</v>
      </c>
      <c r="K7492">
        <v>6</v>
      </c>
    </row>
    <row r="7493" spans="1:11">
      <c r="A7493">
        <v>2020</v>
      </c>
      <c r="B7493" t="s">
        <v>72</v>
      </c>
      <c r="C7493" t="s">
        <v>56</v>
      </c>
      <c r="D7493" t="s">
        <v>15</v>
      </c>
      <c r="E7493" t="s">
        <v>64</v>
      </c>
      <c r="F7493">
        <v>2</v>
      </c>
      <c r="G7493">
        <v>20.8</v>
      </c>
      <c r="H7493">
        <v>0</v>
      </c>
      <c r="I7493">
        <v>0</v>
      </c>
      <c r="J7493">
        <v>0</v>
      </c>
      <c r="K7493">
        <v>0</v>
      </c>
    </row>
    <row r="7494" spans="1:11">
      <c r="A7494">
        <v>2020</v>
      </c>
      <c r="B7494" t="s">
        <v>72</v>
      </c>
      <c r="C7494" t="s">
        <v>56</v>
      </c>
      <c r="D7494" t="s">
        <v>15</v>
      </c>
      <c r="E7494" t="s">
        <v>65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</row>
    <row r="7495" spans="1:11">
      <c r="A7495">
        <v>2020</v>
      </c>
      <c r="B7495" t="s">
        <v>72</v>
      </c>
      <c r="C7495" t="s">
        <v>56</v>
      </c>
      <c r="D7495" t="s">
        <v>15</v>
      </c>
      <c r="E7495" t="s">
        <v>36</v>
      </c>
      <c r="F7495">
        <v>1</v>
      </c>
      <c r="G7495">
        <v>5.4</v>
      </c>
      <c r="H7495">
        <v>0</v>
      </c>
      <c r="I7495">
        <v>0</v>
      </c>
      <c r="J7495">
        <v>0</v>
      </c>
      <c r="K7495">
        <v>0</v>
      </c>
    </row>
    <row r="7496" spans="1:11">
      <c r="A7496">
        <v>2020</v>
      </c>
      <c r="B7496" t="s">
        <v>72</v>
      </c>
      <c r="C7496" t="s">
        <v>56</v>
      </c>
      <c r="D7496" t="s">
        <v>12</v>
      </c>
      <c r="E7496" t="s">
        <v>18</v>
      </c>
      <c r="F7496">
        <v>16</v>
      </c>
      <c r="G7496">
        <v>20.1</v>
      </c>
      <c r="H7496">
        <v>6</v>
      </c>
      <c r="I7496">
        <v>37.5</v>
      </c>
      <c r="J7496">
        <v>16</v>
      </c>
      <c r="K7496">
        <v>20.1</v>
      </c>
    </row>
    <row r="7497" spans="1:11">
      <c r="A7497">
        <v>2020</v>
      </c>
      <c r="B7497" t="s">
        <v>72</v>
      </c>
      <c r="C7497" t="s">
        <v>56</v>
      </c>
      <c r="D7497" t="s">
        <v>12</v>
      </c>
      <c r="E7497" t="s">
        <v>63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</row>
    <row r="7498" spans="1:11">
      <c r="A7498">
        <v>2020</v>
      </c>
      <c r="B7498" t="s">
        <v>72</v>
      </c>
      <c r="C7498" t="s">
        <v>56</v>
      </c>
      <c r="D7498" t="s">
        <v>12</v>
      </c>
      <c r="E7498" t="s">
        <v>13</v>
      </c>
      <c r="F7498">
        <v>15</v>
      </c>
      <c r="G7498">
        <v>30.2</v>
      </c>
      <c r="H7498">
        <v>6</v>
      </c>
      <c r="I7498">
        <v>40</v>
      </c>
      <c r="J7498">
        <v>13</v>
      </c>
      <c r="K7498">
        <v>26.2</v>
      </c>
    </row>
    <row r="7499" spans="1:11">
      <c r="A7499">
        <v>2020</v>
      </c>
      <c r="B7499" t="s">
        <v>72</v>
      </c>
      <c r="C7499" t="s">
        <v>56</v>
      </c>
      <c r="D7499" t="s">
        <v>12</v>
      </c>
      <c r="E7499" t="s">
        <v>64</v>
      </c>
      <c r="F7499">
        <v>0</v>
      </c>
      <c r="G7499">
        <v>0</v>
      </c>
      <c r="H7499">
        <v>0</v>
      </c>
      <c r="I7499">
        <v>0</v>
      </c>
      <c r="J7499">
        <v>3</v>
      </c>
      <c r="K7499">
        <v>40.7</v>
      </c>
    </row>
    <row r="7500" spans="1:11">
      <c r="A7500">
        <v>2020</v>
      </c>
      <c r="B7500" t="s">
        <v>72</v>
      </c>
      <c r="C7500" t="s">
        <v>56</v>
      </c>
      <c r="D7500" t="s">
        <v>12</v>
      </c>
      <c r="E7500" t="s">
        <v>65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</row>
    <row r="7501" spans="1:11">
      <c r="A7501">
        <v>2020</v>
      </c>
      <c r="B7501" t="s">
        <v>72</v>
      </c>
      <c r="C7501" t="s">
        <v>56</v>
      </c>
      <c r="D7501" t="s">
        <v>12</v>
      </c>
      <c r="E7501" t="s">
        <v>36</v>
      </c>
      <c r="F7501">
        <v>1</v>
      </c>
      <c r="G7501">
        <v>5.9</v>
      </c>
      <c r="H7501">
        <v>0</v>
      </c>
      <c r="I7501">
        <v>0</v>
      </c>
      <c r="J7501">
        <v>0</v>
      </c>
      <c r="K7501">
        <v>0</v>
      </c>
    </row>
    <row r="7502" spans="1:11">
      <c r="A7502">
        <v>2020</v>
      </c>
      <c r="B7502" t="s">
        <v>72</v>
      </c>
      <c r="C7502" t="s">
        <v>75</v>
      </c>
      <c r="D7502" t="s">
        <v>18</v>
      </c>
      <c r="E7502" t="s">
        <v>18</v>
      </c>
      <c r="F7502">
        <v>18</v>
      </c>
      <c r="G7502">
        <v>7</v>
      </c>
      <c r="H7502">
        <v>7</v>
      </c>
      <c r="I7502">
        <v>38.9</v>
      </c>
      <c r="J7502">
        <v>14</v>
      </c>
      <c r="K7502">
        <v>5.4</v>
      </c>
    </row>
    <row r="7503" spans="1:11">
      <c r="A7503">
        <v>2020</v>
      </c>
      <c r="B7503" t="s">
        <v>72</v>
      </c>
      <c r="C7503" t="s">
        <v>75</v>
      </c>
      <c r="D7503" t="s">
        <v>18</v>
      </c>
      <c r="E7503" t="s">
        <v>63</v>
      </c>
      <c r="F7503">
        <v>0</v>
      </c>
      <c r="G7503">
        <v>0</v>
      </c>
      <c r="H7503">
        <v>0</v>
      </c>
      <c r="I7503">
        <v>0</v>
      </c>
      <c r="J7503">
        <v>1</v>
      </c>
      <c r="K7503">
        <v>2.1</v>
      </c>
    </row>
    <row r="7504" spans="1:11">
      <c r="A7504">
        <v>2020</v>
      </c>
      <c r="B7504" t="s">
        <v>72</v>
      </c>
      <c r="C7504" t="s">
        <v>75</v>
      </c>
      <c r="D7504" t="s">
        <v>18</v>
      </c>
      <c r="E7504" t="s">
        <v>13</v>
      </c>
      <c r="F7504">
        <v>4</v>
      </c>
      <c r="G7504">
        <v>24.5</v>
      </c>
      <c r="H7504">
        <v>2</v>
      </c>
      <c r="I7504">
        <v>50</v>
      </c>
      <c r="J7504">
        <v>5</v>
      </c>
      <c r="K7504">
        <v>30.6</v>
      </c>
    </row>
    <row r="7505" spans="1:11">
      <c r="A7505">
        <v>2020</v>
      </c>
      <c r="B7505" t="s">
        <v>72</v>
      </c>
      <c r="C7505" t="s">
        <v>75</v>
      </c>
      <c r="D7505" t="s">
        <v>18</v>
      </c>
      <c r="E7505" t="s">
        <v>64</v>
      </c>
      <c r="F7505">
        <v>5</v>
      </c>
      <c r="G7505">
        <v>17.3</v>
      </c>
      <c r="H7505">
        <v>1</v>
      </c>
      <c r="I7505">
        <v>20</v>
      </c>
      <c r="J7505">
        <v>2</v>
      </c>
      <c r="K7505">
        <v>6.9</v>
      </c>
    </row>
    <row r="7506" spans="1:11">
      <c r="A7506">
        <v>2020</v>
      </c>
      <c r="B7506" t="s">
        <v>72</v>
      </c>
      <c r="C7506" t="s">
        <v>75</v>
      </c>
      <c r="D7506" t="s">
        <v>18</v>
      </c>
      <c r="E7506" t="s">
        <v>65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</row>
    <row r="7507" spans="1:11">
      <c r="A7507">
        <v>2020</v>
      </c>
      <c r="B7507" t="s">
        <v>72</v>
      </c>
      <c r="C7507" t="s">
        <v>75</v>
      </c>
      <c r="D7507" t="s">
        <v>18</v>
      </c>
      <c r="E7507" t="s">
        <v>36</v>
      </c>
      <c r="F7507">
        <v>9</v>
      </c>
      <c r="G7507">
        <v>5.7</v>
      </c>
      <c r="H7507">
        <v>4</v>
      </c>
      <c r="I7507">
        <v>44.4</v>
      </c>
      <c r="J7507">
        <v>6</v>
      </c>
      <c r="K7507">
        <v>3.8</v>
      </c>
    </row>
    <row r="7508" spans="1:11">
      <c r="A7508">
        <v>2020</v>
      </c>
      <c r="B7508" t="s">
        <v>72</v>
      </c>
      <c r="C7508" t="s">
        <v>75</v>
      </c>
      <c r="D7508" t="s">
        <v>15</v>
      </c>
      <c r="E7508" t="s">
        <v>18</v>
      </c>
      <c r="F7508">
        <v>2</v>
      </c>
      <c r="G7508">
        <v>1.5</v>
      </c>
      <c r="H7508">
        <v>1</v>
      </c>
      <c r="I7508">
        <v>50</v>
      </c>
      <c r="J7508">
        <v>4</v>
      </c>
      <c r="K7508">
        <v>2.9</v>
      </c>
    </row>
    <row r="7509" spans="1:11">
      <c r="A7509">
        <v>2020</v>
      </c>
      <c r="B7509" t="s">
        <v>72</v>
      </c>
      <c r="C7509" t="s">
        <v>75</v>
      </c>
      <c r="D7509" t="s">
        <v>15</v>
      </c>
      <c r="E7509" t="s">
        <v>63</v>
      </c>
      <c r="F7509">
        <v>0</v>
      </c>
      <c r="G7509">
        <v>0</v>
      </c>
      <c r="H7509">
        <v>0</v>
      </c>
      <c r="I7509">
        <v>0</v>
      </c>
      <c r="J7509">
        <v>1</v>
      </c>
      <c r="K7509">
        <v>4</v>
      </c>
    </row>
    <row r="7510" spans="1:11">
      <c r="A7510">
        <v>2020</v>
      </c>
      <c r="B7510" t="s">
        <v>72</v>
      </c>
      <c r="C7510" t="s">
        <v>75</v>
      </c>
      <c r="D7510" t="s">
        <v>15</v>
      </c>
      <c r="E7510" t="s">
        <v>13</v>
      </c>
      <c r="F7510">
        <v>0</v>
      </c>
      <c r="G7510">
        <v>0</v>
      </c>
      <c r="H7510">
        <v>0</v>
      </c>
      <c r="I7510">
        <v>0</v>
      </c>
      <c r="J7510">
        <v>1</v>
      </c>
      <c r="K7510">
        <v>10.2</v>
      </c>
    </row>
    <row r="7511" spans="1:11">
      <c r="A7511">
        <v>2020</v>
      </c>
      <c r="B7511" t="s">
        <v>72</v>
      </c>
      <c r="C7511" t="s">
        <v>75</v>
      </c>
      <c r="D7511" t="s">
        <v>15</v>
      </c>
      <c r="E7511" t="s">
        <v>64</v>
      </c>
      <c r="F7511">
        <v>1</v>
      </c>
      <c r="G7511">
        <v>6.7</v>
      </c>
      <c r="H7511">
        <v>0</v>
      </c>
      <c r="I7511">
        <v>0</v>
      </c>
      <c r="J7511">
        <v>0</v>
      </c>
      <c r="K7511">
        <v>0</v>
      </c>
    </row>
    <row r="7512" spans="1:11">
      <c r="A7512">
        <v>2020</v>
      </c>
      <c r="B7512" t="s">
        <v>72</v>
      </c>
      <c r="C7512" t="s">
        <v>75</v>
      </c>
      <c r="D7512" t="s">
        <v>15</v>
      </c>
      <c r="E7512" t="s">
        <v>65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</row>
    <row r="7513" spans="1:11">
      <c r="A7513">
        <v>2020</v>
      </c>
      <c r="B7513" t="s">
        <v>72</v>
      </c>
      <c r="C7513" t="s">
        <v>75</v>
      </c>
      <c r="D7513" t="s">
        <v>15</v>
      </c>
      <c r="E7513" t="s">
        <v>36</v>
      </c>
      <c r="F7513">
        <v>1</v>
      </c>
      <c r="G7513">
        <v>1.2</v>
      </c>
      <c r="H7513">
        <v>1</v>
      </c>
      <c r="I7513">
        <v>100</v>
      </c>
      <c r="J7513">
        <v>2</v>
      </c>
      <c r="K7513">
        <v>2.4</v>
      </c>
    </row>
    <row r="7514" spans="1:11">
      <c r="A7514">
        <v>2020</v>
      </c>
      <c r="B7514" t="s">
        <v>72</v>
      </c>
      <c r="C7514" t="s">
        <v>75</v>
      </c>
      <c r="D7514" t="s">
        <v>12</v>
      </c>
      <c r="E7514" t="s">
        <v>18</v>
      </c>
      <c r="F7514">
        <v>16</v>
      </c>
      <c r="G7514">
        <v>13.2</v>
      </c>
      <c r="H7514">
        <v>6</v>
      </c>
      <c r="I7514">
        <v>37.5</v>
      </c>
      <c r="J7514">
        <v>10</v>
      </c>
      <c r="K7514">
        <v>8.3</v>
      </c>
    </row>
    <row r="7515" spans="1:11">
      <c r="A7515">
        <v>2020</v>
      </c>
      <c r="B7515" t="s">
        <v>72</v>
      </c>
      <c r="C7515" t="s">
        <v>75</v>
      </c>
      <c r="D7515" t="s">
        <v>12</v>
      </c>
      <c r="E7515" t="s">
        <v>63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</row>
    <row r="7516" spans="1:11">
      <c r="A7516">
        <v>2020</v>
      </c>
      <c r="B7516" t="s">
        <v>72</v>
      </c>
      <c r="C7516" t="s">
        <v>75</v>
      </c>
      <c r="D7516" t="s">
        <v>12</v>
      </c>
      <c r="E7516" t="s">
        <v>13</v>
      </c>
      <c r="F7516">
        <v>4</v>
      </c>
      <c r="G7516">
        <v>61.6</v>
      </c>
      <c r="H7516">
        <v>2</v>
      </c>
      <c r="I7516">
        <v>50</v>
      </c>
      <c r="J7516">
        <v>4</v>
      </c>
      <c r="K7516">
        <v>61.6</v>
      </c>
    </row>
    <row r="7517" spans="1:11">
      <c r="A7517">
        <v>2020</v>
      </c>
      <c r="B7517" t="s">
        <v>72</v>
      </c>
      <c r="C7517" t="s">
        <v>75</v>
      </c>
      <c r="D7517" t="s">
        <v>12</v>
      </c>
      <c r="E7517" t="s">
        <v>64</v>
      </c>
      <c r="F7517">
        <v>4</v>
      </c>
      <c r="G7517">
        <v>28.5</v>
      </c>
      <c r="H7517">
        <v>1</v>
      </c>
      <c r="I7517">
        <v>25</v>
      </c>
      <c r="J7517">
        <v>2</v>
      </c>
      <c r="K7517">
        <v>14.2</v>
      </c>
    </row>
    <row r="7518" spans="1:11">
      <c r="A7518">
        <v>2020</v>
      </c>
      <c r="B7518" t="s">
        <v>72</v>
      </c>
      <c r="C7518" t="s">
        <v>75</v>
      </c>
      <c r="D7518" t="s">
        <v>12</v>
      </c>
      <c r="E7518" t="s">
        <v>65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</row>
    <row r="7519" spans="1:11">
      <c r="A7519">
        <v>2020</v>
      </c>
      <c r="B7519" t="s">
        <v>72</v>
      </c>
      <c r="C7519" t="s">
        <v>75</v>
      </c>
      <c r="D7519" t="s">
        <v>12</v>
      </c>
      <c r="E7519" t="s">
        <v>36</v>
      </c>
      <c r="F7519">
        <v>8</v>
      </c>
      <c r="G7519">
        <v>10.8</v>
      </c>
      <c r="H7519">
        <v>3</v>
      </c>
      <c r="I7519">
        <v>37.5</v>
      </c>
      <c r="J7519">
        <v>4</v>
      </c>
      <c r="K7519">
        <v>5.4</v>
      </c>
    </row>
    <row r="7520" spans="1:11">
      <c r="A7520">
        <v>2020</v>
      </c>
      <c r="B7520" t="s">
        <v>72</v>
      </c>
      <c r="C7520" t="s">
        <v>76</v>
      </c>
      <c r="D7520" t="s">
        <v>18</v>
      </c>
      <c r="E7520" t="s">
        <v>18</v>
      </c>
      <c r="F7520">
        <v>32</v>
      </c>
      <c r="G7520">
        <v>13.6</v>
      </c>
      <c r="H7520">
        <v>7</v>
      </c>
      <c r="I7520">
        <v>21.9</v>
      </c>
      <c r="J7520">
        <v>14</v>
      </c>
      <c r="K7520">
        <v>5.9</v>
      </c>
    </row>
    <row r="7521" spans="1:11">
      <c r="A7521">
        <v>2020</v>
      </c>
      <c r="B7521" t="s">
        <v>72</v>
      </c>
      <c r="C7521" t="s">
        <v>76</v>
      </c>
      <c r="D7521" t="s">
        <v>18</v>
      </c>
      <c r="E7521" t="s">
        <v>63</v>
      </c>
      <c r="F7521">
        <v>1</v>
      </c>
      <c r="G7521">
        <v>4.1</v>
      </c>
      <c r="H7521">
        <v>0</v>
      </c>
      <c r="I7521">
        <v>0</v>
      </c>
      <c r="J7521">
        <v>1</v>
      </c>
      <c r="K7521">
        <v>4.1</v>
      </c>
    </row>
    <row r="7522" spans="1:11">
      <c r="A7522">
        <v>2020</v>
      </c>
      <c r="B7522" t="s">
        <v>72</v>
      </c>
      <c r="C7522" t="s">
        <v>76</v>
      </c>
      <c r="D7522" t="s">
        <v>18</v>
      </c>
      <c r="E7522" t="s">
        <v>13</v>
      </c>
      <c r="F7522">
        <v>13</v>
      </c>
      <c r="G7522">
        <v>40</v>
      </c>
      <c r="H7522">
        <v>4</v>
      </c>
      <c r="I7522">
        <v>30.8</v>
      </c>
      <c r="J7522">
        <v>8</v>
      </c>
      <c r="K7522">
        <v>24.6</v>
      </c>
    </row>
    <row r="7523" spans="1:11">
      <c r="A7523">
        <v>2020</v>
      </c>
      <c r="B7523" t="s">
        <v>72</v>
      </c>
      <c r="C7523" t="s">
        <v>76</v>
      </c>
      <c r="D7523" t="s">
        <v>18</v>
      </c>
      <c r="E7523" t="s">
        <v>64</v>
      </c>
      <c r="F7523">
        <v>6</v>
      </c>
      <c r="G7523">
        <v>17.2</v>
      </c>
      <c r="H7523">
        <v>2</v>
      </c>
      <c r="I7523">
        <v>33.3</v>
      </c>
      <c r="J7523">
        <v>4</v>
      </c>
      <c r="K7523">
        <v>11.5</v>
      </c>
    </row>
    <row r="7524" spans="1:11">
      <c r="A7524">
        <v>2020</v>
      </c>
      <c r="B7524" t="s">
        <v>72</v>
      </c>
      <c r="C7524" t="s">
        <v>76</v>
      </c>
      <c r="D7524" t="s">
        <v>18</v>
      </c>
      <c r="E7524" t="s">
        <v>65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</row>
    <row r="7525" spans="1:11">
      <c r="A7525">
        <v>2020</v>
      </c>
      <c r="B7525" t="s">
        <v>72</v>
      </c>
      <c r="C7525" t="s">
        <v>76</v>
      </c>
      <c r="D7525" t="s">
        <v>18</v>
      </c>
      <c r="E7525" t="s">
        <v>36</v>
      </c>
      <c r="F7525">
        <v>12</v>
      </c>
      <c r="G7525">
        <v>8.7</v>
      </c>
      <c r="H7525">
        <v>1</v>
      </c>
      <c r="I7525">
        <v>8.3</v>
      </c>
      <c r="J7525">
        <v>1</v>
      </c>
      <c r="K7525">
        <v>0.7</v>
      </c>
    </row>
    <row r="7526" spans="1:11">
      <c r="A7526">
        <v>2020</v>
      </c>
      <c r="B7526" t="s">
        <v>72</v>
      </c>
      <c r="C7526" t="s">
        <v>76</v>
      </c>
      <c r="D7526" t="s">
        <v>15</v>
      </c>
      <c r="E7526" t="s">
        <v>18</v>
      </c>
      <c r="F7526">
        <v>8</v>
      </c>
      <c r="G7526">
        <v>6.3</v>
      </c>
      <c r="H7526">
        <v>3</v>
      </c>
      <c r="I7526">
        <v>37.5</v>
      </c>
      <c r="J7526">
        <v>7</v>
      </c>
      <c r="K7526">
        <v>5.6</v>
      </c>
    </row>
    <row r="7527" spans="1:11">
      <c r="A7527">
        <v>2020</v>
      </c>
      <c r="B7527" t="s">
        <v>72</v>
      </c>
      <c r="C7527" t="s">
        <v>76</v>
      </c>
      <c r="D7527" t="s">
        <v>15</v>
      </c>
      <c r="E7527" t="s">
        <v>63</v>
      </c>
      <c r="F7527">
        <v>0</v>
      </c>
      <c r="G7527">
        <v>0</v>
      </c>
      <c r="H7527">
        <v>0</v>
      </c>
      <c r="I7527">
        <v>0</v>
      </c>
      <c r="J7527">
        <v>1</v>
      </c>
      <c r="K7527">
        <v>6.8</v>
      </c>
    </row>
    <row r="7528" spans="1:11">
      <c r="A7528">
        <v>2020</v>
      </c>
      <c r="B7528" t="s">
        <v>72</v>
      </c>
      <c r="C7528" t="s">
        <v>76</v>
      </c>
      <c r="D7528" t="s">
        <v>15</v>
      </c>
      <c r="E7528" t="s">
        <v>13</v>
      </c>
      <c r="F7528">
        <v>6</v>
      </c>
      <c r="G7528">
        <v>31.8</v>
      </c>
      <c r="H7528">
        <v>3</v>
      </c>
      <c r="I7528">
        <v>50</v>
      </c>
      <c r="J7528">
        <v>5</v>
      </c>
      <c r="K7528">
        <v>26.5</v>
      </c>
    </row>
    <row r="7529" spans="1:11">
      <c r="A7529">
        <v>2020</v>
      </c>
      <c r="B7529" t="s">
        <v>72</v>
      </c>
      <c r="C7529" t="s">
        <v>76</v>
      </c>
      <c r="D7529" t="s">
        <v>15</v>
      </c>
      <c r="E7529" t="s">
        <v>64</v>
      </c>
      <c r="F7529">
        <v>0</v>
      </c>
      <c r="G7529">
        <v>0</v>
      </c>
      <c r="H7529">
        <v>0</v>
      </c>
      <c r="I7529">
        <v>0</v>
      </c>
      <c r="J7529">
        <v>1</v>
      </c>
      <c r="K7529">
        <v>5.4</v>
      </c>
    </row>
    <row r="7530" spans="1:11">
      <c r="A7530">
        <v>2020</v>
      </c>
      <c r="B7530" t="s">
        <v>72</v>
      </c>
      <c r="C7530" t="s">
        <v>76</v>
      </c>
      <c r="D7530" t="s">
        <v>15</v>
      </c>
      <c r="E7530" t="s">
        <v>65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</row>
    <row r="7531" spans="1:11">
      <c r="A7531">
        <v>2020</v>
      </c>
      <c r="B7531" t="s">
        <v>72</v>
      </c>
      <c r="C7531" t="s">
        <v>76</v>
      </c>
      <c r="D7531" t="s">
        <v>15</v>
      </c>
      <c r="E7531" t="s">
        <v>36</v>
      </c>
      <c r="F7531">
        <v>2</v>
      </c>
      <c r="G7531">
        <v>2.8</v>
      </c>
      <c r="H7531">
        <v>0</v>
      </c>
      <c r="I7531">
        <v>0</v>
      </c>
      <c r="J7531">
        <v>0</v>
      </c>
      <c r="K7531">
        <v>0</v>
      </c>
    </row>
    <row r="7532" spans="1:11">
      <c r="A7532">
        <v>2020</v>
      </c>
      <c r="B7532" t="s">
        <v>72</v>
      </c>
      <c r="C7532" t="s">
        <v>76</v>
      </c>
      <c r="D7532" t="s">
        <v>12</v>
      </c>
      <c r="E7532" t="s">
        <v>18</v>
      </c>
      <c r="F7532">
        <v>24</v>
      </c>
      <c r="G7532">
        <v>21.9</v>
      </c>
      <c r="H7532">
        <v>4</v>
      </c>
      <c r="I7532">
        <v>16.7</v>
      </c>
      <c r="J7532">
        <v>7</v>
      </c>
      <c r="K7532">
        <v>6.4</v>
      </c>
    </row>
    <row r="7533" spans="1:11">
      <c r="A7533">
        <v>2020</v>
      </c>
      <c r="B7533" t="s">
        <v>72</v>
      </c>
      <c r="C7533" t="s">
        <v>76</v>
      </c>
      <c r="D7533" t="s">
        <v>12</v>
      </c>
      <c r="E7533" t="s">
        <v>63</v>
      </c>
      <c r="F7533">
        <v>1</v>
      </c>
      <c r="G7533">
        <v>10.1</v>
      </c>
      <c r="H7533">
        <v>0</v>
      </c>
      <c r="I7533">
        <v>0</v>
      </c>
      <c r="J7533">
        <v>0</v>
      </c>
      <c r="K7533">
        <v>0</v>
      </c>
    </row>
    <row r="7534" spans="1:11">
      <c r="A7534">
        <v>2020</v>
      </c>
      <c r="B7534" t="s">
        <v>72</v>
      </c>
      <c r="C7534" t="s">
        <v>76</v>
      </c>
      <c r="D7534" t="s">
        <v>12</v>
      </c>
      <c r="E7534" t="s">
        <v>13</v>
      </c>
      <c r="F7534">
        <v>7</v>
      </c>
      <c r="G7534">
        <v>51.4</v>
      </c>
      <c r="H7534">
        <v>1</v>
      </c>
      <c r="I7534">
        <v>14.3</v>
      </c>
      <c r="J7534">
        <v>3</v>
      </c>
      <c r="K7534">
        <v>22</v>
      </c>
    </row>
    <row r="7535" spans="1:11">
      <c r="A7535">
        <v>2020</v>
      </c>
      <c r="B7535" t="s">
        <v>72</v>
      </c>
      <c r="C7535" t="s">
        <v>76</v>
      </c>
      <c r="D7535" t="s">
        <v>12</v>
      </c>
      <c r="E7535" t="s">
        <v>64</v>
      </c>
      <c r="F7535">
        <v>6</v>
      </c>
      <c r="G7535">
        <v>36.7</v>
      </c>
      <c r="H7535">
        <v>2</v>
      </c>
      <c r="I7535">
        <v>33.3</v>
      </c>
      <c r="J7535">
        <v>3</v>
      </c>
      <c r="K7535">
        <v>18.4</v>
      </c>
    </row>
    <row r="7536" spans="1:11">
      <c r="A7536">
        <v>2020</v>
      </c>
      <c r="B7536" t="s">
        <v>72</v>
      </c>
      <c r="C7536" t="s">
        <v>76</v>
      </c>
      <c r="D7536" t="s">
        <v>12</v>
      </c>
      <c r="E7536" t="s">
        <v>65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</row>
    <row r="7537" spans="1:11">
      <c r="A7537">
        <v>2020</v>
      </c>
      <c r="B7537" t="s">
        <v>72</v>
      </c>
      <c r="C7537" t="s">
        <v>76</v>
      </c>
      <c r="D7537" t="s">
        <v>12</v>
      </c>
      <c r="E7537" t="s">
        <v>36</v>
      </c>
      <c r="F7537">
        <v>10</v>
      </c>
      <c r="G7537">
        <v>14.8</v>
      </c>
      <c r="H7537">
        <v>1</v>
      </c>
      <c r="I7537">
        <v>10</v>
      </c>
      <c r="J7537">
        <v>1</v>
      </c>
      <c r="K7537">
        <v>1.5</v>
      </c>
    </row>
    <row r="7538" spans="1:11">
      <c r="A7538">
        <v>2020</v>
      </c>
      <c r="B7538" t="s">
        <v>72</v>
      </c>
      <c r="C7538" t="s">
        <v>77</v>
      </c>
      <c r="D7538" t="s">
        <v>18</v>
      </c>
      <c r="E7538" t="s">
        <v>18</v>
      </c>
      <c r="F7538">
        <v>76</v>
      </c>
      <c r="G7538">
        <v>29.2</v>
      </c>
      <c r="H7538">
        <v>19</v>
      </c>
      <c r="I7538">
        <v>25</v>
      </c>
      <c r="J7538">
        <v>46</v>
      </c>
      <c r="K7538">
        <v>17.7</v>
      </c>
    </row>
    <row r="7539" spans="1:11">
      <c r="A7539">
        <v>2020</v>
      </c>
      <c r="B7539" t="s">
        <v>72</v>
      </c>
      <c r="C7539" t="s">
        <v>77</v>
      </c>
      <c r="D7539" t="s">
        <v>18</v>
      </c>
      <c r="E7539" t="s">
        <v>63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</row>
    <row r="7540" spans="1:11">
      <c r="A7540">
        <v>2020</v>
      </c>
      <c r="B7540" t="s">
        <v>72</v>
      </c>
      <c r="C7540" t="s">
        <v>77</v>
      </c>
      <c r="D7540" t="s">
        <v>18</v>
      </c>
      <c r="E7540" t="s">
        <v>13</v>
      </c>
      <c r="F7540">
        <v>62</v>
      </c>
      <c r="G7540">
        <v>35.2</v>
      </c>
      <c r="H7540">
        <v>16</v>
      </c>
      <c r="I7540">
        <v>25.8</v>
      </c>
      <c r="J7540">
        <v>36</v>
      </c>
      <c r="K7540">
        <v>20.4</v>
      </c>
    </row>
    <row r="7541" spans="1:11">
      <c r="A7541">
        <v>2020</v>
      </c>
      <c r="B7541" t="s">
        <v>72</v>
      </c>
      <c r="C7541" t="s">
        <v>77</v>
      </c>
      <c r="D7541" t="s">
        <v>18</v>
      </c>
      <c r="E7541" t="s">
        <v>64</v>
      </c>
      <c r="F7541">
        <v>11</v>
      </c>
      <c r="G7541">
        <v>41.4</v>
      </c>
      <c r="H7541">
        <v>2</v>
      </c>
      <c r="I7541">
        <v>18.2</v>
      </c>
      <c r="J7541">
        <v>9</v>
      </c>
      <c r="K7541">
        <v>33.9</v>
      </c>
    </row>
    <row r="7542" spans="1:11">
      <c r="A7542">
        <v>2020</v>
      </c>
      <c r="B7542" t="s">
        <v>72</v>
      </c>
      <c r="C7542" t="s">
        <v>77</v>
      </c>
      <c r="D7542" t="s">
        <v>18</v>
      </c>
      <c r="E7542" t="s">
        <v>65</v>
      </c>
      <c r="F7542">
        <v>1</v>
      </c>
      <c r="G7542">
        <v>19.5</v>
      </c>
      <c r="H7542">
        <v>0</v>
      </c>
      <c r="I7542">
        <v>0</v>
      </c>
      <c r="J7542">
        <v>0</v>
      </c>
      <c r="K7542">
        <v>0</v>
      </c>
    </row>
    <row r="7543" spans="1:11">
      <c r="A7543">
        <v>2020</v>
      </c>
      <c r="B7543" t="s">
        <v>72</v>
      </c>
      <c r="C7543" t="s">
        <v>77</v>
      </c>
      <c r="D7543" t="s">
        <v>18</v>
      </c>
      <c r="E7543" t="s">
        <v>36</v>
      </c>
      <c r="F7543">
        <v>2</v>
      </c>
      <c r="G7543">
        <v>4.6</v>
      </c>
      <c r="H7543">
        <v>1</v>
      </c>
      <c r="I7543">
        <v>50</v>
      </c>
      <c r="J7543">
        <v>1</v>
      </c>
      <c r="K7543">
        <v>2.3</v>
      </c>
    </row>
    <row r="7544" spans="1:11">
      <c r="A7544">
        <v>2020</v>
      </c>
      <c r="B7544" t="s">
        <v>72</v>
      </c>
      <c r="C7544" t="s">
        <v>77</v>
      </c>
      <c r="D7544" t="s">
        <v>15</v>
      </c>
      <c r="E7544" t="s">
        <v>18</v>
      </c>
      <c r="F7544">
        <v>23</v>
      </c>
      <c r="G7544">
        <v>16.1</v>
      </c>
      <c r="H7544">
        <v>6</v>
      </c>
      <c r="I7544">
        <v>26.1</v>
      </c>
      <c r="J7544">
        <v>13</v>
      </c>
      <c r="K7544">
        <v>9.1</v>
      </c>
    </row>
    <row r="7545" spans="1:11">
      <c r="A7545">
        <v>2020</v>
      </c>
      <c r="B7545" t="s">
        <v>72</v>
      </c>
      <c r="C7545" t="s">
        <v>77</v>
      </c>
      <c r="D7545" t="s">
        <v>15</v>
      </c>
      <c r="E7545" t="s">
        <v>63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</row>
    <row r="7546" spans="1:11">
      <c r="A7546">
        <v>2020</v>
      </c>
      <c r="B7546" t="s">
        <v>72</v>
      </c>
      <c r="C7546" t="s">
        <v>77</v>
      </c>
      <c r="D7546" t="s">
        <v>15</v>
      </c>
      <c r="E7546" t="s">
        <v>13</v>
      </c>
      <c r="F7546">
        <v>19</v>
      </c>
      <c r="G7546">
        <v>19.1</v>
      </c>
      <c r="H7546">
        <v>6</v>
      </c>
      <c r="I7546">
        <v>31.6</v>
      </c>
      <c r="J7546">
        <v>11</v>
      </c>
      <c r="K7546">
        <v>11.1</v>
      </c>
    </row>
    <row r="7547" spans="1:11">
      <c r="A7547">
        <v>2020</v>
      </c>
      <c r="B7547" t="s">
        <v>72</v>
      </c>
      <c r="C7547" t="s">
        <v>77</v>
      </c>
      <c r="D7547" t="s">
        <v>15</v>
      </c>
      <c r="E7547" t="s">
        <v>64</v>
      </c>
      <c r="F7547">
        <v>3</v>
      </c>
      <c r="G7547">
        <v>21.2</v>
      </c>
      <c r="H7547">
        <v>0</v>
      </c>
      <c r="I7547">
        <v>0</v>
      </c>
      <c r="J7547">
        <v>2</v>
      </c>
      <c r="K7547">
        <v>14.1</v>
      </c>
    </row>
    <row r="7548" spans="1:11">
      <c r="A7548">
        <v>2020</v>
      </c>
      <c r="B7548" t="s">
        <v>72</v>
      </c>
      <c r="C7548" t="s">
        <v>77</v>
      </c>
      <c r="D7548" t="s">
        <v>15</v>
      </c>
      <c r="E7548" t="s">
        <v>65</v>
      </c>
      <c r="F7548">
        <v>1</v>
      </c>
      <c r="G7548">
        <v>34</v>
      </c>
      <c r="H7548">
        <v>0</v>
      </c>
      <c r="I7548">
        <v>0</v>
      </c>
      <c r="J7548">
        <v>0</v>
      </c>
      <c r="K7548">
        <v>0</v>
      </c>
    </row>
    <row r="7549" spans="1:11">
      <c r="A7549">
        <v>2020</v>
      </c>
      <c r="B7549" t="s">
        <v>72</v>
      </c>
      <c r="C7549" t="s">
        <v>77</v>
      </c>
      <c r="D7549" t="s">
        <v>15</v>
      </c>
      <c r="E7549" t="s">
        <v>36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</row>
    <row r="7550" spans="1:11">
      <c r="A7550">
        <v>2020</v>
      </c>
      <c r="B7550" t="s">
        <v>72</v>
      </c>
      <c r="C7550" t="s">
        <v>77</v>
      </c>
      <c r="D7550" t="s">
        <v>12</v>
      </c>
      <c r="E7550" t="s">
        <v>18</v>
      </c>
      <c r="F7550">
        <v>53</v>
      </c>
      <c r="G7550">
        <v>45.3</v>
      </c>
      <c r="H7550">
        <v>13</v>
      </c>
      <c r="I7550">
        <v>24.5</v>
      </c>
      <c r="J7550">
        <v>33</v>
      </c>
      <c r="K7550">
        <v>28.2</v>
      </c>
    </row>
    <row r="7551" spans="1:11">
      <c r="A7551">
        <v>2020</v>
      </c>
      <c r="B7551" t="s">
        <v>72</v>
      </c>
      <c r="C7551" t="s">
        <v>77</v>
      </c>
      <c r="D7551" t="s">
        <v>12</v>
      </c>
      <c r="E7551" t="s">
        <v>63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</row>
    <row r="7552" spans="1:11">
      <c r="A7552">
        <v>2020</v>
      </c>
      <c r="B7552" t="s">
        <v>72</v>
      </c>
      <c r="C7552" t="s">
        <v>77</v>
      </c>
      <c r="D7552" t="s">
        <v>12</v>
      </c>
      <c r="E7552" t="s">
        <v>13</v>
      </c>
      <c r="F7552">
        <v>43</v>
      </c>
      <c r="G7552">
        <v>56</v>
      </c>
      <c r="H7552">
        <v>10</v>
      </c>
      <c r="I7552">
        <v>23.3</v>
      </c>
      <c r="J7552">
        <v>25</v>
      </c>
      <c r="K7552">
        <v>32.6</v>
      </c>
    </row>
    <row r="7553" spans="1:11">
      <c r="A7553">
        <v>2020</v>
      </c>
      <c r="B7553" t="s">
        <v>72</v>
      </c>
      <c r="C7553" t="s">
        <v>77</v>
      </c>
      <c r="D7553" t="s">
        <v>12</v>
      </c>
      <c r="E7553" t="s">
        <v>64</v>
      </c>
      <c r="F7553">
        <v>8</v>
      </c>
      <c r="G7553">
        <v>64.4</v>
      </c>
      <c r="H7553">
        <v>2</v>
      </c>
      <c r="I7553">
        <v>25</v>
      </c>
      <c r="J7553">
        <v>7</v>
      </c>
      <c r="K7553">
        <v>56.3</v>
      </c>
    </row>
    <row r="7554" spans="1:11">
      <c r="A7554">
        <v>2020</v>
      </c>
      <c r="B7554" t="s">
        <v>72</v>
      </c>
      <c r="C7554" t="s">
        <v>77</v>
      </c>
      <c r="D7554" t="s">
        <v>12</v>
      </c>
      <c r="E7554" t="s">
        <v>65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</row>
    <row r="7555" spans="1:11">
      <c r="A7555">
        <v>2020</v>
      </c>
      <c r="B7555" t="s">
        <v>72</v>
      </c>
      <c r="C7555" t="s">
        <v>77</v>
      </c>
      <c r="D7555" t="s">
        <v>12</v>
      </c>
      <c r="E7555" t="s">
        <v>36</v>
      </c>
      <c r="F7555">
        <v>2</v>
      </c>
      <c r="G7555">
        <v>9.2</v>
      </c>
      <c r="H7555">
        <v>1</v>
      </c>
      <c r="I7555">
        <v>50</v>
      </c>
      <c r="J7555">
        <v>1</v>
      </c>
      <c r="K7555">
        <v>4.6</v>
      </c>
    </row>
    <row r="7556" spans="1:11">
      <c r="A7556">
        <v>2020</v>
      </c>
      <c r="B7556" t="s">
        <v>72</v>
      </c>
      <c r="C7556" t="s">
        <v>40</v>
      </c>
      <c r="D7556" t="s">
        <v>18</v>
      </c>
      <c r="E7556" t="s">
        <v>18</v>
      </c>
      <c r="F7556">
        <v>63</v>
      </c>
      <c r="G7556">
        <v>38.1</v>
      </c>
      <c r="H7556">
        <v>6</v>
      </c>
      <c r="I7556">
        <v>9.5</v>
      </c>
      <c r="J7556">
        <v>25</v>
      </c>
      <c r="K7556">
        <v>15.1</v>
      </c>
    </row>
    <row r="7557" spans="1:11">
      <c r="A7557">
        <v>2020</v>
      </c>
      <c r="B7557" t="s">
        <v>72</v>
      </c>
      <c r="C7557" t="s">
        <v>40</v>
      </c>
      <c r="D7557" t="s">
        <v>18</v>
      </c>
      <c r="E7557" t="s">
        <v>63</v>
      </c>
      <c r="F7557">
        <v>1</v>
      </c>
      <c r="G7557">
        <v>11.4</v>
      </c>
      <c r="H7557">
        <v>0</v>
      </c>
      <c r="I7557">
        <v>0</v>
      </c>
      <c r="J7557">
        <v>0</v>
      </c>
      <c r="K7557">
        <v>0</v>
      </c>
    </row>
    <row r="7558" spans="1:11">
      <c r="A7558">
        <v>2020</v>
      </c>
      <c r="B7558" t="s">
        <v>72</v>
      </c>
      <c r="C7558" t="s">
        <v>40</v>
      </c>
      <c r="D7558" t="s">
        <v>18</v>
      </c>
      <c r="E7558" t="s">
        <v>13</v>
      </c>
      <c r="F7558">
        <v>45</v>
      </c>
      <c r="G7558">
        <v>51.1</v>
      </c>
      <c r="H7558">
        <v>5</v>
      </c>
      <c r="I7558">
        <v>11.1</v>
      </c>
      <c r="J7558">
        <v>16</v>
      </c>
      <c r="K7558">
        <v>18.2</v>
      </c>
    </row>
    <row r="7559" spans="1:11">
      <c r="A7559">
        <v>2020</v>
      </c>
      <c r="B7559" t="s">
        <v>72</v>
      </c>
      <c r="C7559" t="s">
        <v>40</v>
      </c>
      <c r="D7559" t="s">
        <v>18</v>
      </c>
      <c r="E7559" t="s">
        <v>64</v>
      </c>
      <c r="F7559">
        <v>17</v>
      </c>
      <c r="G7559">
        <v>28.6</v>
      </c>
      <c r="H7559">
        <v>1</v>
      </c>
      <c r="I7559">
        <v>5.9</v>
      </c>
      <c r="J7559">
        <v>9</v>
      </c>
      <c r="K7559">
        <v>15.1</v>
      </c>
    </row>
    <row r="7560" spans="1:11">
      <c r="A7560">
        <v>2020</v>
      </c>
      <c r="B7560" t="s">
        <v>72</v>
      </c>
      <c r="C7560" t="s">
        <v>40</v>
      </c>
      <c r="D7560" t="s">
        <v>18</v>
      </c>
      <c r="E7560" t="s">
        <v>65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</row>
    <row r="7561" spans="1:11">
      <c r="A7561">
        <v>2020</v>
      </c>
      <c r="B7561" t="s">
        <v>72</v>
      </c>
      <c r="C7561" t="s">
        <v>40</v>
      </c>
      <c r="D7561" t="s">
        <v>18</v>
      </c>
      <c r="E7561" t="s">
        <v>36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</row>
    <row r="7562" spans="1:11">
      <c r="A7562">
        <v>2020</v>
      </c>
      <c r="B7562" t="s">
        <v>72</v>
      </c>
      <c r="C7562" t="s">
        <v>40</v>
      </c>
      <c r="D7562" t="s">
        <v>15</v>
      </c>
      <c r="E7562" t="s">
        <v>18</v>
      </c>
      <c r="F7562">
        <v>14</v>
      </c>
      <c r="G7562">
        <v>15.5</v>
      </c>
      <c r="H7562">
        <v>1</v>
      </c>
      <c r="I7562">
        <v>7.1</v>
      </c>
      <c r="J7562">
        <v>7</v>
      </c>
      <c r="K7562">
        <v>7.8</v>
      </c>
    </row>
    <row r="7563" spans="1:11">
      <c r="A7563">
        <v>2020</v>
      </c>
      <c r="B7563" t="s">
        <v>72</v>
      </c>
      <c r="C7563" t="s">
        <v>40</v>
      </c>
      <c r="D7563" t="s">
        <v>15</v>
      </c>
      <c r="E7563" t="s">
        <v>63</v>
      </c>
      <c r="F7563">
        <v>1</v>
      </c>
      <c r="G7563">
        <v>22.8</v>
      </c>
      <c r="H7563">
        <v>0</v>
      </c>
      <c r="I7563">
        <v>0</v>
      </c>
      <c r="J7563">
        <v>0</v>
      </c>
      <c r="K7563">
        <v>0</v>
      </c>
    </row>
    <row r="7564" spans="1:11">
      <c r="A7564">
        <v>2020</v>
      </c>
      <c r="B7564" t="s">
        <v>72</v>
      </c>
      <c r="C7564" t="s">
        <v>40</v>
      </c>
      <c r="D7564" t="s">
        <v>15</v>
      </c>
      <c r="E7564" t="s">
        <v>13</v>
      </c>
      <c r="F7564">
        <v>11</v>
      </c>
      <c r="G7564">
        <v>22.2</v>
      </c>
      <c r="H7564">
        <v>1</v>
      </c>
      <c r="I7564">
        <v>9.1</v>
      </c>
      <c r="J7564">
        <v>6</v>
      </c>
      <c r="K7564">
        <v>12.1</v>
      </c>
    </row>
    <row r="7565" spans="1:11">
      <c r="A7565">
        <v>2020</v>
      </c>
      <c r="B7565" t="s">
        <v>72</v>
      </c>
      <c r="C7565" t="s">
        <v>40</v>
      </c>
      <c r="D7565" t="s">
        <v>15</v>
      </c>
      <c r="E7565" t="s">
        <v>64</v>
      </c>
      <c r="F7565">
        <v>2</v>
      </c>
      <c r="G7565">
        <v>6.4</v>
      </c>
      <c r="H7565">
        <v>0</v>
      </c>
      <c r="I7565">
        <v>0</v>
      </c>
      <c r="J7565">
        <v>1</v>
      </c>
      <c r="K7565">
        <v>3.2</v>
      </c>
    </row>
    <row r="7566" spans="1:11">
      <c r="A7566">
        <v>2020</v>
      </c>
      <c r="B7566" t="s">
        <v>72</v>
      </c>
      <c r="C7566" t="s">
        <v>40</v>
      </c>
      <c r="D7566" t="s">
        <v>15</v>
      </c>
      <c r="E7566" t="s">
        <v>65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</row>
    <row r="7567" spans="1:11">
      <c r="A7567">
        <v>2020</v>
      </c>
      <c r="B7567" t="s">
        <v>72</v>
      </c>
      <c r="C7567" t="s">
        <v>40</v>
      </c>
      <c r="D7567" t="s">
        <v>15</v>
      </c>
      <c r="E7567" t="s">
        <v>36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</row>
    <row r="7568" spans="1:11">
      <c r="A7568">
        <v>2020</v>
      </c>
      <c r="B7568" t="s">
        <v>72</v>
      </c>
      <c r="C7568" t="s">
        <v>40</v>
      </c>
      <c r="D7568" t="s">
        <v>12</v>
      </c>
      <c r="E7568" t="s">
        <v>18</v>
      </c>
      <c r="F7568">
        <v>49</v>
      </c>
      <c r="G7568">
        <v>65.1</v>
      </c>
      <c r="H7568">
        <v>5</v>
      </c>
      <c r="I7568">
        <v>10.2</v>
      </c>
      <c r="J7568">
        <v>18</v>
      </c>
      <c r="K7568">
        <v>23.9</v>
      </c>
    </row>
    <row r="7569" spans="1:11">
      <c r="A7569">
        <v>2020</v>
      </c>
      <c r="B7569" t="s">
        <v>72</v>
      </c>
      <c r="C7569" t="s">
        <v>40</v>
      </c>
      <c r="D7569" t="s">
        <v>12</v>
      </c>
      <c r="E7569" t="s">
        <v>63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</row>
    <row r="7570" spans="1:11">
      <c r="A7570">
        <v>2020</v>
      </c>
      <c r="B7570" t="s">
        <v>72</v>
      </c>
      <c r="C7570" t="s">
        <v>40</v>
      </c>
      <c r="D7570" t="s">
        <v>12</v>
      </c>
      <c r="E7570" t="s">
        <v>13</v>
      </c>
      <c r="F7570">
        <v>34</v>
      </c>
      <c r="G7570">
        <v>88.4</v>
      </c>
      <c r="H7570">
        <v>4</v>
      </c>
      <c r="I7570">
        <v>11.8</v>
      </c>
      <c r="J7570">
        <v>10</v>
      </c>
      <c r="K7570">
        <v>26</v>
      </c>
    </row>
    <row r="7571" spans="1:11">
      <c r="A7571">
        <v>2020</v>
      </c>
      <c r="B7571" t="s">
        <v>72</v>
      </c>
      <c r="C7571" t="s">
        <v>40</v>
      </c>
      <c r="D7571" t="s">
        <v>12</v>
      </c>
      <c r="E7571" t="s">
        <v>64</v>
      </c>
      <c r="F7571">
        <v>15</v>
      </c>
      <c r="G7571">
        <v>53.7</v>
      </c>
      <c r="H7571">
        <v>1</v>
      </c>
      <c r="I7571">
        <v>6.7</v>
      </c>
      <c r="J7571">
        <v>8</v>
      </c>
      <c r="K7571">
        <v>28.6</v>
      </c>
    </row>
    <row r="7572" spans="1:11">
      <c r="A7572">
        <v>2020</v>
      </c>
      <c r="B7572" t="s">
        <v>72</v>
      </c>
      <c r="C7572" t="s">
        <v>40</v>
      </c>
      <c r="D7572" t="s">
        <v>12</v>
      </c>
      <c r="E7572" t="s">
        <v>65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</row>
    <row r="7573" spans="1:11">
      <c r="A7573">
        <v>2020</v>
      </c>
      <c r="B7573" t="s">
        <v>72</v>
      </c>
      <c r="C7573" t="s">
        <v>40</v>
      </c>
      <c r="D7573" t="s">
        <v>12</v>
      </c>
      <c r="E7573" t="s">
        <v>36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</row>
    <row r="7574" spans="1:11">
      <c r="A7574">
        <v>2020</v>
      </c>
      <c r="B7574" t="s">
        <v>72</v>
      </c>
      <c r="C7574" t="s">
        <v>11</v>
      </c>
      <c r="D7574" t="s">
        <v>18</v>
      </c>
      <c r="E7574" t="s">
        <v>18</v>
      </c>
      <c r="F7574">
        <v>11</v>
      </c>
      <c r="G7574">
        <v>8.9</v>
      </c>
      <c r="H7574">
        <v>2</v>
      </c>
      <c r="I7574">
        <v>18.2</v>
      </c>
      <c r="J7574">
        <v>4</v>
      </c>
      <c r="K7574">
        <v>3.2</v>
      </c>
    </row>
    <row r="7575" spans="1:11">
      <c r="A7575">
        <v>2020</v>
      </c>
      <c r="B7575" t="s">
        <v>72</v>
      </c>
      <c r="C7575" t="s">
        <v>11</v>
      </c>
      <c r="D7575" t="s">
        <v>18</v>
      </c>
      <c r="E7575" t="s">
        <v>63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</row>
    <row r="7576" spans="1:11">
      <c r="A7576">
        <v>2020</v>
      </c>
      <c r="B7576" t="s">
        <v>72</v>
      </c>
      <c r="C7576" t="s">
        <v>11</v>
      </c>
      <c r="D7576" t="s">
        <v>18</v>
      </c>
      <c r="E7576" t="s">
        <v>13</v>
      </c>
      <c r="F7576">
        <v>5</v>
      </c>
      <c r="G7576">
        <v>100.5</v>
      </c>
      <c r="H7576">
        <v>1</v>
      </c>
      <c r="I7576">
        <v>20</v>
      </c>
      <c r="J7576">
        <v>2</v>
      </c>
      <c r="K7576">
        <v>40.2</v>
      </c>
    </row>
    <row r="7577" spans="1:11">
      <c r="A7577">
        <v>2020</v>
      </c>
      <c r="B7577" t="s">
        <v>72</v>
      </c>
      <c r="C7577" t="s">
        <v>11</v>
      </c>
      <c r="D7577" t="s">
        <v>18</v>
      </c>
      <c r="E7577" t="s">
        <v>64</v>
      </c>
      <c r="F7577">
        <v>3</v>
      </c>
      <c r="G7577">
        <v>10.7</v>
      </c>
      <c r="H7577">
        <v>1</v>
      </c>
      <c r="I7577">
        <v>33.3</v>
      </c>
      <c r="J7577">
        <v>2</v>
      </c>
      <c r="K7577">
        <v>7.2</v>
      </c>
    </row>
    <row r="7578" spans="1:11">
      <c r="A7578">
        <v>2020</v>
      </c>
      <c r="B7578" t="s">
        <v>72</v>
      </c>
      <c r="C7578" t="s">
        <v>11</v>
      </c>
      <c r="D7578" t="s">
        <v>18</v>
      </c>
      <c r="E7578" t="s">
        <v>65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</row>
    <row r="7579" spans="1:11">
      <c r="A7579">
        <v>2020</v>
      </c>
      <c r="B7579" t="s">
        <v>72</v>
      </c>
      <c r="C7579" t="s">
        <v>11</v>
      </c>
      <c r="D7579" t="s">
        <v>18</v>
      </c>
      <c r="E7579" t="s">
        <v>36</v>
      </c>
      <c r="F7579">
        <v>3</v>
      </c>
      <c r="G7579">
        <v>3.8</v>
      </c>
      <c r="H7579">
        <v>0</v>
      </c>
      <c r="I7579">
        <v>0</v>
      </c>
      <c r="J7579">
        <v>0</v>
      </c>
      <c r="K7579">
        <v>0</v>
      </c>
    </row>
    <row r="7580" spans="1:11">
      <c r="A7580">
        <v>2020</v>
      </c>
      <c r="B7580" t="s">
        <v>72</v>
      </c>
      <c r="C7580" t="s">
        <v>11</v>
      </c>
      <c r="D7580" t="s">
        <v>15</v>
      </c>
      <c r="E7580" t="s">
        <v>18</v>
      </c>
      <c r="F7580">
        <v>2</v>
      </c>
      <c r="G7580">
        <v>3.2</v>
      </c>
      <c r="H7580">
        <v>0</v>
      </c>
      <c r="I7580">
        <v>0</v>
      </c>
      <c r="J7580">
        <v>0</v>
      </c>
      <c r="K7580">
        <v>0</v>
      </c>
    </row>
    <row r="7581" spans="1:11">
      <c r="A7581">
        <v>2020</v>
      </c>
      <c r="B7581" t="s">
        <v>72</v>
      </c>
      <c r="C7581" t="s">
        <v>11</v>
      </c>
      <c r="D7581" t="s">
        <v>15</v>
      </c>
      <c r="E7581" t="s">
        <v>63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</row>
    <row r="7582" spans="1:11">
      <c r="A7582">
        <v>2020</v>
      </c>
      <c r="B7582" t="s">
        <v>72</v>
      </c>
      <c r="C7582" t="s">
        <v>11</v>
      </c>
      <c r="D7582" t="s">
        <v>15</v>
      </c>
      <c r="E7582" t="s">
        <v>13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</row>
    <row r="7583" spans="1:11">
      <c r="A7583">
        <v>2020</v>
      </c>
      <c r="B7583" t="s">
        <v>72</v>
      </c>
      <c r="C7583" t="s">
        <v>11</v>
      </c>
      <c r="D7583" t="s">
        <v>15</v>
      </c>
      <c r="E7583" t="s">
        <v>64</v>
      </c>
      <c r="F7583">
        <v>2</v>
      </c>
      <c r="G7583">
        <v>13.6</v>
      </c>
      <c r="H7583">
        <v>0</v>
      </c>
      <c r="I7583">
        <v>0</v>
      </c>
      <c r="J7583">
        <v>0</v>
      </c>
      <c r="K7583">
        <v>0</v>
      </c>
    </row>
    <row r="7584" spans="1:11">
      <c r="A7584">
        <v>2020</v>
      </c>
      <c r="B7584" t="s">
        <v>72</v>
      </c>
      <c r="C7584" t="s">
        <v>11</v>
      </c>
      <c r="D7584" t="s">
        <v>15</v>
      </c>
      <c r="E7584" t="s">
        <v>65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</row>
    <row r="7585" spans="1:11">
      <c r="A7585">
        <v>2020</v>
      </c>
      <c r="B7585" t="s">
        <v>72</v>
      </c>
      <c r="C7585" t="s">
        <v>11</v>
      </c>
      <c r="D7585" t="s">
        <v>15</v>
      </c>
      <c r="E7585" t="s">
        <v>36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</row>
    <row r="7586" spans="1:11">
      <c r="A7586">
        <v>2020</v>
      </c>
      <c r="B7586" t="s">
        <v>72</v>
      </c>
      <c r="C7586" t="s">
        <v>11</v>
      </c>
      <c r="D7586" t="s">
        <v>12</v>
      </c>
      <c r="E7586" t="s">
        <v>18</v>
      </c>
      <c r="F7586">
        <v>9</v>
      </c>
      <c r="G7586">
        <v>14.8</v>
      </c>
      <c r="H7586">
        <v>2</v>
      </c>
      <c r="I7586">
        <v>22.2</v>
      </c>
      <c r="J7586">
        <v>4</v>
      </c>
      <c r="K7586">
        <v>6.6</v>
      </c>
    </row>
    <row r="7587" spans="1:11">
      <c r="A7587">
        <v>2020</v>
      </c>
      <c r="B7587" t="s">
        <v>72</v>
      </c>
      <c r="C7587" t="s">
        <v>11</v>
      </c>
      <c r="D7587" t="s">
        <v>12</v>
      </c>
      <c r="E7587" t="s">
        <v>63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</row>
    <row r="7588" spans="1:11">
      <c r="A7588">
        <v>2020</v>
      </c>
      <c r="B7588" t="s">
        <v>72</v>
      </c>
      <c r="C7588" t="s">
        <v>11</v>
      </c>
      <c r="D7588" t="s">
        <v>12</v>
      </c>
      <c r="E7588" t="s">
        <v>13</v>
      </c>
      <c r="F7588">
        <v>5</v>
      </c>
      <c r="G7588">
        <v>205.8</v>
      </c>
      <c r="H7588">
        <v>1</v>
      </c>
      <c r="I7588">
        <v>20</v>
      </c>
      <c r="J7588">
        <v>2</v>
      </c>
      <c r="K7588">
        <v>82.3</v>
      </c>
    </row>
    <row r="7589" spans="1:11">
      <c r="A7589">
        <v>2020</v>
      </c>
      <c r="B7589" t="s">
        <v>72</v>
      </c>
      <c r="C7589" t="s">
        <v>11</v>
      </c>
      <c r="D7589" t="s">
        <v>12</v>
      </c>
      <c r="E7589" t="s">
        <v>64</v>
      </c>
      <c r="F7589">
        <v>1</v>
      </c>
      <c r="G7589">
        <v>7.6</v>
      </c>
      <c r="H7589">
        <v>1</v>
      </c>
      <c r="I7589">
        <v>100</v>
      </c>
      <c r="J7589">
        <v>2</v>
      </c>
      <c r="K7589">
        <v>15.2</v>
      </c>
    </row>
    <row r="7590" spans="1:11">
      <c r="A7590">
        <v>2020</v>
      </c>
      <c r="B7590" t="s">
        <v>72</v>
      </c>
      <c r="C7590" t="s">
        <v>11</v>
      </c>
      <c r="D7590" t="s">
        <v>12</v>
      </c>
      <c r="E7590" t="s">
        <v>65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</row>
    <row r="7591" spans="1:11">
      <c r="A7591">
        <v>2020</v>
      </c>
      <c r="B7591" t="s">
        <v>72</v>
      </c>
      <c r="C7591" t="s">
        <v>11</v>
      </c>
      <c r="D7591" t="s">
        <v>12</v>
      </c>
      <c r="E7591" t="s">
        <v>36</v>
      </c>
      <c r="F7591">
        <v>3</v>
      </c>
      <c r="G7591">
        <v>7.5</v>
      </c>
      <c r="H7591">
        <v>0</v>
      </c>
      <c r="I7591">
        <v>0</v>
      </c>
      <c r="J7591">
        <v>0</v>
      </c>
      <c r="K7591">
        <v>0</v>
      </c>
    </row>
    <row r="7592" spans="1:11">
      <c r="A7592">
        <v>2020</v>
      </c>
      <c r="B7592" t="s">
        <v>72</v>
      </c>
      <c r="C7592" t="s">
        <v>43</v>
      </c>
      <c r="D7592" t="s">
        <v>18</v>
      </c>
      <c r="E7592" t="s">
        <v>18</v>
      </c>
      <c r="F7592">
        <v>8</v>
      </c>
      <c r="G7592">
        <v>7.8</v>
      </c>
      <c r="H7592">
        <v>2</v>
      </c>
      <c r="I7592">
        <v>25</v>
      </c>
      <c r="J7592">
        <v>3</v>
      </c>
      <c r="K7592">
        <v>2.9</v>
      </c>
    </row>
    <row r="7593" spans="1:11">
      <c r="A7593">
        <v>2020</v>
      </c>
      <c r="B7593" t="s">
        <v>72</v>
      </c>
      <c r="C7593" t="s">
        <v>43</v>
      </c>
      <c r="D7593" t="s">
        <v>18</v>
      </c>
      <c r="E7593" t="s">
        <v>63</v>
      </c>
      <c r="F7593">
        <v>1</v>
      </c>
      <c r="G7593">
        <v>2.8</v>
      </c>
      <c r="H7593">
        <v>0</v>
      </c>
      <c r="I7593">
        <v>0</v>
      </c>
      <c r="J7593">
        <v>0</v>
      </c>
      <c r="K7593">
        <v>0</v>
      </c>
    </row>
    <row r="7594" spans="1:11">
      <c r="A7594">
        <v>2020</v>
      </c>
      <c r="B7594" t="s">
        <v>72</v>
      </c>
      <c r="C7594" t="s">
        <v>43</v>
      </c>
      <c r="D7594" t="s">
        <v>18</v>
      </c>
      <c r="E7594" t="s">
        <v>13</v>
      </c>
      <c r="F7594">
        <v>1</v>
      </c>
      <c r="G7594">
        <v>29.2</v>
      </c>
      <c r="H7594">
        <v>0</v>
      </c>
      <c r="I7594">
        <v>0</v>
      </c>
      <c r="J7594">
        <v>0</v>
      </c>
      <c r="K7594">
        <v>0</v>
      </c>
    </row>
    <row r="7595" spans="1:11">
      <c r="A7595">
        <v>2020</v>
      </c>
      <c r="B7595" t="s">
        <v>72</v>
      </c>
      <c r="C7595" t="s">
        <v>43</v>
      </c>
      <c r="D7595" t="s">
        <v>18</v>
      </c>
      <c r="E7595" t="s">
        <v>64</v>
      </c>
      <c r="F7595">
        <v>6</v>
      </c>
      <c r="G7595">
        <v>14</v>
      </c>
      <c r="H7595">
        <v>2</v>
      </c>
      <c r="I7595">
        <v>33.3</v>
      </c>
      <c r="J7595">
        <v>2</v>
      </c>
      <c r="K7595">
        <v>4.7</v>
      </c>
    </row>
    <row r="7596" spans="1:11">
      <c r="A7596">
        <v>2020</v>
      </c>
      <c r="B7596" t="s">
        <v>72</v>
      </c>
      <c r="C7596" t="s">
        <v>43</v>
      </c>
      <c r="D7596" t="s">
        <v>18</v>
      </c>
      <c r="E7596" t="s">
        <v>65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</row>
    <row r="7597" spans="1:11">
      <c r="A7597">
        <v>2020</v>
      </c>
      <c r="B7597" t="s">
        <v>72</v>
      </c>
      <c r="C7597" t="s">
        <v>43</v>
      </c>
      <c r="D7597" t="s">
        <v>18</v>
      </c>
      <c r="E7597" t="s">
        <v>36</v>
      </c>
      <c r="F7597">
        <v>0</v>
      </c>
      <c r="G7597">
        <v>0</v>
      </c>
      <c r="H7597">
        <v>0</v>
      </c>
      <c r="I7597">
        <v>0</v>
      </c>
      <c r="J7597">
        <v>1</v>
      </c>
      <c r="K7597">
        <v>5.3</v>
      </c>
    </row>
    <row r="7598" spans="1:11">
      <c r="A7598">
        <v>2020</v>
      </c>
      <c r="B7598" t="s">
        <v>72</v>
      </c>
      <c r="C7598" t="s">
        <v>43</v>
      </c>
      <c r="D7598" t="s">
        <v>15</v>
      </c>
      <c r="E7598" t="s">
        <v>18</v>
      </c>
      <c r="F7598">
        <v>3</v>
      </c>
      <c r="G7598">
        <v>6</v>
      </c>
      <c r="H7598">
        <v>2</v>
      </c>
      <c r="I7598">
        <v>66.7</v>
      </c>
      <c r="J7598">
        <v>2</v>
      </c>
      <c r="K7598">
        <v>4</v>
      </c>
    </row>
    <row r="7599" spans="1:11">
      <c r="A7599">
        <v>2020</v>
      </c>
      <c r="B7599" t="s">
        <v>72</v>
      </c>
      <c r="C7599" t="s">
        <v>43</v>
      </c>
      <c r="D7599" t="s">
        <v>15</v>
      </c>
      <c r="E7599" t="s">
        <v>63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</row>
    <row r="7600" spans="1:11">
      <c r="A7600">
        <v>2020</v>
      </c>
      <c r="B7600" t="s">
        <v>72</v>
      </c>
      <c r="C7600" t="s">
        <v>43</v>
      </c>
      <c r="D7600" t="s">
        <v>15</v>
      </c>
      <c r="E7600" t="s">
        <v>13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</row>
    <row r="7601" spans="1:11">
      <c r="A7601">
        <v>2020</v>
      </c>
      <c r="B7601" t="s">
        <v>72</v>
      </c>
      <c r="C7601" t="s">
        <v>43</v>
      </c>
      <c r="D7601" t="s">
        <v>15</v>
      </c>
      <c r="E7601" t="s">
        <v>64</v>
      </c>
      <c r="F7601">
        <v>3</v>
      </c>
      <c r="G7601">
        <v>14.8</v>
      </c>
      <c r="H7601">
        <v>2</v>
      </c>
      <c r="I7601">
        <v>66.7</v>
      </c>
      <c r="J7601">
        <v>2</v>
      </c>
      <c r="K7601">
        <v>9.9</v>
      </c>
    </row>
    <row r="7602" spans="1:11">
      <c r="A7602">
        <v>2020</v>
      </c>
      <c r="B7602" t="s">
        <v>72</v>
      </c>
      <c r="C7602" t="s">
        <v>43</v>
      </c>
      <c r="D7602" t="s">
        <v>15</v>
      </c>
      <c r="E7602" t="s">
        <v>65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</row>
    <row r="7603" spans="1:11">
      <c r="A7603">
        <v>2020</v>
      </c>
      <c r="B7603" t="s">
        <v>72</v>
      </c>
      <c r="C7603" t="s">
        <v>43</v>
      </c>
      <c r="D7603" t="s">
        <v>15</v>
      </c>
      <c r="E7603" t="s">
        <v>36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</row>
    <row r="7604" spans="1:11">
      <c r="A7604">
        <v>2020</v>
      </c>
      <c r="B7604" t="s">
        <v>72</v>
      </c>
      <c r="C7604" t="s">
        <v>43</v>
      </c>
      <c r="D7604" t="s">
        <v>12</v>
      </c>
      <c r="E7604" t="s">
        <v>18</v>
      </c>
      <c r="F7604">
        <v>5</v>
      </c>
      <c r="G7604">
        <v>9.5</v>
      </c>
      <c r="H7604">
        <v>0</v>
      </c>
      <c r="I7604">
        <v>0</v>
      </c>
      <c r="J7604">
        <v>1</v>
      </c>
      <c r="K7604">
        <v>1.9</v>
      </c>
    </row>
    <row r="7605" spans="1:11">
      <c r="A7605">
        <v>2020</v>
      </c>
      <c r="B7605" t="s">
        <v>72</v>
      </c>
      <c r="C7605" t="s">
        <v>43</v>
      </c>
      <c r="D7605" t="s">
        <v>12</v>
      </c>
      <c r="E7605" t="s">
        <v>63</v>
      </c>
      <c r="F7605">
        <v>1</v>
      </c>
      <c r="G7605">
        <v>5.7</v>
      </c>
      <c r="H7605">
        <v>0</v>
      </c>
      <c r="I7605">
        <v>0</v>
      </c>
      <c r="J7605">
        <v>0</v>
      </c>
      <c r="K7605">
        <v>0</v>
      </c>
    </row>
    <row r="7606" spans="1:11">
      <c r="A7606">
        <v>2020</v>
      </c>
      <c r="B7606" t="s">
        <v>72</v>
      </c>
      <c r="C7606" t="s">
        <v>43</v>
      </c>
      <c r="D7606" t="s">
        <v>12</v>
      </c>
      <c r="E7606" t="s">
        <v>13</v>
      </c>
      <c r="F7606">
        <v>1</v>
      </c>
      <c r="G7606">
        <v>49.3</v>
      </c>
      <c r="H7606">
        <v>0</v>
      </c>
      <c r="I7606">
        <v>0</v>
      </c>
      <c r="J7606">
        <v>0</v>
      </c>
      <c r="K7606">
        <v>0</v>
      </c>
    </row>
    <row r="7607" spans="1:11">
      <c r="A7607">
        <v>2020</v>
      </c>
      <c r="B7607" t="s">
        <v>72</v>
      </c>
      <c r="C7607" t="s">
        <v>43</v>
      </c>
      <c r="D7607" t="s">
        <v>12</v>
      </c>
      <c r="E7607" t="s">
        <v>64</v>
      </c>
      <c r="F7607">
        <v>3</v>
      </c>
      <c r="G7607">
        <v>13.3</v>
      </c>
      <c r="H7607">
        <v>0</v>
      </c>
      <c r="I7607">
        <v>0</v>
      </c>
      <c r="J7607">
        <v>0</v>
      </c>
      <c r="K7607">
        <v>0</v>
      </c>
    </row>
    <row r="7608" spans="1:11">
      <c r="A7608">
        <v>2020</v>
      </c>
      <c r="B7608" t="s">
        <v>72</v>
      </c>
      <c r="C7608" t="s">
        <v>43</v>
      </c>
      <c r="D7608" t="s">
        <v>12</v>
      </c>
      <c r="E7608" t="s">
        <v>65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</row>
    <row r="7609" spans="1:11">
      <c r="A7609">
        <v>2020</v>
      </c>
      <c r="B7609" t="s">
        <v>72</v>
      </c>
      <c r="C7609" t="s">
        <v>43</v>
      </c>
      <c r="D7609" t="s">
        <v>12</v>
      </c>
      <c r="E7609" t="s">
        <v>36</v>
      </c>
      <c r="F7609">
        <v>0</v>
      </c>
      <c r="G7609">
        <v>0</v>
      </c>
      <c r="H7609">
        <v>0</v>
      </c>
      <c r="I7609">
        <v>0</v>
      </c>
      <c r="J7609">
        <v>1</v>
      </c>
      <c r="K7609">
        <v>10.4</v>
      </c>
    </row>
    <row r="7610" spans="1:11">
      <c r="A7610">
        <v>2020</v>
      </c>
      <c r="B7610" t="s">
        <v>72</v>
      </c>
      <c r="C7610" t="s">
        <v>78</v>
      </c>
      <c r="D7610" t="s">
        <v>18</v>
      </c>
      <c r="E7610" t="s">
        <v>18</v>
      </c>
      <c r="F7610">
        <v>58</v>
      </c>
      <c r="G7610">
        <v>30.6</v>
      </c>
      <c r="H7610">
        <v>16</v>
      </c>
      <c r="I7610">
        <v>27.6</v>
      </c>
      <c r="J7610">
        <v>39</v>
      </c>
      <c r="K7610">
        <v>20.6</v>
      </c>
    </row>
    <row r="7611" spans="1:11">
      <c r="A7611">
        <v>2020</v>
      </c>
      <c r="B7611" t="s">
        <v>72</v>
      </c>
      <c r="C7611" t="s">
        <v>78</v>
      </c>
      <c r="D7611" t="s">
        <v>18</v>
      </c>
      <c r="E7611" t="s">
        <v>63</v>
      </c>
      <c r="F7611">
        <v>2</v>
      </c>
      <c r="G7611">
        <v>16.9</v>
      </c>
      <c r="H7611">
        <v>1</v>
      </c>
      <c r="I7611">
        <v>50</v>
      </c>
      <c r="J7611">
        <v>2</v>
      </c>
      <c r="K7611">
        <v>16.9</v>
      </c>
    </row>
    <row r="7612" spans="1:11">
      <c r="A7612">
        <v>2020</v>
      </c>
      <c r="B7612" t="s">
        <v>72</v>
      </c>
      <c r="C7612" t="s">
        <v>78</v>
      </c>
      <c r="D7612" t="s">
        <v>18</v>
      </c>
      <c r="E7612" t="s">
        <v>13</v>
      </c>
      <c r="F7612">
        <v>26</v>
      </c>
      <c r="G7612">
        <v>52.9</v>
      </c>
      <c r="H7612">
        <v>5</v>
      </c>
      <c r="I7612">
        <v>19.2</v>
      </c>
      <c r="J7612">
        <v>19</v>
      </c>
      <c r="K7612">
        <v>38.7</v>
      </c>
    </row>
    <row r="7613" spans="1:11">
      <c r="A7613">
        <v>2020</v>
      </c>
      <c r="B7613" t="s">
        <v>72</v>
      </c>
      <c r="C7613" t="s">
        <v>78</v>
      </c>
      <c r="D7613" t="s">
        <v>18</v>
      </c>
      <c r="E7613" t="s">
        <v>64</v>
      </c>
      <c r="F7613">
        <v>18</v>
      </c>
      <c r="G7613">
        <v>23.4</v>
      </c>
      <c r="H7613">
        <v>5</v>
      </c>
      <c r="I7613">
        <v>27.8</v>
      </c>
      <c r="J7613">
        <v>11</v>
      </c>
      <c r="K7613">
        <v>14.3</v>
      </c>
    </row>
    <row r="7614" spans="1:11">
      <c r="A7614">
        <v>2020</v>
      </c>
      <c r="B7614" t="s">
        <v>72</v>
      </c>
      <c r="C7614" t="s">
        <v>78</v>
      </c>
      <c r="D7614" t="s">
        <v>18</v>
      </c>
      <c r="E7614" t="s">
        <v>65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</row>
    <row r="7615" spans="1:11">
      <c r="A7615">
        <v>2020</v>
      </c>
      <c r="B7615" t="s">
        <v>72</v>
      </c>
      <c r="C7615" t="s">
        <v>78</v>
      </c>
      <c r="D7615" t="s">
        <v>18</v>
      </c>
      <c r="E7615" t="s">
        <v>36</v>
      </c>
      <c r="F7615">
        <v>12</v>
      </c>
      <c r="G7615">
        <v>24.7</v>
      </c>
      <c r="H7615">
        <v>5</v>
      </c>
      <c r="I7615">
        <v>41.7</v>
      </c>
      <c r="J7615">
        <v>7</v>
      </c>
      <c r="K7615">
        <v>14.4</v>
      </c>
    </row>
    <row r="7616" spans="1:11">
      <c r="A7616">
        <v>2020</v>
      </c>
      <c r="B7616" t="s">
        <v>72</v>
      </c>
      <c r="C7616" t="s">
        <v>78</v>
      </c>
      <c r="D7616" t="s">
        <v>15</v>
      </c>
      <c r="E7616" t="s">
        <v>18</v>
      </c>
      <c r="F7616">
        <v>10</v>
      </c>
      <c r="G7616">
        <v>10.3</v>
      </c>
      <c r="H7616">
        <v>5</v>
      </c>
      <c r="I7616">
        <v>50</v>
      </c>
      <c r="J7616">
        <v>10</v>
      </c>
      <c r="K7616">
        <v>10.3</v>
      </c>
    </row>
    <row r="7617" spans="1:11">
      <c r="A7617">
        <v>2020</v>
      </c>
      <c r="B7617" t="s">
        <v>72</v>
      </c>
      <c r="C7617" t="s">
        <v>78</v>
      </c>
      <c r="D7617" t="s">
        <v>15</v>
      </c>
      <c r="E7617" t="s">
        <v>63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</row>
    <row r="7618" spans="1:11">
      <c r="A7618">
        <v>2020</v>
      </c>
      <c r="B7618" t="s">
        <v>72</v>
      </c>
      <c r="C7618" t="s">
        <v>78</v>
      </c>
      <c r="D7618" t="s">
        <v>15</v>
      </c>
      <c r="E7618" t="s">
        <v>13</v>
      </c>
      <c r="F7618">
        <v>8</v>
      </c>
      <c r="G7618">
        <v>29.6</v>
      </c>
      <c r="H7618">
        <v>4</v>
      </c>
      <c r="I7618">
        <v>50</v>
      </c>
      <c r="J7618">
        <v>7</v>
      </c>
      <c r="K7618">
        <v>25.9</v>
      </c>
    </row>
    <row r="7619" spans="1:11">
      <c r="A7619">
        <v>2020</v>
      </c>
      <c r="B7619" t="s">
        <v>72</v>
      </c>
      <c r="C7619" t="s">
        <v>78</v>
      </c>
      <c r="D7619" t="s">
        <v>15</v>
      </c>
      <c r="E7619" t="s">
        <v>64</v>
      </c>
      <c r="F7619">
        <v>2</v>
      </c>
      <c r="G7619">
        <v>5</v>
      </c>
      <c r="H7619">
        <v>1</v>
      </c>
      <c r="I7619">
        <v>50</v>
      </c>
      <c r="J7619">
        <v>2</v>
      </c>
      <c r="K7619">
        <v>5</v>
      </c>
    </row>
    <row r="7620" spans="1:11">
      <c r="A7620">
        <v>2020</v>
      </c>
      <c r="B7620" t="s">
        <v>72</v>
      </c>
      <c r="C7620" t="s">
        <v>78</v>
      </c>
      <c r="D7620" t="s">
        <v>15</v>
      </c>
      <c r="E7620" t="s">
        <v>65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</row>
    <row r="7621" spans="1:11">
      <c r="A7621">
        <v>2020</v>
      </c>
      <c r="B7621" t="s">
        <v>72</v>
      </c>
      <c r="C7621" t="s">
        <v>78</v>
      </c>
      <c r="D7621" t="s">
        <v>15</v>
      </c>
      <c r="E7621" t="s">
        <v>36</v>
      </c>
      <c r="F7621">
        <v>0</v>
      </c>
      <c r="G7621">
        <v>0</v>
      </c>
      <c r="H7621">
        <v>0</v>
      </c>
      <c r="I7621">
        <v>0</v>
      </c>
      <c r="J7621">
        <v>1</v>
      </c>
      <c r="K7621">
        <v>4.5</v>
      </c>
    </row>
    <row r="7622" spans="1:11">
      <c r="A7622">
        <v>2020</v>
      </c>
      <c r="B7622" t="s">
        <v>72</v>
      </c>
      <c r="C7622" t="s">
        <v>78</v>
      </c>
      <c r="D7622" t="s">
        <v>12</v>
      </c>
      <c r="E7622" t="s">
        <v>18</v>
      </c>
      <c r="F7622">
        <v>48</v>
      </c>
      <c r="G7622">
        <v>52</v>
      </c>
      <c r="H7622">
        <v>11</v>
      </c>
      <c r="I7622">
        <v>22.9</v>
      </c>
      <c r="J7622">
        <v>29</v>
      </c>
      <c r="K7622">
        <v>31.4</v>
      </c>
    </row>
    <row r="7623" spans="1:11">
      <c r="A7623">
        <v>2020</v>
      </c>
      <c r="B7623" t="s">
        <v>72</v>
      </c>
      <c r="C7623" t="s">
        <v>78</v>
      </c>
      <c r="D7623" t="s">
        <v>12</v>
      </c>
      <c r="E7623" t="s">
        <v>63</v>
      </c>
      <c r="F7623">
        <v>2</v>
      </c>
      <c r="G7623">
        <v>37</v>
      </c>
      <c r="H7623">
        <v>1</v>
      </c>
      <c r="I7623">
        <v>50</v>
      </c>
      <c r="J7623">
        <v>2</v>
      </c>
      <c r="K7623">
        <v>37</v>
      </c>
    </row>
    <row r="7624" spans="1:11">
      <c r="A7624">
        <v>2020</v>
      </c>
      <c r="B7624" t="s">
        <v>72</v>
      </c>
      <c r="C7624" t="s">
        <v>78</v>
      </c>
      <c r="D7624" t="s">
        <v>12</v>
      </c>
      <c r="E7624" t="s">
        <v>13</v>
      </c>
      <c r="F7624">
        <v>18</v>
      </c>
      <c r="G7624">
        <v>81.4</v>
      </c>
      <c r="H7624">
        <v>1</v>
      </c>
      <c r="I7624">
        <v>5.6</v>
      </c>
      <c r="J7624">
        <v>12</v>
      </c>
      <c r="K7624">
        <v>54.2</v>
      </c>
    </row>
    <row r="7625" spans="1:11">
      <c r="A7625">
        <v>2020</v>
      </c>
      <c r="B7625" t="s">
        <v>72</v>
      </c>
      <c r="C7625" t="s">
        <v>78</v>
      </c>
      <c r="D7625" t="s">
        <v>12</v>
      </c>
      <c r="E7625" t="s">
        <v>64</v>
      </c>
      <c r="F7625">
        <v>16</v>
      </c>
      <c r="G7625">
        <v>43.2</v>
      </c>
      <c r="H7625">
        <v>4</v>
      </c>
      <c r="I7625">
        <v>25</v>
      </c>
      <c r="J7625">
        <v>9</v>
      </c>
      <c r="K7625">
        <v>24.3</v>
      </c>
    </row>
    <row r="7626" spans="1:11">
      <c r="A7626">
        <v>2020</v>
      </c>
      <c r="B7626" t="s">
        <v>72</v>
      </c>
      <c r="C7626" t="s">
        <v>78</v>
      </c>
      <c r="D7626" t="s">
        <v>12</v>
      </c>
      <c r="E7626" t="s">
        <v>65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</row>
    <row r="7627" spans="1:11">
      <c r="A7627">
        <v>2020</v>
      </c>
      <c r="B7627" t="s">
        <v>72</v>
      </c>
      <c r="C7627" t="s">
        <v>78</v>
      </c>
      <c r="D7627" t="s">
        <v>12</v>
      </c>
      <c r="E7627" t="s">
        <v>36</v>
      </c>
      <c r="F7627">
        <v>12</v>
      </c>
      <c r="G7627">
        <v>45.5</v>
      </c>
      <c r="H7627">
        <v>5</v>
      </c>
      <c r="I7627">
        <v>41.7</v>
      </c>
      <c r="J7627">
        <v>6</v>
      </c>
      <c r="K7627">
        <v>22.7</v>
      </c>
    </row>
    <row r="7628" spans="1:11">
      <c r="A7628">
        <v>2020</v>
      </c>
      <c r="B7628" t="s">
        <v>79</v>
      </c>
      <c r="C7628" t="s">
        <v>18</v>
      </c>
      <c r="D7628" t="s">
        <v>18</v>
      </c>
      <c r="E7628" t="s">
        <v>18</v>
      </c>
      <c r="F7628">
        <v>281</v>
      </c>
      <c r="G7628">
        <v>18.8</v>
      </c>
      <c r="H7628">
        <v>48</v>
      </c>
      <c r="I7628">
        <v>17.1</v>
      </c>
      <c r="J7628">
        <v>200</v>
      </c>
      <c r="K7628">
        <v>13.4</v>
      </c>
    </row>
    <row r="7629" spans="1:11">
      <c r="A7629">
        <v>2020</v>
      </c>
      <c r="B7629" t="s">
        <v>79</v>
      </c>
      <c r="C7629" t="s">
        <v>18</v>
      </c>
      <c r="D7629" t="s">
        <v>18</v>
      </c>
      <c r="E7629" t="s">
        <v>63</v>
      </c>
      <c r="F7629">
        <v>8</v>
      </c>
      <c r="G7629">
        <v>4.2</v>
      </c>
      <c r="H7629">
        <v>3</v>
      </c>
      <c r="I7629">
        <v>37.5</v>
      </c>
      <c r="J7629">
        <v>8</v>
      </c>
      <c r="K7629">
        <v>4.2</v>
      </c>
    </row>
    <row r="7630" spans="1:11">
      <c r="A7630">
        <v>2020</v>
      </c>
      <c r="B7630" t="s">
        <v>79</v>
      </c>
      <c r="C7630" t="s">
        <v>18</v>
      </c>
      <c r="D7630" t="s">
        <v>18</v>
      </c>
      <c r="E7630" t="s">
        <v>13</v>
      </c>
      <c r="F7630">
        <v>112</v>
      </c>
      <c r="G7630">
        <v>61.9</v>
      </c>
      <c r="H7630">
        <v>15</v>
      </c>
      <c r="I7630">
        <v>13.4</v>
      </c>
      <c r="J7630">
        <v>79</v>
      </c>
      <c r="K7630">
        <v>43.7</v>
      </c>
    </row>
    <row r="7631" spans="1:11">
      <c r="A7631">
        <v>2020</v>
      </c>
      <c r="B7631" t="s">
        <v>79</v>
      </c>
      <c r="C7631" t="s">
        <v>18</v>
      </c>
      <c r="D7631" t="s">
        <v>18</v>
      </c>
      <c r="E7631" t="s">
        <v>64</v>
      </c>
      <c r="F7631">
        <v>98</v>
      </c>
      <c r="G7631">
        <v>27</v>
      </c>
      <c r="H7631">
        <v>19</v>
      </c>
      <c r="I7631">
        <v>19.4</v>
      </c>
      <c r="J7631">
        <v>62</v>
      </c>
      <c r="K7631">
        <v>17.1</v>
      </c>
    </row>
    <row r="7632" spans="1:11">
      <c r="A7632">
        <v>2020</v>
      </c>
      <c r="B7632" t="s">
        <v>79</v>
      </c>
      <c r="C7632" t="s">
        <v>18</v>
      </c>
      <c r="D7632" t="s">
        <v>18</v>
      </c>
      <c r="E7632" t="s">
        <v>65</v>
      </c>
      <c r="F7632">
        <v>3</v>
      </c>
      <c r="G7632">
        <v>10.6</v>
      </c>
      <c r="H7632">
        <v>1</v>
      </c>
      <c r="I7632">
        <v>33.3</v>
      </c>
      <c r="J7632">
        <v>4</v>
      </c>
      <c r="K7632">
        <v>14.2</v>
      </c>
    </row>
    <row r="7633" spans="1:11">
      <c r="A7633">
        <v>2020</v>
      </c>
      <c r="B7633" t="s">
        <v>79</v>
      </c>
      <c r="C7633" t="s">
        <v>18</v>
      </c>
      <c r="D7633" t="s">
        <v>18</v>
      </c>
      <c r="E7633" t="s">
        <v>36</v>
      </c>
      <c r="F7633">
        <v>60</v>
      </c>
      <c r="G7633">
        <v>8.2</v>
      </c>
      <c r="H7633">
        <v>10</v>
      </c>
      <c r="I7633">
        <v>16.7</v>
      </c>
      <c r="J7633">
        <v>47</v>
      </c>
      <c r="K7633">
        <v>6.4</v>
      </c>
    </row>
    <row r="7634" spans="1:11">
      <c r="A7634">
        <v>2020</v>
      </c>
      <c r="B7634" t="s">
        <v>79</v>
      </c>
      <c r="C7634" t="s">
        <v>18</v>
      </c>
      <c r="D7634" t="s">
        <v>15</v>
      </c>
      <c r="E7634" t="s">
        <v>18</v>
      </c>
      <c r="F7634">
        <v>31</v>
      </c>
      <c r="G7634">
        <v>3.9</v>
      </c>
      <c r="H7634">
        <v>6</v>
      </c>
      <c r="I7634">
        <v>19.4</v>
      </c>
      <c r="J7634">
        <v>35</v>
      </c>
      <c r="K7634">
        <v>4.4</v>
      </c>
    </row>
    <row r="7635" spans="1:11">
      <c r="A7635">
        <v>2020</v>
      </c>
      <c r="B7635" t="s">
        <v>79</v>
      </c>
      <c r="C7635" t="s">
        <v>18</v>
      </c>
      <c r="D7635" t="s">
        <v>15</v>
      </c>
      <c r="E7635" t="s">
        <v>63</v>
      </c>
      <c r="F7635">
        <v>1</v>
      </c>
      <c r="G7635">
        <v>0.9</v>
      </c>
      <c r="H7635">
        <v>1</v>
      </c>
      <c r="I7635">
        <v>100</v>
      </c>
      <c r="J7635">
        <v>1</v>
      </c>
      <c r="K7635">
        <v>0.9</v>
      </c>
    </row>
    <row r="7636" spans="1:11">
      <c r="A7636">
        <v>2020</v>
      </c>
      <c r="B7636" t="s">
        <v>79</v>
      </c>
      <c r="C7636" t="s">
        <v>18</v>
      </c>
      <c r="D7636" t="s">
        <v>15</v>
      </c>
      <c r="E7636" t="s">
        <v>13</v>
      </c>
      <c r="F7636">
        <v>13</v>
      </c>
      <c r="G7636">
        <v>13.5</v>
      </c>
      <c r="H7636">
        <v>0</v>
      </c>
      <c r="I7636">
        <v>0</v>
      </c>
      <c r="J7636">
        <v>19</v>
      </c>
      <c r="K7636">
        <v>19.7</v>
      </c>
    </row>
    <row r="7637" spans="1:11">
      <c r="A7637">
        <v>2020</v>
      </c>
      <c r="B7637" t="s">
        <v>79</v>
      </c>
      <c r="C7637" t="s">
        <v>18</v>
      </c>
      <c r="D7637" t="s">
        <v>15</v>
      </c>
      <c r="E7637" t="s">
        <v>64</v>
      </c>
      <c r="F7637">
        <v>15</v>
      </c>
      <c r="G7637">
        <v>7.9</v>
      </c>
      <c r="H7637">
        <v>5</v>
      </c>
      <c r="I7637">
        <v>33.3</v>
      </c>
      <c r="J7637">
        <v>13</v>
      </c>
      <c r="K7637">
        <v>6.8</v>
      </c>
    </row>
    <row r="7638" spans="1:11">
      <c r="A7638">
        <v>2020</v>
      </c>
      <c r="B7638" t="s">
        <v>79</v>
      </c>
      <c r="C7638" t="s">
        <v>18</v>
      </c>
      <c r="D7638" t="s">
        <v>15</v>
      </c>
      <c r="E7638" t="s">
        <v>65</v>
      </c>
      <c r="F7638">
        <v>1</v>
      </c>
      <c r="G7638">
        <v>6.4</v>
      </c>
      <c r="H7638">
        <v>0</v>
      </c>
      <c r="I7638">
        <v>0</v>
      </c>
      <c r="J7638">
        <v>0</v>
      </c>
      <c r="K7638">
        <v>0</v>
      </c>
    </row>
    <row r="7639" spans="1:11">
      <c r="A7639">
        <v>2020</v>
      </c>
      <c r="B7639" t="s">
        <v>79</v>
      </c>
      <c r="C7639" t="s">
        <v>18</v>
      </c>
      <c r="D7639" t="s">
        <v>15</v>
      </c>
      <c r="E7639" t="s">
        <v>36</v>
      </c>
      <c r="F7639">
        <v>1</v>
      </c>
      <c r="G7639">
        <v>0.3</v>
      </c>
      <c r="H7639">
        <v>0</v>
      </c>
      <c r="I7639">
        <v>0</v>
      </c>
      <c r="J7639">
        <v>2</v>
      </c>
      <c r="K7639">
        <v>0.5</v>
      </c>
    </row>
    <row r="7640" spans="1:11">
      <c r="A7640">
        <v>2020</v>
      </c>
      <c r="B7640" t="s">
        <v>79</v>
      </c>
      <c r="C7640" t="s">
        <v>18</v>
      </c>
      <c r="D7640" t="s">
        <v>12</v>
      </c>
      <c r="E7640" t="s">
        <v>18</v>
      </c>
      <c r="F7640">
        <v>250</v>
      </c>
      <c r="G7640">
        <v>35.4</v>
      </c>
      <c r="H7640">
        <v>42</v>
      </c>
      <c r="I7640">
        <v>16.8</v>
      </c>
      <c r="J7640">
        <v>165</v>
      </c>
      <c r="K7640">
        <v>23.4</v>
      </c>
    </row>
    <row r="7641" spans="1:11">
      <c r="A7641">
        <v>2020</v>
      </c>
      <c r="B7641" t="s">
        <v>79</v>
      </c>
      <c r="C7641" t="s">
        <v>18</v>
      </c>
      <c r="D7641" t="s">
        <v>12</v>
      </c>
      <c r="E7641" t="s">
        <v>63</v>
      </c>
      <c r="F7641">
        <v>7</v>
      </c>
      <c r="G7641">
        <v>8.4</v>
      </c>
      <c r="H7641">
        <v>2</v>
      </c>
      <c r="I7641">
        <v>28.6</v>
      </c>
      <c r="J7641">
        <v>7</v>
      </c>
      <c r="K7641">
        <v>8.4</v>
      </c>
    </row>
    <row r="7642" spans="1:11">
      <c r="A7642">
        <v>2020</v>
      </c>
      <c r="B7642" t="s">
        <v>79</v>
      </c>
      <c r="C7642" t="s">
        <v>18</v>
      </c>
      <c r="D7642" t="s">
        <v>12</v>
      </c>
      <c r="E7642" t="s">
        <v>13</v>
      </c>
      <c r="F7642">
        <v>99</v>
      </c>
      <c r="G7642">
        <v>117.1</v>
      </c>
      <c r="H7642">
        <v>15</v>
      </c>
      <c r="I7642">
        <v>15.2</v>
      </c>
      <c r="J7642">
        <v>60</v>
      </c>
      <c r="K7642">
        <v>71</v>
      </c>
    </row>
    <row r="7643" spans="1:11">
      <c r="A7643">
        <v>2020</v>
      </c>
      <c r="B7643" t="s">
        <v>79</v>
      </c>
      <c r="C7643" t="s">
        <v>18</v>
      </c>
      <c r="D7643" t="s">
        <v>12</v>
      </c>
      <c r="E7643" t="s">
        <v>64</v>
      </c>
      <c r="F7643">
        <v>83</v>
      </c>
      <c r="G7643">
        <v>48.2</v>
      </c>
      <c r="H7643">
        <v>14</v>
      </c>
      <c r="I7643">
        <v>16.9</v>
      </c>
      <c r="J7643">
        <v>49</v>
      </c>
      <c r="K7643">
        <v>28.5</v>
      </c>
    </row>
    <row r="7644" spans="1:11">
      <c r="A7644">
        <v>2020</v>
      </c>
      <c r="B7644" t="s">
        <v>79</v>
      </c>
      <c r="C7644" t="s">
        <v>18</v>
      </c>
      <c r="D7644" t="s">
        <v>12</v>
      </c>
      <c r="E7644" t="s">
        <v>65</v>
      </c>
      <c r="F7644">
        <v>2</v>
      </c>
      <c r="G7644">
        <v>15.9</v>
      </c>
      <c r="H7644">
        <v>1</v>
      </c>
      <c r="I7644">
        <v>50</v>
      </c>
      <c r="J7644">
        <v>4</v>
      </c>
      <c r="K7644">
        <v>31.7</v>
      </c>
    </row>
    <row r="7645" spans="1:11">
      <c r="A7645">
        <v>2020</v>
      </c>
      <c r="B7645" t="s">
        <v>79</v>
      </c>
      <c r="C7645" t="s">
        <v>18</v>
      </c>
      <c r="D7645" t="s">
        <v>12</v>
      </c>
      <c r="E7645" t="s">
        <v>36</v>
      </c>
      <c r="F7645">
        <v>59</v>
      </c>
      <c r="G7645">
        <v>16.7</v>
      </c>
      <c r="H7645">
        <v>10</v>
      </c>
      <c r="I7645">
        <v>16.9</v>
      </c>
      <c r="J7645">
        <v>45</v>
      </c>
      <c r="K7645">
        <v>12.7</v>
      </c>
    </row>
    <row r="7646" spans="1:11">
      <c r="A7646">
        <v>2020</v>
      </c>
      <c r="B7646" t="s">
        <v>79</v>
      </c>
      <c r="C7646" t="s">
        <v>80</v>
      </c>
      <c r="D7646" t="s">
        <v>18</v>
      </c>
      <c r="E7646" t="s">
        <v>18</v>
      </c>
      <c r="F7646">
        <v>56</v>
      </c>
      <c r="G7646">
        <v>34.8</v>
      </c>
      <c r="H7646">
        <v>7</v>
      </c>
      <c r="I7646">
        <v>12.5</v>
      </c>
      <c r="J7646">
        <v>38</v>
      </c>
      <c r="K7646">
        <v>23.6</v>
      </c>
    </row>
    <row r="7647" spans="1:11">
      <c r="A7647">
        <v>2020</v>
      </c>
      <c r="B7647" t="s">
        <v>79</v>
      </c>
      <c r="C7647" t="s">
        <v>80</v>
      </c>
      <c r="D7647" t="s">
        <v>18</v>
      </c>
      <c r="E7647" t="s">
        <v>63</v>
      </c>
      <c r="F7647">
        <v>1</v>
      </c>
      <c r="G7647">
        <v>9.7</v>
      </c>
      <c r="H7647">
        <v>0</v>
      </c>
      <c r="I7647">
        <v>0</v>
      </c>
      <c r="J7647">
        <v>0</v>
      </c>
      <c r="K7647">
        <v>0</v>
      </c>
    </row>
    <row r="7648" spans="1:11">
      <c r="A7648">
        <v>2020</v>
      </c>
      <c r="B7648" t="s">
        <v>79</v>
      </c>
      <c r="C7648" t="s">
        <v>80</v>
      </c>
      <c r="D7648" t="s">
        <v>18</v>
      </c>
      <c r="E7648" t="s">
        <v>13</v>
      </c>
      <c r="F7648">
        <v>39</v>
      </c>
      <c r="G7648">
        <v>49.9</v>
      </c>
      <c r="H7648">
        <v>5</v>
      </c>
      <c r="I7648">
        <v>12.8</v>
      </c>
      <c r="J7648">
        <v>30</v>
      </c>
      <c r="K7648">
        <v>38.4</v>
      </c>
    </row>
    <row r="7649" spans="1:11">
      <c r="A7649">
        <v>2020</v>
      </c>
      <c r="B7649" t="s">
        <v>79</v>
      </c>
      <c r="C7649" t="s">
        <v>80</v>
      </c>
      <c r="D7649" t="s">
        <v>18</v>
      </c>
      <c r="E7649" t="s">
        <v>64</v>
      </c>
      <c r="F7649">
        <v>12</v>
      </c>
      <c r="G7649">
        <v>31.2</v>
      </c>
      <c r="H7649">
        <v>2</v>
      </c>
      <c r="I7649">
        <v>16.7</v>
      </c>
      <c r="J7649">
        <v>5</v>
      </c>
      <c r="K7649">
        <v>13</v>
      </c>
    </row>
    <row r="7650" spans="1:11">
      <c r="A7650">
        <v>2020</v>
      </c>
      <c r="B7650" t="s">
        <v>79</v>
      </c>
      <c r="C7650" t="s">
        <v>80</v>
      </c>
      <c r="D7650" t="s">
        <v>18</v>
      </c>
      <c r="E7650" t="s">
        <v>65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</row>
    <row r="7651" spans="1:11">
      <c r="A7651">
        <v>2020</v>
      </c>
      <c r="B7651" t="s">
        <v>79</v>
      </c>
      <c r="C7651" t="s">
        <v>80</v>
      </c>
      <c r="D7651" t="s">
        <v>18</v>
      </c>
      <c r="E7651" t="s">
        <v>36</v>
      </c>
      <c r="F7651">
        <v>4</v>
      </c>
      <c r="G7651">
        <v>13.2</v>
      </c>
      <c r="H7651">
        <v>0</v>
      </c>
      <c r="I7651">
        <v>0</v>
      </c>
      <c r="J7651">
        <v>3</v>
      </c>
      <c r="K7651">
        <v>9.9</v>
      </c>
    </row>
    <row r="7652" spans="1:11">
      <c r="A7652">
        <v>2020</v>
      </c>
      <c r="B7652" t="s">
        <v>79</v>
      </c>
      <c r="C7652" t="s">
        <v>80</v>
      </c>
      <c r="D7652" t="s">
        <v>15</v>
      </c>
      <c r="E7652" t="s">
        <v>18</v>
      </c>
      <c r="F7652">
        <v>9</v>
      </c>
      <c r="G7652">
        <v>10.4</v>
      </c>
      <c r="H7652">
        <v>0</v>
      </c>
      <c r="I7652">
        <v>0</v>
      </c>
      <c r="J7652">
        <v>8</v>
      </c>
      <c r="K7652">
        <v>9.2</v>
      </c>
    </row>
    <row r="7653" spans="1:11">
      <c r="A7653">
        <v>2020</v>
      </c>
      <c r="B7653" t="s">
        <v>79</v>
      </c>
      <c r="C7653" t="s">
        <v>80</v>
      </c>
      <c r="D7653" t="s">
        <v>15</v>
      </c>
      <c r="E7653" t="s">
        <v>63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</row>
    <row r="7654" spans="1:11">
      <c r="A7654">
        <v>2020</v>
      </c>
      <c r="B7654" t="s">
        <v>79</v>
      </c>
      <c r="C7654" t="s">
        <v>80</v>
      </c>
      <c r="D7654" t="s">
        <v>15</v>
      </c>
      <c r="E7654" t="s">
        <v>13</v>
      </c>
      <c r="F7654">
        <v>7</v>
      </c>
      <c r="G7654">
        <v>16.4</v>
      </c>
      <c r="H7654">
        <v>0</v>
      </c>
      <c r="I7654">
        <v>0</v>
      </c>
      <c r="J7654">
        <v>7</v>
      </c>
      <c r="K7654">
        <v>16.4</v>
      </c>
    </row>
    <row r="7655" spans="1:11">
      <c r="A7655">
        <v>2020</v>
      </c>
      <c r="B7655" t="s">
        <v>79</v>
      </c>
      <c r="C7655" t="s">
        <v>80</v>
      </c>
      <c r="D7655" t="s">
        <v>15</v>
      </c>
      <c r="E7655" t="s">
        <v>64</v>
      </c>
      <c r="F7655">
        <v>1</v>
      </c>
      <c r="G7655">
        <v>4.8</v>
      </c>
      <c r="H7655">
        <v>0</v>
      </c>
      <c r="I7655">
        <v>0</v>
      </c>
      <c r="J7655">
        <v>1</v>
      </c>
      <c r="K7655">
        <v>4.8</v>
      </c>
    </row>
    <row r="7656" spans="1:11">
      <c r="A7656">
        <v>2020</v>
      </c>
      <c r="B7656" t="s">
        <v>79</v>
      </c>
      <c r="C7656" t="s">
        <v>80</v>
      </c>
      <c r="D7656" t="s">
        <v>15</v>
      </c>
      <c r="E7656" t="s">
        <v>65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</row>
    <row r="7657" spans="1:11">
      <c r="A7657">
        <v>2020</v>
      </c>
      <c r="B7657" t="s">
        <v>79</v>
      </c>
      <c r="C7657" t="s">
        <v>80</v>
      </c>
      <c r="D7657" t="s">
        <v>15</v>
      </c>
      <c r="E7657" t="s">
        <v>36</v>
      </c>
      <c r="F7657">
        <v>1</v>
      </c>
      <c r="G7657">
        <v>6.6</v>
      </c>
      <c r="H7657">
        <v>0</v>
      </c>
      <c r="I7657">
        <v>0</v>
      </c>
      <c r="J7657">
        <v>0</v>
      </c>
      <c r="K7657">
        <v>0</v>
      </c>
    </row>
    <row r="7658" spans="1:11">
      <c r="A7658">
        <v>2020</v>
      </c>
      <c r="B7658" t="s">
        <v>79</v>
      </c>
      <c r="C7658" t="s">
        <v>80</v>
      </c>
      <c r="D7658" t="s">
        <v>12</v>
      </c>
      <c r="E7658" t="s">
        <v>18</v>
      </c>
      <c r="F7658">
        <v>47</v>
      </c>
      <c r="G7658">
        <v>63.3</v>
      </c>
      <c r="H7658">
        <v>7</v>
      </c>
      <c r="I7658">
        <v>14.9</v>
      </c>
      <c r="J7658">
        <v>30</v>
      </c>
      <c r="K7658">
        <v>40.4</v>
      </c>
    </row>
    <row r="7659" spans="1:11">
      <c r="A7659">
        <v>2020</v>
      </c>
      <c r="B7659" t="s">
        <v>79</v>
      </c>
      <c r="C7659" t="s">
        <v>80</v>
      </c>
      <c r="D7659" t="s">
        <v>12</v>
      </c>
      <c r="E7659" t="s">
        <v>63</v>
      </c>
      <c r="F7659">
        <v>1</v>
      </c>
      <c r="G7659">
        <v>22.6</v>
      </c>
      <c r="H7659">
        <v>0</v>
      </c>
      <c r="I7659">
        <v>0</v>
      </c>
      <c r="J7659">
        <v>0</v>
      </c>
      <c r="K7659">
        <v>0</v>
      </c>
    </row>
    <row r="7660" spans="1:11">
      <c r="A7660">
        <v>2020</v>
      </c>
      <c r="B7660" t="s">
        <v>79</v>
      </c>
      <c r="C7660" t="s">
        <v>80</v>
      </c>
      <c r="D7660" t="s">
        <v>12</v>
      </c>
      <c r="E7660" t="s">
        <v>13</v>
      </c>
      <c r="F7660">
        <v>32</v>
      </c>
      <c r="G7660">
        <v>90.2</v>
      </c>
      <c r="H7660">
        <v>5</v>
      </c>
      <c r="I7660">
        <v>15.6</v>
      </c>
      <c r="J7660">
        <v>23</v>
      </c>
      <c r="K7660">
        <v>64.8</v>
      </c>
    </row>
    <row r="7661" spans="1:11">
      <c r="A7661">
        <v>2020</v>
      </c>
      <c r="B7661" t="s">
        <v>79</v>
      </c>
      <c r="C7661" t="s">
        <v>80</v>
      </c>
      <c r="D7661" t="s">
        <v>12</v>
      </c>
      <c r="E7661" t="s">
        <v>64</v>
      </c>
      <c r="F7661">
        <v>11</v>
      </c>
      <c r="G7661">
        <v>62.3</v>
      </c>
      <c r="H7661">
        <v>2</v>
      </c>
      <c r="I7661">
        <v>18.2</v>
      </c>
      <c r="J7661">
        <v>4</v>
      </c>
      <c r="K7661">
        <v>22.6</v>
      </c>
    </row>
    <row r="7662" spans="1:11">
      <c r="A7662">
        <v>2020</v>
      </c>
      <c r="B7662" t="s">
        <v>79</v>
      </c>
      <c r="C7662" t="s">
        <v>80</v>
      </c>
      <c r="D7662" t="s">
        <v>12</v>
      </c>
      <c r="E7662" t="s">
        <v>65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</row>
    <row r="7663" spans="1:11">
      <c r="A7663">
        <v>2020</v>
      </c>
      <c r="B7663" t="s">
        <v>79</v>
      </c>
      <c r="C7663" t="s">
        <v>80</v>
      </c>
      <c r="D7663" t="s">
        <v>12</v>
      </c>
      <c r="E7663" t="s">
        <v>36</v>
      </c>
      <c r="F7663">
        <v>3</v>
      </c>
      <c r="G7663">
        <v>19.9</v>
      </c>
      <c r="H7663">
        <v>0</v>
      </c>
      <c r="I7663">
        <v>0</v>
      </c>
      <c r="J7663">
        <v>3</v>
      </c>
      <c r="K7663">
        <v>19.9</v>
      </c>
    </row>
    <row r="7664" spans="1:11">
      <c r="A7664">
        <v>2020</v>
      </c>
      <c r="B7664" t="s">
        <v>79</v>
      </c>
      <c r="C7664" t="s">
        <v>27</v>
      </c>
      <c r="D7664" t="s">
        <v>18</v>
      </c>
      <c r="E7664" t="s">
        <v>18</v>
      </c>
      <c r="F7664">
        <v>51</v>
      </c>
      <c r="G7664">
        <v>33.4</v>
      </c>
      <c r="H7664">
        <v>9</v>
      </c>
      <c r="I7664">
        <v>17.6</v>
      </c>
      <c r="J7664">
        <v>43</v>
      </c>
      <c r="K7664">
        <v>28.2</v>
      </c>
    </row>
    <row r="7665" spans="1:11">
      <c r="A7665">
        <v>2020</v>
      </c>
      <c r="B7665" t="s">
        <v>79</v>
      </c>
      <c r="C7665" t="s">
        <v>27</v>
      </c>
      <c r="D7665" t="s">
        <v>18</v>
      </c>
      <c r="E7665" t="s">
        <v>63</v>
      </c>
      <c r="F7665">
        <v>1</v>
      </c>
      <c r="G7665">
        <v>3.9</v>
      </c>
      <c r="H7665">
        <v>1</v>
      </c>
      <c r="I7665">
        <v>100</v>
      </c>
      <c r="J7665">
        <v>2</v>
      </c>
      <c r="K7665">
        <v>7.7</v>
      </c>
    </row>
    <row r="7666" spans="1:11">
      <c r="A7666">
        <v>2020</v>
      </c>
      <c r="B7666" t="s">
        <v>79</v>
      </c>
      <c r="C7666" t="s">
        <v>27</v>
      </c>
      <c r="D7666" t="s">
        <v>18</v>
      </c>
      <c r="E7666" t="s">
        <v>13</v>
      </c>
      <c r="F7666">
        <v>16</v>
      </c>
      <c r="G7666">
        <v>225</v>
      </c>
      <c r="H7666">
        <v>4</v>
      </c>
      <c r="I7666">
        <v>25</v>
      </c>
      <c r="J7666">
        <v>9</v>
      </c>
      <c r="K7666">
        <v>126.5</v>
      </c>
    </row>
    <row r="7667" spans="1:11">
      <c r="A7667">
        <v>2020</v>
      </c>
      <c r="B7667" t="s">
        <v>79</v>
      </c>
      <c r="C7667" t="s">
        <v>27</v>
      </c>
      <c r="D7667" t="s">
        <v>18</v>
      </c>
      <c r="E7667" t="s">
        <v>64</v>
      </c>
      <c r="F7667">
        <v>20</v>
      </c>
      <c r="G7667">
        <v>86</v>
      </c>
      <c r="H7667">
        <v>2</v>
      </c>
      <c r="I7667">
        <v>10</v>
      </c>
      <c r="J7667">
        <v>14</v>
      </c>
      <c r="K7667">
        <v>60.2</v>
      </c>
    </row>
    <row r="7668" spans="1:11">
      <c r="A7668">
        <v>2020</v>
      </c>
      <c r="B7668" t="s">
        <v>79</v>
      </c>
      <c r="C7668" t="s">
        <v>27</v>
      </c>
      <c r="D7668" t="s">
        <v>18</v>
      </c>
      <c r="E7668" t="s">
        <v>65</v>
      </c>
      <c r="F7668">
        <v>0</v>
      </c>
      <c r="G7668">
        <v>0</v>
      </c>
      <c r="H7668">
        <v>0</v>
      </c>
      <c r="I7668">
        <v>0</v>
      </c>
      <c r="J7668">
        <v>2</v>
      </c>
      <c r="K7668">
        <v>58.9</v>
      </c>
    </row>
    <row r="7669" spans="1:11">
      <c r="A7669">
        <v>2020</v>
      </c>
      <c r="B7669" t="s">
        <v>79</v>
      </c>
      <c r="C7669" t="s">
        <v>27</v>
      </c>
      <c r="D7669" t="s">
        <v>18</v>
      </c>
      <c r="E7669" t="s">
        <v>36</v>
      </c>
      <c r="F7669">
        <v>14</v>
      </c>
      <c r="G7669">
        <v>15.1</v>
      </c>
      <c r="H7669">
        <v>2</v>
      </c>
      <c r="I7669">
        <v>14.3</v>
      </c>
      <c r="J7669">
        <v>16</v>
      </c>
      <c r="K7669">
        <v>17.2</v>
      </c>
    </row>
    <row r="7670" spans="1:11">
      <c r="A7670">
        <v>2020</v>
      </c>
      <c r="B7670" t="s">
        <v>79</v>
      </c>
      <c r="C7670" t="s">
        <v>27</v>
      </c>
      <c r="D7670" t="s">
        <v>15</v>
      </c>
      <c r="E7670" t="s">
        <v>18</v>
      </c>
      <c r="F7670">
        <v>1</v>
      </c>
      <c r="G7670">
        <v>1.4</v>
      </c>
      <c r="H7670">
        <v>0</v>
      </c>
      <c r="I7670">
        <v>0</v>
      </c>
      <c r="J7670">
        <v>3</v>
      </c>
      <c r="K7670">
        <v>4.1</v>
      </c>
    </row>
    <row r="7671" spans="1:11">
      <c r="A7671">
        <v>2020</v>
      </c>
      <c r="B7671" t="s">
        <v>79</v>
      </c>
      <c r="C7671" t="s">
        <v>27</v>
      </c>
      <c r="D7671" t="s">
        <v>15</v>
      </c>
      <c r="E7671" t="s">
        <v>63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</row>
    <row r="7672" spans="1:11">
      <c r="A7672">
        <v>2020</v>
      </c>
      <c r="B7672" t="s">
        <v>79</v>
      </c>
      <c r="C7672" t="s">
        <v>27</v>
      </c>
      <c r="D7672" t="s">
        <v>15</v>
      </c>
      <c r="E7672" t="s">
        <v>13</v>
      </c>
      <c r="F7672">
        <v>1</v>
      </c>
      <c r="G7672">
        <v>31.1</v>
      </c>
      <c r="H7672">
        <v>0</v>
      </c>
      <c r="I7672">
        <v>0</v>
      </c>
      <c r="J7672">
        <v>1</v>
      </c>
      <c r="K7672">
        <v>31.1</v>
      </c>
    </row>
    <row r="7673" spans="1:11">
      <c r="A7673">
        <v>2020</v>
      </c>
      <c r="B7673" t="s">
        <v>79</v>
      </c>
      <c r="C7673" t="s">
        <v>27</v>
      </c>
      <c r="D7673" t="s">
        <v>15</v>
      </c>
      <c r="E7673" t="s">
        <v>64</v>
      </c>
      <c r="F7673">
        <v>0</v>
      </c>
      <c r="G7673">
        <v>0</v>
      </c>
      <c r="H7673">
        <v>0</v>
      </c>
      <c r="I7673">
        <v>0</v>
      </c>
      <c r="J7673">
        <v>2</v>
      </c>
      <c r="K7673">
        <v>17.8</v>
      </c>
    </row>
    <row r="7674" spans="1:11">
      <c r="A7674">
        <v>2020</v>
      </c>
      <c r="B7674" t="s">
        <v>79</v>
      </c>
      <c r="C7674" t="s">
        <v>27</v>
      </c>
      <c r="D7674" t="s">
        <v>15</v>
      </c>
      <c r="E7674" t="s">
        <v>65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</row>
    <row r="7675" spans="1:11">
      <c r="A7675">
        <v>2020</v>
      </c>
      <c r="B7675" t="s">
        <v>79</v>
      </c>
      <c r="C7675" t="s">
        <v>27</v>
      </c>
      <c r="D7675" t="s">
        <v>15</v>
      </c>
      <c r="E7675" t="s">
        <v>36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</row>
    <row r="7676" spans="1:11">
      <c r="A7676">
        <v>2020</v>
      </c>
      <c r="B7676" t="s">
        <v>79</v>
      </c>
      <c r="C7676" t="s">
        <v>27</v>
      </c>
      <c r="D7676" t="s">
        <v>12</v>
      </c>
      <c r="E7676" t="s">
        <v>18</v>
      </c>
      <c r="F7676">
        <v>50</v>
      </c>
      <c r="G7676">
        <v>63.3</v>
      </c>
      <c r="H7676">
        <v>9</v>
      </c>
      <c r="I7676">
        <v>18</v>
      </c>
      <c r="J7676">
        <v>40</v>
      </c>
      <c r="K7676">
        <v>50.6</v>
      </c>
    </row>
    <row r="7677" spans="1:11">
      <c r="A7677">
        <v>2020</v>
      </c>
      <c r="B7677" t="s">
        <v>79</v>
      </c>
      <c r="C7677" t="s">
        <v>27</v>
      </c>
      <c r="D7677" t="s">
        <v>12</v>
      </c>
      <c r="E7677" t="s">
        <v>63</v>
      </c>
      <c r="F7677">
        <v>1</v>
      </c>
      <c r="G7677">
        <v>8.6</v>
      </c>
      <c r="H7677">
        <v>1</v>
      </c>
      <c r="I7677">
        <v>100</v>
      </c>
      <c r="J7677">
        <v>2</v>
      </c>
      <c r="K7677">
        <v>17.1</v>
      </c>
    </row>
    <row r="7678" spans="1:11">
      <c r="A7678">
        <v>2020</v>
      </c>
      <c r="B7678" t="s">
        <v>79</v>
      </c>
      <c r="C7678" t="s">
        <v>27</v>
      </c>
      <c r="D7678" t="s">
        <v>12</v>
      </c>
      <c r="E7678" t="s">
        <v>13</v>
      </c>
      <c r="F7678">
        <v>15</v>
      </c>
      <c r="G7678">
        <v>385.2</v>
      </c>
      <c r="H7678">
        <v>4</v>
      </c>
      <c r="I7678">
        <v>26.7</v>
      </c>
      <c r="J7678">
        <v>8</v>
      </c>
      <c r="K7678">
        <v>205.4</v>
      </c>
    </row>
    <row r="7679" spans="1:11">
      <c r="A7679">
        <v>2020</v>
      </c>
      <c r="B7679" t="s">
        <v>79</v>
      </c>
      <c r="C7679" t="s">
        <v>27</v>
      </c>
      <c r="D7679" t="s">
        <v>12</v>
      </c>
      <c r="E7679" t="s">
        <v>64</v>
      </c>
      <c r="F7679">
        <v>20</v>
      </c>
      <c r="G7679">
        <v>166.7</v>
      </c>
      <c r="H7679">
        <v>2</v>
      </c>
      <c r="I7679">
        <v>10</v>
      </c>
      <c r="J7679">
        <v>12</v>
      </c>
      <c r="K7679">
        <v>100</v>
      </c>
    </row>
    <row r="7680" spans="1:11">
      <c r="A7680">
        <v>2020</v>
      </c>
      <c r="B7680" t="s">
        <v>79</v>
      </c>
      <c r="C7680" t="s">
        <v>27</v>
      </c>
      <c r="D7680" t="s">
        <v>12</v>
      </c>
      <c r="E7680" t="s">
        <v>65</v>
      </c>
      <c r="F7680">
        <v>0</v>
      </c>
      <c r="G7680">
        <v>0</v>
      </c>
      <c r="H7680">
        <v>0</v>
      </c>
      <c r="I7680">
        <v>0</v>
      </c>
      <c r="J7680">
        <v>2</v>
      </c>
      <c r="K7680">
        <v>121</v>
      </c>
    </row>
    <row r="7681" spans="1:11">
      <c r="A7681">
        <v>2020</v>
      </c>
      <c r="B7681" t="s">
        <v>79</v>
      </c>
      <c r="C7681" t="s">
        <v>27</v>
      </c>
      <c r="D7681" t="s">
        <v>12</v>
      </c>
      <c r="E7681" t="s">
        <v>36</v>
      </c>
      <c r="F7681">
        <v>14</v>
      </c>
      <c r="G7681">
        <v>28.1</v>
      </c>
      <c r="H7681">
        <v>2</v>
      </c>
      <c r="I7681">
        <v>14.3</v>
      </c>
      <c r="J7681">
        <v>16</v>
      </c>
      <c r="K7681">
        <v>32.2</v>
      </c>
    </row>
    <row r="7682" spans="1:11">
      <c r="A7682">
        <v>2020</v>
      </c>
      <c r="B7682" t="s">
        <v>79</v>
      </c>
      <c r="C7682" t="s">
        <v>57</v>
      </c>
      <c r="D7682" t="s">
        <v>18</v>
      </c>
      <c r="E7682" t="s">
        <v>18</v>
      </c>
      <c r="F7682">
        <v>32</v>
      </c>
      <c r="G7682">
        <v>32.4</v>
      </c>
      <c r="H7682">
        <v>6</v>
      </c>
      <c r="I7682">
        <v>18.8</v>
      </c>
      <c r="J7682">
        <v>19</v>
      </c>
      <c r="K7682">
        <v>19.3</v>
      </c>
    </row>
    <row r="7683" spans="1:11">
      <c r="A7683">
        <v>2020</v>
      </c>
      <c r="B7683" t="s">
        <v>79</v>
      </c>
      <c r="C7683" t="s">
        <v>57</v>
      </c>
      <c r="D7683" t="s">
        <v>18</v>
      </c>
      <c r="E7683" t="s">
        <v>63</v>
      </c>
      <c r="F7683">
        <v>0</v>
      </c>
      <c r="G7683">
        <v>0</v>
      </c>
      <c r="H7683">
        <v>0</v>
      </c>
      <c r="I7683">
        <v>0</v>
      </c>
      <c r="J7683">
        <v>2</v>
      </c>
      <c r="K7683">
        <v>20.8</v>
      </c>
    </row>
    <row r="7684" spans="1:11">
      <c r="A7684">
        <v>2020</v>
      </c>
      <c r="B7684" t="s">
        <v>79</v>
      </c>
      <c r="C7684" t="s">
        <v>57</v>
      </c>
      <c r="D7684" t="s">
        <v>18</v>
      </c>
      <c r="E7684" t="s">
        <v>13</v>
      </c>
      <c r="F7684">
        <v>16</v>
      </c>
      <c r="G7684">
        <v>54.6</v>
      </c>
      <c r="H7684">
        <v>1</v>
      </c>
      <c r="I7684">
        <v>6.3</v>
      </c>
      <c r="J7684">
        <v>8</v>
      </c>
      <c r="K7684">
        <v>27.3</v>
      </c>
    </row>
    <row r="7685" spans="1:11">
      <c r="A7685">
        <v>2020</v>
      </c>
      <c r="B7685" t="s">
        <v>79</v>
      </c>
      <c r="C7685" t="s">
        <v>57</v>
      </c>
      <c r="D7685" t="s">
        <v>18</v>
      </c>
      <c r="E7685" t="s">
        <v>64</v>
      </c>
      <c r="F7685">
        <v>16</v>
      </c>
      <c r="G7685">
        <v>37.1</v>
      </c>
      <c r="H7685">
        <v>5</v>
      </c>
      <c r="I7685">
        <v>31.3</v>
      </c>
      <c r="J7685">
        <v>8</v>
      </c>
      <c r="K7685">
        <v>18.6</v>
      </c>
    </row>
    <row r="7686" spans="1:11">
      <c r="A7686">
        <v>2020</v>
      </c>
      <c r="B7686" t="s">
        <v>79</v>
      </c>
      <c r="C7686" t="s">
        <v>57</v>
      </c>
      <c r="D7686" t="s">
        <v>18</v>
      </c>
      <c r="E7686" t="s">
        <v>65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</row>
    <row r="7687" spans="1:11">
      <c r="A7687">
        <v>2020</v>
      </c>
      <c r="B7687" t="s">
        <v>79</v>
      </c>
      <c r="C7687" t="s">
        <v>57</v>
      </c>
      <c r="D7687" t="s">
        <v>18</v>
      </c>
      <c r="E7687" t="s">
        <v>36</v>
      </c>
      <c r="F7687">
        <v>0</v>
      </c>
      <c r="G7687">
        <v>0</v>
      </c>
      <c r="H7687">
        <v>0</v>
      </c>
      <c r="I7687">
        <v>0</v>
      </c>
      <c r="J7687">
        <v>1</v>
      </c>
      <c r="K7687">
        <v>6.5</v>
      </c>
    </row>
    <row r="7688" spans="1:11">
      <c r="A7688">
        <v>2020</v>
      </c>
      <c r="B7688" t="s">
        <v>79</v>
      </c>
      <c r="C7688" t="s">
        <v>57</v>
      </c>
      <c r="D7688" t="s">
        <v>15</v>
      </c>
      <c r="E7688" t="s">
        <v>18</v>
      </c>
      <c r="F7688">
        <v>8</v>
      </c>
      <c r="G7688">
        <v>15.4</v>
      </c>
      <c r="H7688">
        <v>2</v>
      </c>
      <c r="I7688">
        <v>25</v>
      </c>
      <c r="J7688">
        <v>10</v>
      </c>
      <c r="K7688">
        <v>19.2</v>
      </c>
    </row>
    <row r="7689" spans="1:11">
      <c r="A7689">
        <v>2020</v>
      </c>
      <c r="B7689" t="s">
        <v>79</v>
      </c>
      <c r="C7689" t="s">
        <v>57</v>
      </c>
      <c r="D7689" t="s">
        <v>15</v>
      </c>
      <c r="E7689" t="s">
        <v>63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</row>
    <row r="7690" spans="1:11">
      <c r="A7690">
        <v>2020</v>
      </c>
      <c r="B7690" t="s">
        <v>79</v>
      </c>
      <c r="C7690" t="s">
        <v>57</v>
      </c>
      <c r="D7690" t="s">
        <v>15</v>
      </c>
      <c r="E7690" t="s">
        <v>13</v>
      </c>
      <c r="F7690">
        <v>4</v>
      </c>
      <c r="G7690">
        <v>24.9</v>
      </c>
      <c r="H7690">
        <v>0</v>
      </c>
      <c r="I7690">
        <v>0</v>
      </c>
      <c r="J7690">
        <v>5</v>
      </c>
      <c r="K7690">
        <v>31.1</v>
      </c>
    </row>
    <row r="7691" spans="1:11">
      <c r="A7691">
        <v>2020</v>
      </c>
      <c r="B7691" t="s">
        <v>79</v>
      </c>
      <c r="C7691" t="s">
        <v>57</v>
      </c>
      <c r="D7691" t="s">
        <v>15</v>
      </c>
      <c r="E7691" t="s">
        <v>64</v>
      </c>
      <c r="F7691">
        <v>4</v>
      </c>
      <c r="G7691">
        <v>17.8</v>
      </c>
      <c r="H7691">
        <v>2</v>
      </c>
      <c r="I7691">
        <v>50</v>
      </c>
      <c r="J7691">
        <v>4</v>
      </c>
      <c r="K7691">
        <v>17.8</v>
      </c>
    </row>
    <row r="7692" spans="1:11">
      <c r="A7692">
        <v>2020</v>
      </c>
      <c r="B7692" t="s">
        <v>79</v>
      </c>
      <c r="C7692" t="s">
        <v>57</v>
      </c>
      <c r="D7692" t="s">
        <v>15</v>
      </c>
      <c r="E7692" t="s">
        <v>65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</row>
    <row r="7693" spans="1:11">
      <c r="A7693">
        <v>2020</v>
      </c>
      <c r="B7693" t="s">
        <v>79</v>
      </c>
      <c r="C7693" t="s">
        <v>57</v>
      </c>
      <c r="D7693" t="s">
        <v>15</v>
      </c>
      <c r="E7693" t="s">
        <v>36</v>
      </c>
      <c r="F7693">
        <v>0</v>
      </c>
      <c r="G7693">
        <v>0</v>
      </c>
      <c r="H7693">
        <v>0</v>
      </c>
      <c r="I7693">
        <v>0</v>
      </c>
      <c r="J7693">
        <v>1</v>
      </c>
      <c r="K7693">
        <v>13.2</v>
      </c>
    </row>
    <row r="7694" spans="1:11">
      <c r="A7694">
        <v>2020</v>
      </c>
      <c r="B7694" t="s">
        <v>79</v>
      </c>
      <c r="C7694" t="s">
        <v>57</v>
      </c>
      <c r="D7694" t="s">
        <v>12</v>
      </c>
      <c r="E7694" t="s">
        <v>18</v>
      </c>
      <c r="F7694">
        <v>24</v>
      </c>
      <c r="G7694">
        <v>51.6</v>
      </c>
      <c r="H7694">
        <v>4</v>
      </c>
      <c r="I7694">
        <v>16.7</v>
      </c>
      <c r="J7694">
        <v>9</v>
      </c>
      <c r="K7694">
        <v>19.3</v>
      </c>
    </row>
    <row r="7695" spans="1:11">
      <c r="A7695">
        <v>2020</v>
      </c>
      <c r="B7695" t="s">
        <v>79</v>
      </c>
      <c r="C7695" t="s">
        <v>57</v>
      </c>
      <c r="D7695" t="s">
        <v>12</v>
      </c>
      <c r="E7695" t="s">
        <v>63</v>
      </c>
      <c r="F7695">
        <v>0</v>
      </c>
      <c r="G7695">
        <v>0</v>
      </c>
      <c r="H7695">
        <v>0</v>
      </c>
      <c r="I7695">
        <v>0</v>
      </c>
      <c r="J7695">
        <v>2</v>
      </c>
      <c r="K7695">
        <v>45.5</v>
      </c>
    </row>
    <row r="7696" spans="1:11">
      <c r="A7696">
        <v>2020</v>
      </c>
      <c r="B7696" t="s">
        <v>79</v>
      </c>
      <c r="C7696" t="s">
        <v>57</v>
      </c>
      <c r="D7696" t="s">
        <v>12</v>
      </c>
      <c r="E7696" t="s">
        <v>13</v>
      </c>
      <c r="F7696">
        <v>12</v>
      </c>
      <c r="G7696">
        <v>90.8</v>
      </c>
      <c r="H7696">
        <v>1</v>
      </c>
      <c r="I7696">
        <v>8.3</v>
      </c>
      <c r="J7696">
        <v>3</v>
      </c>
      <c r="K7696">
        <v>22.7</v>
      </c>
    </row>
    <row r="7697" spans="1:11">
      <c r="A7697">
        <v>2020</v>
      </c>
      <c r="B7697" t="s">
        <v>79</v>
      </c>
      <c r="C7697" t="s">
        <v>57</v>
      </c>
      <c r="D7697" t="s">
        <v>12</v>
      </c>
      <c r="E7697" t="s">
        <v>64</v>
      </c>
      <c r="F7697">
        <v>12</v>
      </c>
      <c r="G7697">
        <v>58.4</v>
      </c>
      <c r="H7697">
        <v>3</v>
      </c>
      <c r="I7697">
        <v>25</v>
      </c>
      <c r="J7697">
        <v>4</v>
      </c>
      <c r="K7697">
        <v>19.5</v>
      </c>
    </row>
    <row r="7698" spans="1:11">
      <c r="A7698">
        <v>2020</v>
      </c>
      <c r="B7698" t="s">
        <v>79</v>
      </c>
      <c r="C7698" t="s">
        <v>57</v>
      </c>
      <c r="D7698" t="s">
        <v>12</v>
      </c>
      <c r="E7698" t="s">
        <v>65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</row>
    <row r="7699" spans="1:11">
      <c r="A7699">
        <v>2020</v>
      </c>
      <c r="B7699" t="s">
        <v>79</v>
      </c>
      <c r="C7699" t="s">
        <v>57</v>
      </c>
      <c r="D7699" t="s">
        <v>12</v>
      </c>
      <c r="E7699" t="s">
        <v>36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</row>
    <row r="7700" spans="1:11">
      <c r="A7700">
        <v>2020</v>
      </c>
      <c r="B7700" t="s">
        <v>79</v>
      </c>
      <c r="C7700" t="s">
        <v>81</v>
      </c>
      <c r="D7700" t="s">
        <v>18</v>
      </c>
      <c r="E7700" t="s">
        <v>18</v>
      </c>
      <c r="F7700">
        <v>15</v>
      </c>
      <c r="G7700">
        <v>11.5</v>
      </c>
      <c r="H7700">
        <v>0</v>
      </c>
      <c r="I7700">
        <v>0</v>
      </c>
      <c r="J7700">
        <v>9</v>
      </c>
      <c r="K7700">
        <v>6.9</v>
      </c>
    </row>
    <row r="7701" spans="1:11">
      <c r="A7701">
        <v>2020</v>
      </c>
      <c r="B7701" t="s">
        <v>79</v>
      </c>
      <c r="C7701" t="s">
        <v>81</v>
      </c>
      <c r="D7701" t="s">
        <v>18</v>
      </c>
      <c r="E7701" t="s">
        <v>63</v>
      </c>
      <c r="F7701">
        <v>1</v>
      </c>
      <c r="G7701">
        <v>4.7</v>
      </c>
      <c r="H7701">
        <v>0</v>
      </c>
      <c r="I7701">
        <v>0</v>
      </c>
      <c r="J7701">
        <v>0</v>
      </c>
      <c r="K7701">
        <v>0</v>
      </c>
    </row>
    <row r="7702" spans="1:11">
      <c r="A7702">
        <v>2020</v>
      </c>
      <c r="B7702" t="s">
        <v>79</v>
      </c>
      <c r="C7702" t="s">
        <v>81</v>
      </c>
      <c r="D7702" t="s">
        <v>18</v>
      </c>
      <c r="E7702" t="s">
        <v>13</v>
      </c>
      <c r="F7702">
        <v>2</v>
      </c>
      <c r="G7702">
        <v>34.3</v>
      </c>
      <c r="H7702">
        <v>0</v>
      </c>
      <c r="I7702">
        <v>0</v>
      </c>
      <c r="J7702">
        <v>4</v>
      </c>
      <c r="K7702">
        <v>68.5</v>
      </c>
    </row>
    <row r="7703" spans="1:11">
      <c r="A7703">
        <v>2020</v>
      </c>
      <c r="B7703" t="s">
        <v>79</v>
      </c>
      <c r="C7703" t="s">
        <v>81</v>
      </c>
      <c r="D7703" t="s">
        <v>18</v>
      </c>
      <c r="E7703" t="s">
        <v>64</v>
      </c>
      <c r="F7703">
        <v>5</v>
      </c>
      <c r="G7703">
        <v>39</v>
      </c>
      <c r="H7703">
        <v>0</v>
      </c>
      <c r="I7703">
        <v>0</v>
      </c>
      <c r="J7703">
        <v>2</v>
      </c>
      <c r="K7703">
        <v>15.6</v>
      </c>
    </row>
    <row r="7704" spans="1:11">
      <c r="A7704">
        <v>2020</v>
      </c>
      <c r="B7704" t="s">
        <v>79</v>
      </c>
      <c r="C7704" t="s">
        <v>81</v>
      </c>
      <c r="D7704" t="s">
        <v>18</v>
      </c>
      <c r="E7704" t="s">
        <v>65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</row>
    <row r="7705" spans="1:11">
      <c r="A7705">
        <v>2020</v>
      </c>
      <c r="B7705" t="s">
        <v>79</v>
      </c>
      <c r="C7705" t="s">
        <v>81</v>
      </c>
      <c r="D7705" t="s">
        <v>18</v>
      </c>
      <c r="E7705" t="s">
        <v>36</v>
      </c>
      <c r="F7705">
        <v>7</v>
      </c>
      <c r="G7705">
        <v>7.9</v>
      </c>
      <c r="H7705">
        <v>0</v>
      </c>
      <c r="I7705">
        <v>0</v>
      </c>
      <c r="J7705">
        <v>3</v>
      </c>
      <c r="K7705">
        <v>3.4</v>
      </c>
    </row>
    <row r="7706" spans="1:11">
      <c r="A7706">
        <v>2020</v>
      </c>
      <c r="B7706" t="s">
        <v>79</v>
      </c>
      <c r="C7706" t="s">
        <v>81</v>
      </c>
      <c r="D7706" t="s">
        <v>15</v>
      </c>
      <c r="E7706" t="s">
        <v>18</v>
      </c>
      <c r="F7706">
        <v>1</v>
      </c>
      <c r="G7706">
        <v>1.4</v>
      </c>
      <c r="H7706">
        <v>0</v>
      </c>
      <c r="I7706">
        <v>0</v>
      </c>
      <c r="J7706">
        <v>0</v>
      </c>
      <c r="K7706">
        <v>0</v>
      </c>
    </row>
    <row r="7707" spans="1:11">
      <c r="A7707">
        <v>2020</v>
      </c>
      <c r="B7707" t="s">
        <v>79</v>
      </c>
      <c r="C7707" t="s">
        <v>81</v>
      </c>
      <c r="D7707" t="s">
        <v>15</v>
      </c>
      <c r="E7707" t="s">
        <v>63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</row>
    <row r="7708" spans="1:11">
      <c r="A7708">
        <v>2020</v>
      </c>
      <c r="B7708" t="s">
        <v>79</v>
      </c>
      <c r="C7708" t="s">
        <v>81</v>
      </c>
      <c r="D7708" t="s">
        <v>15</v>
      </c>
      <c r="E7708" t="s">
        <v>13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</row>
    <row r="7709" spans="1:11">
      <c r="A7709">
        <v>2020</v>
      </c>
      <c r="B7709" t="s">
        <v>79</v>
      </c>
      <c r="C7709" t="s">
        <v>81</v>
      </c>
      <c r="D7709" t="s">
        <v>15</v>
      </c>
      <c r="E7709" t="s">
        <v>64</v>
      </c>
      <c r="F7709">
        <v>1</v>
      </c>
      <c r="G7709">
        <v>15.2</v>
      </c>
      <c r="H7709">
        <v>0</v>
      </c>
      <c r="I7709">
        <v>0</v>
      </c>
      <c r="J7709">
        <v>0</v>
      </c>
      <c r="K7709">
        <v>0</v>
      </c>
    </row>
    <row r="7710" spans="1:11">
      <c r="A7710">
        <v>2020</v>
      </c>
      <c r="B7710" t="s">
        <v>79</v>
      </c>
      <c r="C7710" t="s">
        <v>81</v>
      </c>
      <c r="D7710" t="s">
        <v>15</v>
      </c>
      <c r="E7710" t="s">
        <v>65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</row>
    <row r="7711" spans="1:11">
      <c r="A7711">
        <v>2020</v>
      </c>
      <c r="B7711" t="s">
        <v>79</v>
      </c>
      <c r="C7711" t="s">
        <v>81</v>
      </c>
      <c r="D7711" t="s">
        <v>15</v>
      </c>
      <c r="E7711" t="s">
        <v>36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</row>
    <row r="7712" spans="1:11">
      <c r="A7712">
        <v>2020</v>
      </c>
      <c r="B7712" t="s">
        <v>79</v>
      </c>
      <c r="C7712" t="s">
        <v>81</v>
      </c>
      <c r="D7712" t="s">
        <v>12</v>
      </c>
      <c r="E7712" t="s">
        <v>18</v>
      </c>
      <c r="F7712">
        <v>14</v>
      </c>
      <c r="G7712">
        <v>22.9</v>
      </c>
      <c r="H7712">
        <v>0</v>
      </c>
      <c r="I7712">
        <v>0</v>
      </c>
      <c r="J7712">
        <v>9</v>
      </c>
      <c r="K7712">
        <v>14.8</v>
      </c>
    </row>
    <row r="7713" spans="1:11">
      <c r="A7713">
        <v>2020</v>
      </c>
      <c r="B7713" t="s">
        <v>79</v>
      </c>
      <c r="C7713" t="s">
        <v>81</v>
      </c>
      <c r="D7713" t="s">
        <v>12</v>
      </c>
      <c r="E7713" t="s">
        <v>63</v>
      </c>
      <c r="F7713">
        <v>1</v>
      </c>
      <c r="G7713">
        <v>11.1</v>
      </c>
      <c r="H7713">
        <v>0</v>
      </c>
      <c r="I7713">
        <v>0</v>
      </c>
      <c r="J7713">
        <v>0</v>
      </c>
      <c r="K7713">
        <v>0</v>
      </c>
    </row>
    <row r="7714" spans="1:11">
      <c r="A7714">
        <v>2020</v>
      </c>
      <c r="B7714" t="s">
        <v>79</v>
      </c>
      <c r="C7714" t="s">
        <v>81</v>
      </c>
      <c r="D7714" t="s">
        <v>12</v>
      </c>
      <c r="E7714" t="s">
        <v>13</v>
      </c>
      <c r="F7714">
        <v>2</v>
      </c>
      <c r="G7714">
        <v>62.4</v>
      </c>
      <c r="H7714">
        <v>0</v>
      </c>
      <c r="I7714">
        <v>0</v>
      </c>
      <c r="J7714">
        <v>4</v>
      </c>
      <c r="K7714">
        <v>124.9</v>
      </c>
    </row>
    <row r="7715" spans="1:11">
      <c r="A7715">
        <v>2020</v>
      </c>
      <c r="B7715" t="s">
        <v>79</v>
      </c>
      <c r="C7715" t="s">
        <v>81</v>
      </c>
      <c r="D7715" t="s">
        <v>12</v>
      </c>
      <c r="E7715" t="s">
        <v>64</v>
      </c>
      <c r="F7715">
        <v>4</v>
      </c>
      <c r="G7715">
        <v>64.1</v>
      </c>
      <c r="H7715">
        <v>0</v>
      </c>
      <c r="I7715">
        <v>0</v>
      </c>
      <c r="J7715">
        <v>2</v>
      </c>
      <c r="K7715">
        <v>32.1</v>
      </c>
    </row>
    <row r="7716" spans="1:11">
      <c r="A7716">
        <v>2020</v>
      </c>
      <c r="B7716" t="s">
        <v>79</v>
      </c>
      <c r="C7716" t="s">
        <v>81</v>
      </c>
      <c r="D7716" t="s">
        <v>12</v>
      </c>
      <c r="E7716" t="s">
        <v>65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</row>
    <row r="7717" spans="1:11">
      <c r="A7717">
        <v>2020</v>
      </c>
      <c r="B7717" t="s">
        <v>79</v>
      </c>
      <c r="C7717" t="s">
        <v>81</v>
      </c>
      <c r="D7717" t="s">
        <v>12</v>
      </c>
      <c r="E7717" t="s">
        <v>36</v>
      </c>
      <c r="F7717">
        <v>7</v>
      </c>
      <c r="G7717">
        <v>16.9</v>
      </c>
      <c r="H7717">
        <v>0</v>
      </c>
      <c r="I7717">
        <v>0</v>
      </c>
      <c r="J7717">
        <v>3</v>
      </c>
      <c r="K7717">
        <v>7.3</v>
      </c>
    </row>
    <row r="7718" spans="1:11">
      <c r="A7718">
        <v>2020</v>
      </c>
      <c r="B7718" t="s">
        <v>79</v>
      </c>
      <c r="C7718" t="s">
        <v>82</v>
      </c>
      <c r="D7718" t="s">
        <v>18</v>
      </c>
      <c r="E7718" t="s">
        <v>18</v>
      </c>
      <c r="F7718">
        <v>14</v>
      </c>
      <c r="G7718">
        <v>18.4</v>
      </c>
      <c r="H7718">
        <v>2</v>
      </c>
      <c r="I7718">
        <v>14.3</v>
      </c>
      <c r="J7718">
        <v>7</v>
      </c>
      <c r="K7718">
        <v>9.2</v>
      </c>
    </row>
    <row r="7719" spans="1:11">
      <c r="A7719">
        <v>2020</v>
      </c>
      <c r="B7719" t="s">
        <v>79</v>
      </c>
      <c r="C7719" t="s">
        <v>82</v>
      </c>
      <c r="D7719" t="s">
        <v>18</v>
      </c>
      <c r="E7719" t="s">
        <v>63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</row>
    <row r="7720" spans="1:11">
      <c r="A7720">
        <v>2020</v>
      </c>
      <c r="B7720" t="s">
        <v>79</v>
      </c>
      <c r="C7720" t="s">
        <v>82</v>
      </c>
      <c r="D7720" t="s">
        <v>18</v>
      </c>
      <c r="E7720" t="s">
        <v>13</v>
      </c>
      <c r="F7720">
        <v>5</v>
      </c>
      <c r="G7720">
        <v>285.3</v>
      </c>
      <c r="H7720">
        <v>1</v>
      </c>
      <c r="I7720">
        <v>20</v>
      </c>
      <c r="J7720">
        <v>2</v>
      </c>
      <c r="K7720">
        <v>114.1</v>
      </c>
    </row>
    <row r="7721" spans="1:11">
      <c r="A7721">
        <v>2020</v>
      </c>
      <c r="B7721" t="s">
        <v>79</v>
      </c>
      <c r="C7721" t="s">
        <v>82</v>
      </c>
      <c r="D7721" t="s">
        <v>18</v>
      </c>
      <c r="E7721" t="s">
        <v>64</v>
      </c>
      <c r="F7721">
        <v>1</v>
      </c>
      <c r="G7721">
        <v>17</v>
      </c>
      <c r="H7721">
        <v>0</v>
      </c>
      <c r="I7721">
        <v>0</v>
      </c>
      <c r="J7721">
        <v>0</v>
      </c>
      <c r="K7721">
        <v>0</v>
      </c>
    </row>
    <row r="7722" spans="1:11">
      <c r="A7722">
        <v>2020</v>
      </c>
      <c r="B7722" t="s">
        <v>79</v>
      </c>
      <c r="C7722" t="s">
        <v>82</v>
      </c>
      <c r="D7722" t="s">
        <v>18</v>
      </c>
      <c r="E7722" t="s">
        <v>65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</row>
    <row r="7723" spans="1:11">
      <c r="A7723">
        <v>2020</v>
      </c>
      <c r="B7723" t="s">
        <v>79</v>
      </c>
      <c r="C7723" t="s">
        <v>82</v>
      </c>
      <c r="D7723" t="s">
        <v>18</v>
      </c>
      <c r="E7723" t="s">
        <v>36</v>
      </c>
      <c r="F7723">
        <v>8</v>
      </c>
      <c r="G7723">
        <v>14.7</v>
      </c>
      <c r="H7723">
        <v>1</v>
      </c>
      <c r="I7723">
        <v>12.5</v>
      </c>
      <c r="J7723">
        <v>5</v>
      </c>
      <c r="K7723">
        <v>9.2</v>
      </c>
    </row>
    <row r="7724" spans="1:11">
      <c r="A7724">
        <v>2020</v>
      </c>
      <c r="B7724" t="s">
        <v>79</v>
      </c>
      <c r="C7724" t="s">
        <v>82</v>
      </c>
      <c r="D7724" t="s">
        <v>15</v>
      </c>
      <c r="E7724" t="s">
        <v>18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</row>
    <row r="7725" spans="1:11">
      <c r="A7725">
        <v>2020</v>
      </c>
      <c r="B7725" t="s">
        <v>79</v>
      </c>
      <c r="C7725" t="s">
        <v>82</v>
      </c>
      <c r="D7725" t="s">
        <v>15</v>
      </c>
      <c r="E7725" t="s">
        <v>63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</row>
    <row r="7726" spans="1:11">
      <c r="A7726">
        <v>2020</v>
      </c>
      <c r="B7726" t="s">
        <v>79</v>
      </c>
      <c r="C7726" t="s">
        <v>82</v>
      </c>
      <c r="D7726" t="s">
        <v>15</v>
      </c>
      <c r="E7726" t="s">
        <v>13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</row>
    <row r="7727" spans="1:11">
      <c r="A7727">
        <v>2020</v>
      </c>
      <c r="B7727" t="s">
        <v>79</v>
      </c>
      <c r="C7727" t="s">
        <v>82</v>
      </c>
      <c r="D7727" t="s">
        <v>15</v>
      </c>
      <c r="E7727" t="s">
        <v>64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</row>
    <row r="7728" spans="1:11">
      <c r="A7728">
        <v>2020</v>
      </c>
      <c r="B7728" t="s">
        <v>79</v>
      </c>
      <c r="C7728" t="s">
        <v>82</v>
      </c>
      <c r="D7728" t="s">
        <v>15</v>
      </c>
      <c r="E7728" t="s">
        <v>65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</row>
    <row r="7729" spans="1:11">
      <c r="A7729">
        <v>2020</v>
      </c>
      <c r="B7729" t="s">
        <v>79</v>
      </c>
      <c r="C7729" t="s">
        <v>82</v>
      </c>
      <c r="D7729" t="s">
        <v>15</v>
      </c>
      <c r="E7729" t="s">
        <v>36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</row>
    <row r="7730" spans="1:11">
      <c r="A7730">
        <v>2020</v>
      </c>
      <c r="B7730" t="s">
        <v>79</v>
      </c>
      <c r="C7730" t="s">
        <v>82</v>
      </c>
      <c r="D7730" t="s">
        <v>12</v>
      </c>
      <c r="E7730" t="s">
        <v>18</v>
      </c>
      <c r="F7730">
        <v>14</v>
      </c>
      <c r="G7730">
        <v>36.5</v>
      </c>
      <c r="H7730">
        <v>2</v>
      </c>
      <c r="I7730">
        <v>14.3</v>
      </c>
      <c r="J7730">
        <v>7</v>
      </c>
      <c r="K7730">
        <v>18.3</v>
      </c>
    </row>
    <row r="7731" spans="1:11">
      <c r="A7731">
        <v>2020</v>
      </c>
      <c r="B7731" t="s">
        <v>79</v>
      </c>
      <c r="C7731" t="s">
        <v>82</v>
      </c>
      <c r="D7731" t="s">
        <v>12</v>
      </c>
      <c r="E7731" t="s">
        <v>63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</row>
    <row r="7732" spans="1:11">
      <c r="A7732">
        <v>2020</v>
      </c>
      <c r="B7732" t="s">
        <v>79</v>
      </c>
      <c r="C7732" t="s">
        <v>82</v>
      </c>
      <c r="D7732" t="s">
        <v>12</v>
      </c>
      <c r="E7732" t="s">
        <v>13</v>
      </c>
      <c r="F7732">
        <v>5</v>
      </c>
      <c r="G7732">
        <v>442.5</v>
      </c>
      <c r="H7732">
        <v>1</v>
      </c>
      <c r="I7732">
        <v>20</v>
      </c>
      <c r="J7732">
        <v>2</v>
      </c>
      <c r="K7732">
        <v>177</v>
      </c>
    </row>
    <row r="7733" spans="1:11">
      <c r="A7733">
        <v>2020</v>
      </c>
      <c r="B7733" t="s">
        <v>79</v>
      </c>
      <c r="C7733" t="s">
        <v>82</v>
      </c>
      <c r="D7733" t="s">
        <v>12</v>
      </c>
      <c r="E7733" t="s">
        <v>64</v>
      </c>
      <c r="F7733">
        <v>1</v>
      </c>
      <c r="G7733">
        <v>31.1</v>
      </c>
      <c r="H7733">
        <v>0</v>
      </c>
      <c r="I7733">
        <v>0</v>
      </c>
      <c r="J7733">
        <v>0</v>
      </c>
      <c r="K7733">
        <v>0</v>
      </c>
    </row>
    <row r="7734" spans="1:11">
      <c r="A7734">
        <v>2020</v>
      </c>
      <c r="B7734" t="s">
        <v>79</v>
      </c>
      <c r="C7734" t="s">
        <v>82</v>
      </c>
      <c r="D7734" t="s">
        <v>12</v>
      </c>
      <c r="E7734" t="s">
        <v>65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</row>
    <row r="7735" spans="1:11">
      <c r="A7735">
        <v>2020</v>
      </c>
      <c r="B7735" t="s">
        <v>79</v>
      </c>
      <c r="C7735" t="s">
        <v>82</v>
      </c>
      <c r="D7735" t="s">
        <v>12</v>
      </c>
      <c r="E7735" t="s">
        <v>36</v>
      </c>
      <c r="F7735">
        <v>8</v>
      </c>
      <c r="G7735">
        <v>29</v>
      </c>
      <c r="H7735">
        <v>1</v>
      </c>
      <c r="I7735">
        <v>12.5</v>
      </c>
      <c r="J7735">
        <v>5</v>
      </c>
      <c r="K7735">
        <v>18.1</v>
      </c>
    </row>
    <row r="7736" spans="1:11">
      <c r="A7736">
        <v>2020</v>
      </c>
      <c r="B7736" t="s">
        <v>79</v>
      </c>
      <c r="C7736" t="s">
        <v>58</v>
      </c>
      <c r="D7736" t="s">
        <v>18</v>
      </c>
      <c r="E7736" t="s">
        <v>18</v>
      </c>
      <c r="F7736">
        <v>6</v>
      </c>
      <c r="G7736">
        <v>10.4</v>
      </c>
      <c r="H7736">
        <v>0</v>
      </c>
      <c r="I7736">
        <v>0</v>
      </c>
      <c r="J7736">
        <v>3</v>
      </c>
      <c r="K7736">
        <v>5.2</v>
      </c>
    </row>
    <row r="7737" spans="1:11">
      <c r="A7737">
        <v>2020</v>
      </c>
      <c r="B7737" t="s">
        <v>79</v>
      </c>
      <c r="C7737" t="s">
        <v>58</v>
      </c>
      <c r="D7737" t="s">
        <v>18</v>
      </c>
      <c r="E7737" t="s">
        <v>63</v>
      </c>
      <c r="F7737">
        <v>1</v>
      </c>
      <c r="G7737">
        <v>7.9</v>
      </c>
      <c r="H7737">
        <v>0</v>
      </c>
      <c r="I7737">
        <v>0</v>
      </c>
      <c r="J7737">
        <v>0</v>
      </c>
      <c r="K7737">
        <v>0</v>
      </c>
    </row>
    <row r="7738" spans="1:11">
      <c r="A7738">
        <v>2020</v>
      </c>
      <c r="B7738" t="s">
        <v>79</v>
      </c>
      <c r="C7738" t="s">
        <v>58</v>
      </c>
      <c r="D7738" t="s">
        <v>18</v>
      </c>
      <c r="E7738" t="s">
        <v>13</v>
      </c>
      <c r="F7738">
        <v>2</v>
      </c>
      <c r="G7738">
        <v>64.9</v>
      </c>
      <c r="H7738">
        <v>0</v>
      </c>
      <c r="I7738">
        <v>0</v>
      </c>
      <c r="J7738">
        <v>1</v>
      </c>
      <c r="K7738">
        <v>32.4</v>
      </c>
    </row>
    <row r="7739" spans="1:11">
      <c r="A7739">
        <v>2020</v>
      </c>
      <c r="B7739" t="s">
        <v>79</v>
      </c>
      <c r="C7739" t="s">
        <v>58</v>
      </c>
      <c r="D7739" t="s">
        <v>18</v>
      </c>
      <c r="E7739" t="s">
        <v>64</v>
      </c>
      <c r="F7739">
        <v>1</v>
      </c>
      <c r="G7739">
        <v>17.4</v>
      </c>
      <c r="H7739">
        <v>0</v>
      </c>
      <c r="I7739">
        <v>0</v>
      </c>
      <c r="J7739">
        <v>1</v>
      </c>
      <c r="K7739">
        <v>17.4</v>
      </c>
    </row>
    <row r="7740" spans="1:11">
      <c r="A7740">
        <v>2020</v>
      </c>
      <c r="B7740" t="s">
        <v>79</v>
      </c>
      <c r="C7740" t="s">
        <v>58</v>
      </c>
      <c r="D7740" t="s">
        <v>18</v>
      </c>
      <c r="E7740" t="s">
        <v>65</v>
      </c>
      <c r="F7740">
        <v>0</v>
      </c>
      <c r="G7740">
        <v>0</v>
      </c>
      <c r="H7740">
        <v>0</v>
      </c>
      <c r="I7740">
        <v>0</v>
      </c>
      <c r="J7740">
        <v>1</v>
      </c>
      <c r="K7740">
        <v>75.2</v>
      </c>
    </row>
    <row r="7741" spans="1:11">
      <c r="A7741">
        <v>2020</v>
      </c>
      <c r="B7741" t="s">
        <v>79</v>
      </c>
      <c r="C7741" t="s">
        <v>58</v>
      </c>
      <c r="D7741" t="s">
        <v>18</v>
      </c>
      <c r="E7741" t="s">
        <v>36</v>
      </c>
      <c r="F7741">
        <v>2</v>
      </c>
      <c r="G7741">
        <v>5.8</v>
      </c>
      <c r="H7741">
        <v>0</v>
      </c>
      <c r="I7741">
        <v>0</v>
      </c>
      <c r="J7741">
        <v>0</v>
      </c>
      <c r="K7741">
        <v>0</v>
      </c>
    </row>
    <row r="7742" spans="1:11">
      <c r="A7742">
        <v>2020</v>
      </c>
      <c r="B7742" t="s">
        <v>79</v>
      </c>
      <c r="C7742" t="s">
        <v>58</v>
      </c>
      <c r="D7742" t="s">
        <v>15</v>
      </c>
      <c r="E7742" t="s">
        <v>18</v>
      </c>
      <c r="F7742">
        <v>1</v>
      </c>
      <c r="G7742">
        <v>3.4</v>
      </c>
      <c r="H7742">
        <v>0</v>
      </c>
      <c r="I7742">
        <v>0</v>
      </c>
      <c r="J7742">
        <v>0</v>
      </c>
      <c r="K7742">
        <v>0</v>
      </c>
    </row>
    <row r="7743" spans="1:11">
      <c r="A7743">
        <v>2020</v>
      </c>
      <c r="B7743" t="s">
        <v>79</v>
      </c>
      <c r="C7743" t="s">
        <v>58</v>
      </c>
      <c r="D7743" t="s">
        <v>15</v>
      </c>
      <c r="E7743" t="s">
        <v>63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</row>
    <row r="7744" spans="1:11">
      <c r="A7744">
        <v>2020</v>
      </c>
      <c r="B7744" t="s">
        <v>79</v>
      </c>
      <c r="C7744" t="s">
        <v>58</v>
      </c>
      <c r="D7744" t="s">
        <v>15</v>
      </c>
      <c r="E7744" t="s">
        <v>13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</row>
    <row r="7745" spans="1:11">
      <c r="A7745">
        <v>2020</v>
      </c>
      <c r="B7745" t="s">
        <v>79</v>
      </c>
      <c r="C7745" t="s">
        <v>58</v>
      </c>
      <c r="D7745" t="s">
        <v>15</v>
      </c>
      <c r="E7745" t="s">
        <v>64</v>
      </c>
      <c r="F7745">
        <v>1</v>
      </c>
      <c r="G7745">
        <v>33.3</v>
      </c>
      <c r="H7745">
        <v>0</v>
      </c>
      <c r="I7745">
        <v>0</v>
      </c>
      <c r="J7745">
        <v>0</v>
      </c>
      <c r="K7745">
        <v>0</v>
      </c>
    </row>
    <row r="7746" spans="1:11">
      <c r="A7746">
        <v>2020</v>
      </c>
      <c r="B7746" t="s">
        <v>79</v>
      </c>
      <c r="C7746" t="s">
        <v>58</v>
      </c>
      <c r="D7746" t="s">
        <v>15</v>
      </c>
      <c r="E7746" t="s">
        <v>65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</row>
    <row r="7747" spans="1:11">
      <c r="A7747">
        <v>2020</v>
      </c>
      <c r="B7747" t="s">
        <v>79</v>
      </c>
      <c r="C7747" t="s">
        <v>58</v>
      </c>
      <c r="D7747" t="s">
        <v>15</v>
      </c>
      <c r="E7747" t="s">
        <v>36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</row>
    <row r="7748" spans="1:11">
      <c r="A7748">
        <v>2020</v>
      </c>
      <c r="B7748" t="s">
        <v>79</v>
      </c>
      <c r="C7748" t="s">
        <v>58</v>
      </c>
      <c r="D7748" t="s">
        <v>12</v>
      </c>
      <c r="E7748" t="s">
        <v>18</v>
      </c>
      <c r="F7748">
        <v>5</v>
      </c>
      <c r="G7748">
        <v>17.7</v>
      </c>
      <c r="H7748">
        <v>0</v>
      </c>
      <c r="I7748">
        <v>0</v>
      </c>
      <c r="J7748">
        <v>3</v>
      </c>
      <c r="K7748">
        <v>10.6</v>
      </c>
    </row>
    <row r="7749" spans="1:11">
      <c r="A7749">
        <v>2020</v>
      </c>
      <c r="B7749" t="s">
        <v>79</v>
      </c>
      <c r="C7749" t="s">
        <v>58</v>
      </c>
      <c r="D7749" t="s">
        <v>12</v>
      </c>
      <c r="E7749" t="s">
        <v>63</v>
      </c>
      <c r="F7749">
        <v>1</v>
      </c>
      <c r="G7749">
        <v>18</v>
      </c>
      <c r="H7749">
        <v>0</v>
      </c>
      <c r="I7749">
        <v>0</v>
      </c>
      <c r="J7749">
        <v>0</v>
      </c>
      <c r="K7749">
        <v>0</v>
      </c>
    </row>
    <row r="7750" spans="1:11">
      <c r="A7750">
        <v>2020</v>
      </c>
      <c r="B7750" t="s">
        <v>79</v>
      </c>
      <c r="C7750" t="s">
        <v>58</v>
      </c>
      <c r="D7750" t="s">
        <v>12</v>
      </c>
      <c r="E7750" t="s">
        <v>13</v>
      </c>
      <c r="F7750">
        <v>2</v>
      </c>
      <c r="G7750">
        <v>126.6</v>
      </c>
      <c r="H7750">
        <v>0</v>
      </c>
      <c r="I7750">
        <v>0</v>
      </c>
      <c r="J7750">
        <v>1</v>
      </c>
      <c r="K7750">
        <v>63.3</v>
      </c>
    </row>
    <row r="7751" spans="1:11">
      <c r="A7751">
        <v>2020</v>
      </c>
      <c r="B7751" t="s">
        <v>79</v>
      </c>
      <c r="C7751" t="s">
        <v>58</v>
      </c>
      <c r="D7751" t="s">
        <v>12</v>
      </c>
      <c r="E7751" t="s">
        <v>64</v>
      </c>
      <c r="F7751">
        <v>0</v>
      </c>
      <c r="G7751">
        <v>0</v>
      </c>
      <c r="H7751">
        <v>0</v>
      </c>
      <c r="I7751">
        <v>0</v>
      </c>
      <c r="J7751">
        <v>1</v>
      </c>
      <c r="K7751">
        <v>36.4</v>
      </c>
    </row>
    <row r="7752" spans="1:11">
      <c r="A7752">
        <v>2020</v>
      </c>
      <c r="B7752" t="s">
        <v>79</v>
      </c>
      <c r="C7752" t="s">
        <v>58</v>
      </c>
      <c r="D7752" t="s">
        <v>12</v>
      </c>
      <c r="E7752" t="s">
        <v>65</v>
      </c>
      <c r="F7752">
        <v>0</v>
      </c>
      <c r="G7752">
        <v>0</v>
      </c>
      <c r="H7752">
        <v>0</v>
      </c>
      <c r="I7752">
        <v>0</v>
      </c>
      <c r="J7752">
        <v>1</v>
      </c>
      <c r="K7752">
        <v>172.7</v>
      </c>
    </row>
    <row r="7753" spans="1:11">
      <c r="A7753">
        <v>2020</v>
      </c>
      <c r="B7753" t="s">
        <v>79</v>
      </c>
      <c r="C7753" t="s">
        <v>58</v>
      </c>
      <c r="D7753" t="s">
        <v>12</v>
      </c>
      <c r="E7753" t="s">
        <v>36</v>
      </c>
      <c r="F7753">
        <v>2</v>
      </c>
      <c r="G7753">
        <v>11.3</v>
      </c>
      <c r="H7753">
        <v>0</v>
      </c>
      <c r="I7753">
        <v>0</v>
      </c>
      <c r="J7753">
        <v>0</v>
      </c>
      <c r="K7753">
        <v>0</v>
      </c>
    </row>
    <row r="7754" spans="1:11">
      <c r="A7754">
        <v>2020</v>
      </c>
      <c r="B7754" t="s">
        <v>79</v>
      </c>
      <c r="C7754" t="s">
        <v>83</v>
      </c>
      <c r="D7754" t="s">
        <v>18</v>
      </c>
      <c r="E7754" t="s">
        <v>18</v>
      </c>
      <c r="F7754">
        <v>20</v>
      </c>
      <c r="G7754">
        <v>11.3</v>
      </c>
      <c r="H7754">
        <v>7</v>
      </c>
      <c r="I7754">
        <v>35</v>
      </c>
      <c r="J7754">
        <v>15</v>
      </c>
      <c r="K7754">
        <v>8.5</v>
      </c>
    </row>
    <row r="7755" spans="1:11">
      <c r="A7755">
        <v>2020</v>
      </c>
      <c r="B7755" t="s">
        <v>79</v>
      </c>
      <c r="C7755" t="s">
        <v>83</v>
      </c>
      <c r="D7755" t="s">
        <v>18</v>
      </c>
      <c r="E7755" t="s">
        <v>63</v>
      </c>
      <c r="F7755">
        <v>3</v>
      </c>
      <c r="G7755">
        <v>6.7</v>
      </c>
      <c r="H7755">
        <v>1</v>
      </c>
      <c r="I7755">
        <v>33.3</v>
      </c>
      <c r="J7755">
        <v>1</v>
      </c>
      <c r="K7755">
        <v>2.2</v>
      </c>
    </row>
    <row r="7756" spans="1:11">
      <c r="A7756">
        <v>2020</v>
      </c>
      <c r="B7756" t="s">
        <v>79</v>
      </c>
      <c r="C7756" t="s">
        <v>83</v>
      </c>
      <c r="D7756" t="s">
        <v>18</v>
      </c>
      <c r="E7756" t="s">
        <v>13</v>
      </c>
      <c r="F7756">
        <v>6</v>
      </c>
      <c r="G7756">
        <v>51.2</v>
      </c>
      <c r="H7756">
        <v>0</v>
      </c>
      <c r="I7756">
        <v>0</v>
      </c>
      <c r="J7756">
        <v>1</v>
      </c>
      <c r="K7756">
        <v>8.5</v>
      </c>
    </row>
    <row r="7757" spans="1:11">
      <c r="A7757">
        <v>2020</v>
      </c>
      <c r="B7757" t="s">
        <v>79</v>
      </c>
      <c r="C7757" t="s">
        <v>83</v>
      </c>
      <c r="D7757" t="s">
        <v>18</v>
      </c>
      <c r="E7757" t="s">
        <v>64</v>
      </c>
      <c r="F7757">
        <v>7</v>
      </c>
      <c r="G7757">
        <v>20.7</v>
      </c>
      <c r="H7757">
        <v>4</v>
      </c>
      <c r="I7757">
        <v>57.1</v>
      </c>
      <c r="J7757">
        <v>6</v>
      </c>
      <c r="K7757">
        <v>17.7</v>
      </c>
    </row>
    <row r="7758" spans="1:11">
      <c r="A7758">
        <v>2020</v>
      </c>
      <c r="B7758" t="s">
        <v>79</v>
      </c>
      <c r="C7758" t="s">
        <v>83</v>
      </c>
      <c r="D7758" t="s">
        <v>18</v>
      </c>
      <c r="E7758" t="s">
        <v>65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</row>
    <row r="7759" spans="1:11">
      <c r="A7759">
        <v>2020</v>
      </c>
      <c r="B7759" t="s">
        <v>79</v>
      </c>
      <c r="C7759" t="s">
        <v>83</v>
      </c>
      <c r="D7759" t="s">
        <v>18</v>
      </c>
      <c r="E7759" t="s">
        <v>36</v>
      </c>
      <c r="F7759">
        <v>4</v>
      </c>
      <c r="G7759">
        <v>4.8</v>
      </c>
      <c r="H7759">
        <v>2</v>
      </c>
      <c r="I7759">
        <v>50</v>
      </c>
      <c r="J7759">
        <v>7</v>
      </c>
      <c r="K7759">
        <v>8.5</v>
      </c>
    </row>
    <row r="7760" spans="1:11">
      <c r="A7760">
        <v>2020</v>
      </c>
      <c r="B7760" t="s">
        <v>79</v>
      </c>
      <c r="C7760" t="s">
        <v>83</v>
      </c>
      <c r="D7760" t="s">
        <v>15</v>
      </c>
      <c r="E7760" t="s">
        <v>18</v>
      </c>
      <c r="F7760">
        <v>3</v>
      </c>
      <c r="G7760">
        <v>3.2</v>
      </c>
      <c r="H7760">
        <v>2</v>
      </c>
      <c r="I7760">
        <v>66.7</v>
      </c>
      <c r="J7760">
        <v>2</v>
      </c>
      <c r="K7760">
        <v>2.1</v>
      </c>
    </row>
    <row r="7761" spans="1:11">
      <c r="A7761">
        <v>2020</v>
      </c>
      <c r="B7761" t="s">
        <v>79</v>
      </c>
      <c r="C7761" t="s">
        <v>83</v>
      </c>
      <c r="D7761" t="s">
        <v>15</v>
      </c>
      <c r="E7761" t="s">
        <v>63</v>
      </c>
      <c r="F7761">
        <v>1</v>
      </c>
      <c r="G7761">
        <v>4.1</v>
      </c>
      <c r="H7761">
        <v>1</v>
      </c>
      <c r="I7761">
        <v>100</v>
      </c>
      <c r="J7761">
        <v>1</v>
      </c>
      <c r="K7761">
        <v>4.1</v>
      </c>
    </row>
    <row r="7762" spans="1:11">
      <c r="A7762">
        <v>2020</v>
      </c>
      <c r="B7762" t="s">
        <v>79</v>
      </c>
      <c r="C7762" t="s">
        <v>83</v>
      </c>
      <c r="D7762" t="s">
        <v>15</v>
      </c>
      <c r="E7762" t="s">
        <v>13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</row>
    <row r="7763" spans="1:11">
      <c r="A7763">
        <v>2020</v>
      </c>
      <c r="B7763" t="s">
        <v>79</v>
      </c>
      <c r="C7763" t="s">
        <v>83</v>
      </c>
      <c r="D7763" t="s">
        <v>15</v>
      </c>
      <c r="E7763" t="s">
        <v>64</v>
      </c>
      <c r="F7763">
        <v>2</v>
      </c>
      <c r="G7763">
        <v>10.8</v>
      </c>
      <c r="H7763">
        <v>1</v>
      </c>
      <c r="I7763">
        <v>50</v>
      </c>
      <c r="J7763">
        <v>1</v>
      </c>
      <c r="K7763">
        <v>5.4</v>
      </c>
    </row>
    <row r="7764" spans="1:11">
      <c r="A7764">
        <v>2020</v>
      </c>
      <c r="B7764" t="s">
        <v>79</v>
      </c>
      <c r="C7764" t="s">
        <v>83</v>
      </c>
      <c r="D7764" t="s">
        <v>15</v>
      </c>
      <c r="E7764" t="s">
        <v>65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</row>
    <row r="7765" spans="1:11">
      <c r="A7765">
        <v>2020</v>
      </c>
      <c r="B7765" t="s">
        <v>79</v>
      </c>
      <c r="C7765" t="s">
        <v>83</v>
      </c>
      <c r="D7765" t="s">
        <v>15</v>
      </c>
      <c r="E7765" t="s">
        <v>36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</row>
    <row r="7766" spans="1:11">
      <c r="A7766">
        <v>2020</v>
      </c>
      <c r="B7766" t="s">
        <v>79</v>
      </c>
      <c r="C7766" t="s">
        <v>83</v>
      </c>
      <c r="D7766" t="s">
        <v>12</v>
      </c>
      <c r="E7766" t="s">
        <v>18</v>
      </c>
      <c r="F7766">
        <v>17</v>
      </c>
      <c r="G7766">
        <v>20.3</v>
      </c>
      <c r="H7766">
        <v>5</v>
      </c>
      <c r="I7766">
        <v>29.4</v>
      </c>
      <c r="J7766">
        <v>13</v>
      </c>
      <c r="K7766">
        <v>15.5</v>
      </c>
    </row>
    <row r="7767" spans="1:11">
      <c r="A7767">
        <v>2020</v>
      </c>
      <c r="B7767" t="s">
        <v>79</v>
      </c>
      <c r="C7767" t="s">
        <v>83</v>
      </c>
      <c r="D7767" t="s">
        <v>12</v>
      </c>
      <c r="E7767" t="s">
        <v>63</v>
      </c>
      <c r="F7767">
        <v>2</v>
      </c>
      <c r="G7767">
        <v>9.8</v>
      </c>
      <c r="H7767">
        <v>0</v>
      </c>
      <c r="I7767">
        <v>0</v>
      </c>
      <c r="J7767">
        <v>0</v>
      </c>
      <c r="K7767">
        <v>0</v>
      </c>
    </row>
    <row r="7768" spans="1:11">
      <c r="A7768">
        <v>2020</v>
      </c>
      <c r="B7768" t="s">
        <v>79</v>
      </c>
      <c r="C7768" t="s">
        <v>83</v>
      </c>
      <c r="D7768" t="s">
        <v>12</v>
      </c>
      <c r="E7768" t="s">
        <v>13</v>
      </c>
      <c r="F7768">
        <v>6</v>
      </c>
      <c r="G7768">
        <v>105.4</v>
      </c>
      <c r="H7768">
        <v>0</v>
      </c>
      <c r="I7768">
        <v>0</v>
      </c>
      <c r="J7768">
        <v>1</v>
      </c>
      <c r="K7768">
        <v>17.6</v>
      </c>
    </row>
    <row r="7769" spans="1:11">
      <c r="A7769">
        <v>2020</v>
      </c>
      <c r="B7769" t="s">
        <v>79</v>
      </c>
      <c r="C7769" t="s">
        <v>83</v>
      </c>
      <c r="D7769" t="s">
        <v>12</v>
      </c>
      <c r="E7769" t="s">
        <v>64</v>
      </c>
      <c r="F7769">
        <v>5</v>
      </c>
      <c r="G7769">
        <v>32.4</v>
      </c>
      <c r="H7769">
        <v>3</v>
      </c>
      <c r="I7769">
        <v>60</v>
      </c>
      <c r="J7769">
        <v>5</v>
      </c>
      <c r="K7769">
        <v>32.4</v>
      </c>
    </row>
    <row r="7770" spans="1:11">
      <c r="A7770">
        <v>2020</v>
      </c>
      <c r="B7770" t="s">
        <v>79</v>
      </c>
      <c r="C7770" t="s">
        <v>83</v>
      </c>
      <c r="D7770" t="s">
        <v>12</v>
      </c>
      <c r="E7770" t="s">
        <v>65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</row>
    <row r="7771" spans="1:11">
      <c r="A7771">
        <v>2020</v>
      </c>
      <c r="B7771" t="s">
        <v>79</v>
      </c>
      <c r="C7771" t="s">
        <v>83</v>
      </c>
      <c r="D7771" t="s">
        <v>12</v>
      </c>
      <c r="E7771" t="s">
        <v>36</v>
      </c>
      <c r="F7771">
        <v>4</v>
      </c>
      <c r="G7771">
        <v>9.9</v>
      </c>
      <c r="H7771">
        <v>2</v>
      </c>
      <c r="I7771">
        <v>50</v>
      </c>
      <c r="J7771">
        <v>7</v>
      </c>
      <c r="K7771">
        <v>17.3</v>
      </c>
    </row>
    <row r="7772" spans="1:11">
      <c r="A7772">
        <v>2020</v>
      </c>
      <c r="B7772" t="s">
        <v>79</v>
      </c>
      <c r="C7772" t="s">
        <v>84</v>
      </c>
      <c r="D7772" t="s">
        <v>18</v>
      </c>
      <c r="E7772" t="s">
        <v>18</v>
      </c>
      <c r="F7772">
        <v>8</v>
      </c>
      <c r="G7772">
        <v>4</v>
      </c>
      <c r="H7772">
        <v>0</v>
      </c>
      <c r="I7772">
        <v>0</v>
      </c>
      <c r="J7772">
        <v>5</v>
      </c>
      <c r="K7772">
        <v>2.5</v>
      </c>
    </row>
    <row r="7773" spans="1:11">
      <c r="A7773">
        <v>2020</v>
      </c>
      <c r="B7773" t="s">
        <v>79</v>
      </c>
      <c r="C7773" t="s">
        <v>84</v>
      </c>
      <c r="D7773" t="s">
        <v>18</v>
      </c>
      <c r="E7773" t="s">
        <v>63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</row>
    <row r="7774" spans="1:11">
      <c r="A7774">
        <v>2020</v>
      </c>
      <c r="B7774" t="s">
        <v>79</v>
      </c>
      <c r="C7774" t="s">
        <v>84</v>
      </c>
      <c r="D7774" t="s">
        <v>18</v>
      </c>
      <c r="E7774" t="s">
        <v>13</v>
      </c>
      <c r="F7774">
        <v>1</v>
      </c>
      <c r="G7774">
        <v>18.7</v>
      </c>
      <c r="H7774">
        <v>0</v>
      </c>
      <c r="I7774">
        <v>0</v>
      </c>
      <c r="J7774">
        <v>2</v>
      </c>
      <c r="K7774">
        <v>37.5</v>
      </c>
    </row>
    <row r="7775" spans="1:11">
      <c r="A7775">
        <v>2020</v>
      </c>
      <c r="B7775" t="s">
        <v>79</v>
      </c>
      <c r="C7775" t="s">
        <v>84</v>
      </c>
      <c r="D7775" t="s">
        <v>18</v>
      </c>
      <c r="E7775" t="s">
        <v>64</v>
      </c>
      <c r="F7775">
        <v>2</v>
      </c>
      <c r="G7775">
        <v>10.2</v>
      </c>
      <c r="H7775">
        <v>0</v>
      </c>
      <c r="I7775">
        <v>0</v>
      </c>
      <c r="J7775">
        <v>2</v>
      </c>
      <c r="K7775">
        <v>10.2</v>
      </c>
    </row>
    <row r="7776" spans="1:11">
      <c r="A7776">
        <v>2020</v>
      </c>
      <c r="B7776" t="s">
        <v>79</v>
      </c>
      <c r="C7776" t="s">
        <v>84</v>
      </c>
      <c r="D7776" t="s">
        <v>18</v>
      </c>
      <c r="E7776" t="s">
        <v>65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</row>
    <row r="7777" spans="1:11">
      <c r="A7777">
        <v>2020</v>
      </c>
      <c r="B7777" t="s">
        <v>79</v>
      </c>
      <c r="C7777" t="s">
        <v>84</v>
      </c>
      <c r="D7777" t="s">
        <v>18</v>
      </c>
      <c r="E7777" t="s">
        <v>36</v>
      </c>
      <c r="F7777">
        <v>5</v>
      </c>
      <c r="G7777">
        <v>3.4</v>
      </c>
      <c r="H7777">
        <v>0</v>
      </c>
      <c r="I7777">
        <v>0</v>
      </c>
      <c r="J7777">
        <v>1</v>
      </c>
      <c r="K7777">
        <v>0.7</v>
      </c>
    </row>
    <row r="7778" spans="1:11">
      <c r="A7778">
        <v>2020</v>
      </c>
      <c r="B7778" t="s">
        <v>79</v>
      </c>
      <c r="C7778" t="s">
        <v>84</v>
      </c>
      <c r="D7778" t="s">
        <v>15</v>
      </c>
      <c r="E7778" t="s">
        <v>18</v>
      </c>
      <c r="F7778">
        <v>1</v>
      </c>
      <c r="G7778">
        <v>0.9</v>
      </c>
      <c r="H7778">
        <v>0</v>
      </c>
      <c r="I7778">
        <v>0</v>
      </c>
      <c r="J7778">
        <v>0</v>
      </c>
      <c r="K7778">
        <v>0</v>
      </c>
    </row>
    <row r="7779" spans="1:11">
      <c r="A7779">
        <v>2020</v>
      </c>
      <c r="B7779" t="s">
        <v>79</v>
      </c>
      <c r="C7779" t="s">
        <v>84</v>
      </c>
      <c r="D7779" t="s">
        <v>15</v>
      </c>
      <c r="E7779" t="s">
        <v>63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</row>
    <row r="7780" spans="1:11">
      <c r="A7780">
        <v>2020</v>
      </c>
      <c r="B7780" t="s">
        <v>79</v>
      </c>
      <c r="C7780" t="s">
        <v>84</v>
      </c>
      <c r="D7780" t="s">
        <v>15</v>
      </c>
      <c r="E7780" t="s">
        <v>13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</row>
    <row r="7781" spans="1:11">
      <c r="A7781">
        <v>2020</v>
      </c>
      <c r="B7781" t="s">
        <v>79</v>
      </c>
      <c r="C7781" t="s">
        <v>84</v>
      </c>
      <c r="D7781" t="s">
        <v>15</v>
      </c>
      <c r="E7781" t="s">
        <v>64</v>
      </c>
      <c r="F7781">
        <v>1</v>
      </c>
      <c r="G7781">
        <v>9.2</v>
      </c>
      <c r="H7781">
        <v>0</v>
      </c>
      <c r="I7781">
        <v>0</v>
      </c>
      <c r="J7781">
        <v>0</v>
      </c>
      <c r="K7781">
        <v>0</v>
      </c>
    </row>
    <row r="7782" spans="1:11">
      <c r="A7782">
        <v>2020</v>
      </c>
      <c r="B7782" t="s">
        <v>79</v>
      </c>
      <c r="C7782" t="s">
        <v>84</v>
      </c>
      <c r="D7782" t="s">
        <v>15</v>
      </c>
      <c r="E7782" t="s">
        <v>65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</row>
    <row r="7783" spans="1:11">
      <c r="A7783">
        <v>2020</v>
      </c>
      <c r="B7783" t="s">
        <v>79</v>
      </c>
      <c r="C7783" t="s">
        <v>84</v>
      </c>
      <c r="D7783" t="s">
        <v>15</v>
      </c>
      <c r="E7783" t="s">
        <v>36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</row>
    <row r="7784" spans="1:11">
      <c r="A7784">
        <v>2020</v>
      </c>
      <c r="B7784" t="s">
        <v>79</v>
      </c>
      <c r="C7784" t="s">
        <v>84</v>
      </c>
      <c r="D7784" t="s">
        <v>12</v>
      </c>
      <c r="E7784" t="s">
        <v>18</v>
      </c>
      <c r="F7784">
        <v>7</v>
      </c>
      <c r="G7784">
        <v>8</v>
      </c>
      <c r="H7784">
        <v>0</v>
      </c>
      <c r="I7784">
        <v>0</v>
      </c>
      <c r="J7784">
        <v>5</v>
      </c>
      <c r="K7784">
        <v>5.7</v>
      </c>
    </row>
    <row r="7785" spans="1:11">
      <c r="A7785">
        <v>2020</v>
      </c>
      <c r="B7785" t="s">
        <v>79</v>
      </c>
      <c r="C7785" t="s">
        <v>84</v>
      </c>
      <c r="D7785" t="s">
        <v>12</v>
      </c>
      <c r="E7785" t="s">
        <v>63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</row>
    <row r="7786" spans="1:11">
      <c r="A7786">
        <v>2020</v>
      </c>
      <c r="B7786" t="s">
        <v>79</v>
      </c>
      <c r="C7786" t="s">
        <v>84</v>
      </c>
      <c r="D7786" t="s">
        <v>12</v>
      </c>
      <c r="E7786" t="s">
        <v>13</v>
      </c>
      <c r="F7786">
        <v>1</v>
      </c>
      <c r="G7786">
        <v>40.5</v>
      </c>
      <c r="H7786">
        <v>0</v>
      </c>
      <c r="I7786">
        <v>0</v>
      </c>
      <c r="J7786">
        <v>2</v>
      </c>
      <c r="K7786">
        <v>81.1</v>
      </c>
    </row>
    <row r="7787" spans="1:11">
      <c r="A7787">
        <v>2020</v>
      </c>
      <c r="B7787" t="s">
        <v>79</v>
      </c>
      <c r="C7787" t="s">
        <v>84</v>
      </c>
      <c r="D7787" t="s">
        <v>12</v>
      </c>
      <c r="E7787" t="s">
        <v>64</v>
      </c>
      <c r="F7787">
        <v>1</v>
      </c>
      <c r="G7787">
        <v>11.5</v>
      </c>
      <c r="H7787">
        <v>0</v>
      </c>
      <c r="I7787">
        <v>0</v>
      </c>
      <c r="J7787">
        <v>2</v>
      </c>
      <c r="K7787">
        <v>23</v>
      </c>
    </row>
    <row r="7788" spans="1:11">
      <c r="A7788">
        <v>2020</v>
      </c>
      <c r="B7788" t="s">
        <v>79</v>
      </c>
      <c r="C7788" t="s">
        <v>84</v>
      </c>
      <c r="D7788" t="s">
        <v>12</v>
      </c>
      <c r="E7788" t="s">
        <v>65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</row>
    <row r="7789" spans="1:11">
      <c r="A7789">
        <v>2020</v>
      </c>
      <c r="B7789" t="s">
        <v>79</v>
      </c>
      <c r="C7789" t="s">
        <v>84</v>
      </c>
      <c r="D7789" t="s">
        <v>12</v>
      </c>
      <c r="E7789" t="s">
        <v>36</v>
      </c>
      <c r="F7789">
        <v>5</v>
      </c>
      <c r="G7789">
        <v>7.7</v>
      </c>
      <c r="H7789">
        <v>0</v>
      </c>
      <c r="I7789">
        <v>0</v>
      </c>
      <c r="J7789">
        <v>1</v>
      </c>
      <c r="K7789">
        <v>1.5</v>
      </c>
    </row>
    <row r="7790" spans="1:11">
      <c r="A7790">
        <v>2020</v>
      </c>
      <c r="B7790" t="s">
        <v>79</v>
      </c>
      <c r="C7790" t="s">
        <v>85</v>
      </c>
      <c r="D7790" t="s">
        <v>18</v>
      </c>
      <c r="E7790" t="s">
        <v>18</v>
      </c>
      <c r="F7790">
        <v>19</v>
      </c>
      <c r="G7790">
        <v>9.4</v>
      </c>
      <c r="H7790">
        <v>6</v>
      </c>
      <c r="I7790">
        <v>31.6</v>
      </c>
      <c r="J7790">
        <v>24</v>
      </c>
      <c r="K7790">
        <v>11.8</v>
      </c>
    </row>
    <row r="7791" spans="1:11">
      <c r="A7791">
        <v>2020</v>
      </c>
      <c r="B7791" t="s">
        <v>79</v>
      </c>
      <c r="C7791" t="s">
        <v>85</v>
      </c>
      <c r="D7791" t="s">
        <v>18</v>
      </c>
      <c r="E7791" t="s">
        <v>63</v>
      </c>
      <c r="F7791">
        <v>1</v>
      </c>
      <c r="G7791">
        <v>4.7</v>
      </c>
      <c r="H7791">
        <v>1</v>
      </c>
      <c r="I7791">
        <v>100</v>
      </c>
      <c r="J7791">
        <v>2</v>
      </c>
      <c r="K7791">
        <v>9.4</v>
      </c>
    </row>
    <row r="7792" spans="1:11">
      <c r="A7792">
        <v>2020</v>
      </c>
      <c r="B7792" t="s">
        <v>79</v>
      </c>
      <c r="C7792" t="s">
        <v>85</v>
      </c>
      <c r="D7792" t="s">
        <v>18</v>
      </c>
      <c r="E7792" t="s">
        <v>13</v>
      </c>
      <c r="F7792">
        <v>6</v>
      </c>
      <c r="G7792">
        <v>52.1</v>
      </c>
      <c r="H7792">
        <v>1</v>
      </c>
      <c r="I7792">
        <v>16.7</v>
      </c>
      <c r="J7792">
        <v>6</v>
      </c>
      <c r="K7792">
        <v>52.1</v>
      </c>
    </row>
    <row r="7793" spans="1:11">
      <c r="A7793">
        <v>2020</v>
      </c>
      <c r="B7793" t="s">
        <v>79</v>
      </c>
      <c r="C7793" t="s">
        <v>85</v>
      </c>
      <c r="D7793" t="s">
        <v>18</v>
      </c>
      <c r="E7793" t="s">
        <v>64</v>
      </c>
      <c r="F7793">
        <v>3</v>
      </c>
      <c r="G7793">
        <v>9.7</v>
      </c>
      <c r="H7793">
        <v>1</v>
      </c>
      <c r="I7793">
        <v>33.3</v>
      </c>
      <c r="J7793">
        <v>10</v>
      </c>
      <c r="K7793">
        <v>32.5</v>
      </c>
    </row>
    <row r="7794" spans="1:11">
      <c r="A7794">
        <v>2020</v>
      </c>
      <c r="B7794" t="s">
        <v>79</v>
      </c>
      <c r="C7794" t="s">
        <v>85</v>
      </c>
      <c r="D7794" t="s">
        <v>18</v>
      </c>
      <c r="E7794" t="s">
        <v>65</v>
      </c>
      <c r="F7794">
        <v>1</v>
      </c>
      <c r="G7794">
        <v>29.5</v>
      </c>
      <c r="H7794">
        <v>0</v>
      </c>
      <c r="I7794">
        <v>0</v>
      </c>
      <c r="J7794">
        <v>0</v>
      </c>
      <c r="K7794">
        <v>0</v>
      </c>
    </row>
    <row r="7795" spans="1:11">
      <c r="A7795">
        <v>2020</v>
      </c>
      <c r="B7795" t="s">
        <v>79</v>
      </c>
      <c r="C7795" t="s">
        <v>85</v>
      </c>
      <c r="D7795" t="s">
        <v>18</v>
      </c>
      <c r="E7795" t="s">
        <v>36</v>
      </c>
      <c r="F7795">
        <v>8</v>
      </c>
      <c r="G7795">
        <v>5.9</v>
      </c>
      <c r="H7795">
        <v>3</v>
      </c>
      <c r="I7795">
        <v>37.5</v>
      </c>
      <c r="J7795">
        <v>6</v>
      </c>
      <c r="K7795">
        <v>4.4</v>
      </c>
    </row>
    <row r="7796" spans="1:11">
      <c r="A7796">
        <v>2020</v>
      </c>
      <c r="B7796" t="s">
        <v>79</v>
      </c>
      <c r="C7796" t="s">
        <v>85</v>
      </c>
      <c r="D7796" t="s">
        <v>15</v>
      </c>
      <c r="E7796" t="s">
        <v>18</v>
      </c>
      <c r="F7796">
        <v>1</v>
      </c>
      <c r="G7796">
        <v>0.9</v>
      </c>
      <c r="H7796">
        <v>0</v>
      </c>
      <c r="I7796">
        <v>0</v>
      </c>
      <c r="J7796">
        <v>2</v>
      </c>
      <c r="K7796">
        <v>1.8</v>
      </c>
    </row>
    <row r="7797" spans="1:11">
      <c r="A7797">
        <v>2020</v>
      </c>
      <c r="B7797" t="s">
        <v>79</v>
      </c>
      <c r="C7797" t="s">
        <v>85</v>
      </c>
      <c r="D7797" t="s">
        <v>15</v>
      </c>
      <c r="E7797" t="s">
        <v>63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</row>
    <row r="7798" spans="1:11">
      <c r="A7798">
        <v>2020</v>
      </c>
      <c r="B7798" t="s">
        <v>79</v>
      </c>
      <c r="C7798" t="s">
        <v>85</v>
      </c>
      <c r="D7798" t="s">
        <v>15</v>
      </c>
      <c r="E7798" t="s">
        <v>13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</row>
    <row r="7799" spans="1:11">
      <c r="A7799">
        <v>2020</v>
      </c>
      <c r="B7799" t="s">
        <v>79</v>
      </c>
      <c r="C7799" t="s">
        <v>85</v>
      </c>
      <c r="D7799" t="s">
        <v>15</v>
      </c>
      <c r="E7799" t="s">
        <v>64</v>
      </c>
      <c r="F7799">
        <v>0</v>
      </c>
      <c r="G7799">
        <v>0</v>
      </c>
      <c r="H7799">
        <v>0</v>
      </c>
      <c r="I7799">
        <v>0</v>
      </c>
      <c r="J7799">
        <v>1</v>
      </c>
      <c r="K7799">
        <v>6</v>
      </c>
    </row>
    <row r="7800" spans="1:11">
      <c r="A7800">
        <v>2020</v>
      </c>
      <c r="B7800" t="s">
        <v>79</v>
      </c>
      <c r="C7800" t="s">
        <v>85</v>
      </c>
      <c r="D7800" t="s">
        <v>15</v>
      </c>
      <c r="E7800" t="s">
        <v>65</v>
      </c>
      <c r="F7800">
        <v>1</v>
      </c>
      <c r="G7800">
        <v>50.2</v>
      </c>
      <c r="H7800">
        <v>0</v>
      </c>
      <c r="I7800">
        <v>0</v>
      </c>
      <c r="J7800">
        <v>0</v>
      </c>
      <c r="K7800">
        <v>0</v>
      </c>
    </row>
    <row r="7801" spans="1:11">
      <c r="A7801">
        <v>2020</v>
      </c>
      <c r="B7801" t="s">
        <v>79</v>
      </c>
      <c r="C7801" t="s">
        <v>85</v>
      </c>
      <c r="D7801" t="s">
        <v>15</v>
      </c>
      <c r="E7801" t="s">
        <v>36</v>
      </c>
      <c r="F7801">
        <v>0</v>
      </c>
      <c r="G7801">
        <v>0</v>
      </c>
      <c r="H7801">
        <v>0</v>
      </c>
      <c r="I7801">
        <v>0</v>
      </c>
      <c r="J7801">
        <v>1</v>
      </c>
      <c r="K7801">
        <v>1.4</v>
      </c>
    </row>
    <row r="7802" spans="1:11">
      <c r="A7802">
        <v>2020</v>
      </c>
      <c r="B7802" t="s">
        <v>79</v>
      </c>
      <c r="C7802" t="s">
        <v>85</v>
      </c>
      <c r="D7802" t="s">
        <v>12</v>
      </c>
      <c r="E7802" t="s">
        <v>18</v>
      </c>
      <c r="F7802">
        <v>18</v>
      </c>
      <c r="G7802">
        <v>19.4</v>
      </c>
      <c r="H7802">
        <v>6</v>
      </c>
      <c r="I7802">
        <v>33.3</v>
      </c>
      <c r="J7802">
        <v>22</v>
      </c>
      <c r="K7802">
        <v>23.7</v>
      </c>
    </row>
    <row r="7803" spans="1:11">
      <c r="A7803">
        <v>2020</v>
      </c>
      <c r="B7803" t="s">
        <v>79</v>
      </c>
      <c r="C7803" t="s">
        <v>85</v>
      </c>
      <c r="D7803" t="s">
        <v>12</v>
      </c>
      <c r="E7803" t="s">
        <v>63</v>
      </c>
      <c r="F7803">
        <v>1</v>
      </c>
      <c r="G7803">
        <v>11.8</v>
      </c>
      <c r="H7803">
        <v>1</v>
      </c>
      <c r="I7803">
        <v>100</v>
      </c>
      <c r="J7803">
        <v>2</v>
      </c>
      <c r="K7803">
        <v>23.5</v>
      </c>
    </row>
    <row r="7804" spans="1:11">
      <c r="A7804">
        <v>2020</v>
      </c>
      <c r="B7804" t="s">
        <v>79</v>
      </c>
      <c r="C7804" t="s">
        <v>85</v>
      </c>
      <c r="D7804" t="s">
        <v>12</v>
      </c>
      <c r="E7804" t="s">
        <v>13</v>
      </c>
      <c r="F7804">
        <v>6</v>
      </c>
      <c r="G7804">
        <v>119.6</v>
      </c>
      <c r="H7804">
        <v>1</v>
      </c>
      <c r="I7804">
        <v>16.7</v>
      </c>
      <c r="J7804">
        <v>6</v>
      </c>
      <c r="K7804">
        <v>119.6</v>
      </c>
    </row>
    <row r="7805" spans="1:11">
      <c r="A7805">
        <v>2020</v>
      </c>
      <c r="B7805" t="s">
        <v>79</v>
      </c>
      <c r="C7805" t="s">
        <v>85</v>
      </c>
      <c r="D7805" t="s">
        <v>12</v>
      </c>
      <c r="E7805" t="s">
        <v>64</v>
      </c>
      <c r="F7805">
        <v>3</v>
      </c>
      <c r="G7805">
        <v>21.2</v>
      </c>
      <c r="H7805">
        <v>1</v>
      </c>
      <c r="I7805">
        <v>33.3</v>
      </c>
      <c r="J7805">
        <v>9</v>
      </c>
      <c r="K7805">
        <v>63.7</v>
      </c>
    </row>
    <row r="7806" spans="1:11">
      <c r="A7806">
        <v>2020</v>
      </c>
      <c r="B7806" t="s">
        <v>79</v>
      </c>
      <c r="C7806" t="s">
        <v>85</v>
      </c>
      <c r="D7806" t="s">
        <v>12</v>
      </c>
      <c r="E7806" t="s">
        <v>65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</row>
    <row r="7807" spans="1:11">
      <c r="A7807">
        <v>2020</v>
      </c>
      <c r="B7807" t="s">
        <v>79</v>
      </c>
      <c r="C7807" t="s">
        <v>85</v>
      </c>
      <c r="D7807" t="s">
        <v>12</v>
      </c>
      <c r="E7807" t="s">
        <v>36</v>
      </c>
      <c r="F7807">
        <v>8</v>
      </c>
      <c r="G7807">
        <v>12.6</v>
      </c>
      <c r="H7807">
        <v>3</v>
      </c>
      <c r="I7807">
        <v>37.5</v>
      </c>
      <c r="J7807">
        <v>5</v>
      </c>
      <c r="K7807">
        <v>7.9</v>
      </c>
    </row>
    <row r="7808" spans="1:11">
      <c r="A7808">
        <v>2020</v>
      </c>
      <c r="B7808" t="s">
        <v>79</v>
      </c>
      <c r="C7808" t="s">
        <v>86</v>
      </c>
      <c r="D7808" t="s">
        <v>18</v>
      </c>
      <c r="E7808" t="s">
        <v>18</v>
      </c>
      <c r="F7808">
        <v>56</v>
      </c>
      <c r="G7808">
        <v>23.4</v>
      </c>
      <c r="H7808">
        <v>10</v>
      </c>
      <c r="I7808">
        <v>17.9</v>
      </c>
      <c r="J7808">
        <v>32</v>
      </c>
      <c r="K7808">
        <v>13.4</v>
      </c>
    </row>
    <row r="7809" spans="1:11">
      <c r="A7809">
        <v>2020</v>
      </c>
      <c r="B7809" t="s">
        <v>79</v>
      </c>
      <c r="C7809" t="s">
        <v>86</v>
      </c>
      <c r="D7809" t="s">
        <v>18</v>
      </c>
      <c r="E7809" t="s">
        <v>63</v>
      </c>
      <c r="F7809">
        <v>0</v>
      </c>
      <c r="G7809">
        <v>0</v>
      </c>
      <c r="H7809">
        <v>0</v>
      </c>
      <c r="I7809">
        <v>0</v>
      </c>
      <c r="J7809">
        <v>1</v>
      </c>
      <c r="K7809">
        <v>10.8</v>
      </c>
    </row>
    <row r="7810" spans="1:11">
      <c r="A7810">
        <v>2020</v>
      </c>
      <c r="B7810" t="s">
        <v>79</v>
      </c>
      <c r="C7810" t="s">
        <v>86</v>
      </c>
      <c r="D7810" t="s">
        <v>18</v>
      </c>
      <c r="E7810" t="s">
        <v>13</v>
      </c>
      <c r="F7810">
        <v>18</v>
      </c>
      <c r="G7810">
        <v>66.2</v>
      </c>
      <c r="H7810">
        <v>2</v>
      </c>
      <c r="I7810">
        <v>11.1</v>
      </c>
      <c r="J7810">
        <v>12</v>
      </c>
      <c r="K7810">
        <v>44.1</v>
      </c>
    </row>
    <row r="7811" spans="1:11">
      <c r="A7811">
        <v>2020</v>
      </c>
      <c r="B7811" t="s">
        <v>79</v>
      </c>
      <c r="C7811" t="s">
        <v>86</v>
      </c>
      <c r="D7811" t="s">
        <v>18</v>
      </c>
      <c r="E7811" t="s">
        <v>64</v>
      </c>
      <c r="F7811">
        <v>29</v>
      </c>
      <c r="G7811">
        <v>19.5</v>
      </c>
      <c r="H7811">
        <v>5</v>
      </c>
      <c r="I7811">
        <v>17.2</v>
      </c>
      <c r="J7811">
        <v>14</v>
      </c>
      <c r="K7811">
        <v>9.4</v>
      </c>
    </row>
    <row r="7812" spans="1:11">
      <c r="A7812">
        <v>2020</v>
      </c>
      <c r="B7812" t="s">
        <v>79</v>
      </c>
      <c r="C7812" t="s">
        <v>86</v>
      </c>
      <c r="D7812" t="s">
        <v>18</v>
      </c>
      <c r="E7812" t="s">
        <v>65</v>
      </c>
      <c r="F7812">
        <v>2</v>
      </c>
      <c r="G7812">
        <v>53.7</v>
      </c>
      <c r="H7812">
        <v>1</v>
      </c>
      <c r="I7812">
        <v>50</v>
      </c>
      <c r="J7812">
        <v>1</v>
      </c>
      <c r="K7812">
        <v>26.8</v>
      </c>
    </row>
    <row r="7813" spans="1:11">
      <c r="A7813">
        <v>2020</v>
      </c>
      <c r="B7813" t="s">
        <v>79</v>
      </c>
      <c r="C7813" t="s">
        <v>86</v>
      </c>
      <c r="D7813" t="s">
        <v>18</v>
      </c>
      <c r="E7813" t="s">
        <v>36</v>
      </c>
      <c r="F7813">
        <v>7</v>
      </c>
      <c r="G7813">
        <v>13.9</v>
      </c>
      <c r="H7813">
        <v>2</v>
      </c>
      <c r="I7813">
        <v>28.6</v>
      </c>
      <c r="J7813">
        <v>4</v>
      </c>
      <c r="K7813">
        <v>7.9</v>
      </c>
    </row>
    <row r="7814" spans="1:11">
      <c r="A7814">
        <v>2020</v>
      </c>
      <c r="B7814" t="s">
        <v>79</v>
      </c>
      <c r="C7814" t="s">
        <v>86</v>
      </c>
      <c r="D7814" t="s">
        <v>15</v>
      </c>
      <c r="E7814" t="s">
        <v>18</v>
      </c>
      <c r="F7814">
        <v>6</v>
      </c>
      <c r="G7814">
        <v>4.9</v>
      </c>
      <c r="H7814">
        <v>2</v>
      </c>
      <c r="I7814">
        <v>33.3</v>
      </c>
      <c r="J7814">
        <v>9</v>
      </c>
      <c r="K7814">
        <v>7.3</v>
      </c>
    </row>
    <row r="7815" spans="1:11">
      <c r="A7815">
        <v>2020</v>
      </c>
      <c r="B7815" t="s">
        <v>79</v>
      </c>
      <c r="C7815" t="s">
        <v>86</v>
      </c>
      <c r="D7815" t="s">
        <v>15</v>
      </c>
      <c r="E7815" t="s">
        <v>63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</row>
    <row r="7816" spans="1:11">
      <c r="A7816">
        <v>2020</v>
      </c>
      <c r="B7816" t="s">
        <v>79</v>
      </c>
      <c r="C7816" t="s">
        <v>86</v>
      </c>
      <c r="D7816" t="s">
        <v>15</v>
      </c>
      <c r="E7816" t="s">
        <v>13</v>
      </c>
      <c r="F7816">
        <v>1</v>
      </c>
      <c r="G7816">
        <v>7</v>
      </c>
      <c r="H7816">
        <v>0</v>
      </c>
      <c r="I7816">
        <v>0</v>
      </c>
      <c r="J7816">
        <v>5</v>
      </c>
      <c r="K7816">
        <v>34.8</v>
      </c>
    </row>
    <row r="7817" spans="1:11">
      <c r="A7817">
        <v>2020</v>
      </c>
      <c r="B7817" t="s">
        <v>79</v>
      </c>
      <c r="C7817" t="s">
        <v>86</v>
      </c>
      <c r="D7817" t="s">
        <v>15</v>
      </c>
      <c r="E7817" t="s">
        <v>64</v>
      </c>
      <c r="F7817">
        <v>5</v>
      </c>
      <c r="G7817">
        <v>6.5</v>
      </c>
      <c r="H7817">
        <v>2</v>
      </c>
      <c r="I7817">
        <v>40</v>
      </c>
      <c r="J7817">
        <v>4</v>
      </c>
      <c r="K7817">
        <v>5.2</v>
      </c>
    </row>
    <row r="7818" spans="1:11">
      <c r="A7818">
        <v>2020</v>
      </c>
      <c r="B7818" t="s">
        <v>79</v>
      </c>
      <c r="C7818" t="s">
        <v>86</v>
      </c>
      <c r="D7818" t="s">
        <v>15</v>
      </c>
      <c r="E7818" t="s">
        <v>65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</row>
    <row r="7819" spans="1:11">
      <c r="A7819">
        <v>2020</v>
      </c>
      <c r="B7819" t="s">
        <v>79</v>
      </c>
      <c r="C7819" t="s">
        <v>86</v>
      </c>
      <c r="D7819" t="s">
        <v>15</v>
      </c>
      <c r="E7819" t="s">
        <v>36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</row>
    <row r="7820" spans="1:11">
      <c r="A7820">
        <v>2020</v>
      </c>
      <c r="B7820" t="s">
        <v>79</v>
      </c>
      <c r="C7820" t="s">
        <v>86</v>
      </c>
      <c r="D7820" t="s">
        <v>12</v>
      </c>
      <c r="E7820" t="s">
        <v>18</v>
      </c>
      <c r="F7820">
        <v>50</v>
      </c>
      <c r="G7820">
        <v>43.2</v>
      </c>
      <c r="H7820">
        <v>8</v>
      </c>
      <c r="I7820">
        <v>16</v>
      </c>
      <c r="J7820">
        <v>23</v>
      </c>
      <c r="K7820">
        <v>19.9</v>
      </c>
    </row>
    <row r="7821" spans="1:11">
      <c r="A7821">
        <v>2020</v>
      </c>
      <c r="B7821" t="s">
        <v>79</v>
      </c>
      <c r="C7821" t="s">
        <v>86</v>
      </c>
      <c r="D7821" t="s">
        <v>12</v>
      </c>
      <c r="E7821" t="s">
        <v>63</v>
      </c>
      <c r="F7821">
        <v>0</v>
      </c>
      <c r="G7821">
        <v>0</v>
      </c>
      <c r="H7821">
        <v>0</v>
      </c>
      <c r="I7821">
        <v>0</v>
      </c>
      <c r="J7821">
        <v>1</v>
      </c>
      <c r="K7821">
        <v>24.7</v>
      </c>
    </row>
    <row r="7822" spans="1:11">
      <c r="A7822">
        <v>2020</v>
      </c>
      <c r="B7822" t="s">
        <v>79</v>
      </c>
      <c r="C7822" t="s">
        <v>86</v>
      </c>
      <c r="D7822" t="s">
        <v>12</v>
      </c>
      <c r="E7822" t="s">
        <v>13</v>
      </c>
      <c r="F7822">
        <v>17</v>
      </c>
      <c r="G7822">
        <v>132.4</v>
      </c>
      <c r="H7822">
        <v>2</v>
      </c>
      <c r="I7822">
        <v>11.8</v>
      </c>
      <c r="J7822">
        <v>7</v>
      </c>
      <c r="K7822">
        <v>54.5</v>
      </c>
    </row>
    <row r="7823" spans="1:11">
      <c r="A7823">
        <v>2020</v>
      </c>
      <c r="B7823" t="s">
        <v>79</v>
      </c>
      <c r="C7823" t="s">
        <v>86</v>
      </c>
      <c r="D7823" t="s">
        <v>12</v>
      </c>
      <c r="E7823" t="s">
        <v>64</v>
      </c>
      <c r="F7823">
        <v>24</v>
      </c>
      <c r="G7823">
        <v>33.6</v>
      </c>
      <c r="H7823">
        <v>3</v>
      </c>
      <c r="I7823">
        <v>12.5</v>
      </c>
      <c r="J7823">
        <v>10</v>
      </c>
      <c r="K7823">
        <v>14</v>
      </c>
    </row>
    <row r="7824" spans="1:11">
      <c r="A7824">
        <v>2020</v>
      </c>
      <c r="B7824" t="s">
        <v>79</v>
      </c>
      <c r="C7824" t="s">
        <v>86</v>
      </c>
      <c r="D7824" t="s">
        <v>12</v>
      </c>
      <c r="E7824" t="s">
        <v>65</v>
      </c>
      <c r="F7824">
        <v>2</v>
      </c>
      <c r="G7824">
        <v>115.5</v>
      </c>
      <c r="H7824">
        <v>1</v>
      </c>
      <c r="I7824">
        <v>50</v>
      </c>
      <c r="J7824">
        <v>1</v>
      </c>
      <c r="K7824">
        <v>57.8</v>
      </c>
    </row>
    <row r="7825" spans="1:11">
      <c r="A7825">
        <v>2020</v>
      </c>
      <c r="B7825" t="s">
        <v>79</v>
      </c>
      <c r="C7825" t="s">
        <v>86</v>
      </c>
      <c r="D7825" t="s">
        <v>12</v>
      </c>
      <c r="E7825" t="s">
        <v>36</v>
      </c>
      <c r="F7825">
        <v>7</v>
      </c>
      <c r="G7825">
        <v>27.2</v>
      </c>
      <c r="H7825">
        <v>2</v>
      </c>
      <c r="I7825">
        <v>28.6</v>
      </c>
      <c r="J7825">
        <v>4</v>
      </c>
      <c r="K7825">
        <v>15.6</v>
      </c>
    </row>
    <row r="7826" spans="1:11">
      <c r="A7826">
        <v>2020</v>
      </c>
      <c r="B7826" t="s">
        <v>87</v>
      </c>
      <c r="C7826" t="s">
        <v>18</v>
      </c>
      <c r="D7826" t="s">
        <v>18</v>
      </c>
      <c r="E7826" t="s">
        <v>18</v>
      </c>
      <c r="F7826">
        <v>282</v>
      </c>
      <c r="G7826">
        <v>13.8</v>
      </c>
      <c r="H7826">
        <v>60</v>
      </c>
      <c r="I7826">
        <v>21.3</v>
      </c>
      <c r="J7826">
        <v>136</v>
      </c>
      <c r="K7826">
        <v>6.6</v>
      </c>
    </row>
    <row r="7827" spans="1:11">
      <c r="A7827">
        <v>2020</v>
      </c>
      <c r="B7827" t="s">
        <v>87</v>
      </c>
      <c r="C7827" t="s">
        <v>18</v>
      </c>
      <c r="D7827" t="s">
        <v>18</v>
      </c>
      <c r="E7827" t="s">
        <v>63</v>
      </c>
      <c r="F7827">
        <v>36</v>
      </c>
      <c r="G7827">
        <v>6.5</v>
      </c>
      <c r="H7827">
        <v>8</v>
      </c>
      <c r="I7827">
        <v>22.2</v>
      </c>
      <c r="J7827">
        <v>13</v>
      </c>
      <c r="K7827">
        <v>2.4</v>
      </c>
    </row>
    <row r="7828" spans="1:11">
      <c r="A7828">
        <v>2020</v>
      </c>
      <c r="B7828" t="s">
        <v>87</v>
      </c>
      <c r="C7828" t="s">
        <v>18</v>
      </c>
      <c r="D7828" t="s">
        <v>18</v>
      </c>
      <c r="E7828" t="s">
        <v>13</v>
      </c>
      <c r="F7828">
        <v>82</v>
      </c>
      <c r="G7828">
        <v>22.1</v>
      </c>
      <c r="H7828">
        <v>14</v>
      </c>
      <c r="I7828">
        <v>17.1</v>
      </c>
      <c r="J7828">
        <v>48</v>
      </c>
      <c r="K7828">
        <v>12.9</v>
      </c>
    </row>
    <row r="7829" spans="1:11">
      <c r="A7829">
        <v>2020</v>
      </c>
      <c r="B7829" t="s">
        <v>87</v>
      </c>
      <c r="C7829" t="s">
        <v>18</v>
      </c>
      <c r="D7829" t="s">
        <v>18</v>
      </c>
      <c r="E7829" t="s">
        <v>64</v>
      </c>
      <c r="F7829">
        <v>124</v>
      </c>
      <c r="G7829">
        <v>22.3</v>
      </c>
      <c r="H7829">
        <v>29</v>
      </c>
      <c r="I7829">
        <v>23.4</v>
      </c>
      <c r="J7829">
        <v>58</v>
      </c>
      <c r="K7829">
        <v>10.4</v>
      </c>
    </row>
    <row r="7830" spans="1:11">
      <c r="A7830">
        <v>2020</v>
      </c>
      <c r="B7830" t="s">
        <v>87</v>
      </c>
      <c r="C7830" t="s">
        <v>18</v>
      </c>
      <c r="D7830" t="s">
        <v>18</v>
      </c>
      <c r="E7830" t="s">
        <v>65</v>
      </c>
      <c r="F7830">
        <v>2</v>
      </c>
      <c r="G7830">
        <v>4.6</v>
      </c>
      <c r="H7830">
        <v>0</v>
      </c>
      <c r="I7830">
        <v>0</v>
      </c>
      <c r="J7830">
        <v>2</v>
      </c>
      <c r="K7830">
        <v>4.6</v>
      </c>
    </row>
    <row r="7831" spans="1:11">
      <c r="A7831">
        <v>2020</v>
      </c>
      <c r="B7831" t="s">
        <v>87</v>
      </c>
      <c r="C7831" t="s">
        <v>18</v>
      </c>
      <c r="D7831" t="s">
        <v>18</v>
      </c>
      <c r="E7831" t="s">
        <v>36</v>
      </c>
      <c r="F7831">
        <v>38</v>
      </c>
      <c r="G7831">
        <v>7.2</v>
      </c>
      <c r="H7831">
        <v>9</v>
      </c>
      <c r="I7831">
        <v>23.7</v>
      </c>
      <c r="J7831">
        <v>15</v>
      </c>
      <c r="K7831">
        <v>2.8</v>
      </c>
    </row>
    <row r="7832" spans="1:11">
      <c r="A7832">
        <v>2020</v>
      </c>
      <c r="B7832" t="s">
        <v>87</v>
      </c>
      <c r="C7832" t="s">
        <v>18</v>
      </c>
      <c r="D7832" t="s">
        <v>15</v>
      </c>
      <c r="E7832" t="s">
        <v>18</v>
      </c>
      <c r="F7832">
        <v>41</v>
      </c>
      <c r="G7832">
        <v>3.9</v>
      </c>
      <c r="H7832">
        <v>4</v>
      </c>
      <c r="I7832">
        <v>9.8</v>
      </c>
      <c r="J7832">
        <v>18</v>
      </c>
      <c r="K7832">
        <v>1.7</v>
      </c>
    </row>
    <row r="7833" spans="1:11">
      <c r="A7833">
        <v>2020</v>
      </c>
      <c r="B7833" t="s">
        <v>87</v>
      </c>
      <c r="C7833" t="s">
        <v>18</v>
      </c>
      <c r="D7833" t="s">
        <v>15</v>
      </c>
      <c r="E7833" t="s">
        <v>63</v>
      </c>
      <c r="F7833">
        <v>3</v>
      </c>
      <c r="G7833">
        <v>1</v>
      </c>
      <c r="H7833">
        <v>0</v>
      </c>
      <c r="I7833">
        <v>0</v>
      </c>
      <c r="J7833">
        <v>1</v>
      </c>
      <c r="K7833">
        <v>0.3</v>
      </c>
    </row>
    <row r="7834" spans="1:11">
      <c r="A7834">
        <v>2020</v>
      </c>
      <c r="B7834" t="s">
        <v>87</v>
      </c>
      <c r="C7834" t="s">
        <v>18</v>
      </c>
      <c r="D7834" t="s">
        <v>15</v>
      </c>
      <c r="E7834" t="s">
        <v>13</v>
      </c>
      <c r="F7834">
        <v>21</v>
      </c>
      <c r="G7834">
        <v>10.4</v>
      </c>
      <c r="H7834">
        <v>2</v>
      </c>
      <c r="I7834">
        <v>9.5</v>
      </c>
      <c r="J7834">
        <v>11</v>
      </c>
      <c r="K7834">
        <v>5.5</v>
      </c>
    </row>
    <row r="7835" spans="1:11">
      <c r="A7835">
        <v>2020</v>
      </c>
      <c r="B7835" t="s">
        <v>87</v>
      </c>
      <c r="C7835" t="s">
        <v>18</v>
      </c>
      <c r="D7835" t="s">
        <v>15</v>
      </c>
      <c r="E7835" t="s">
        <v>64</v>
      </c>
      <c r="F7835">
        <v>12</v>
      </c>
      <c r="G7835">
        <v>4.3</v>
      </c>
      <c r="H7835">
        <v>1</v>
      </c>
      <c r="I7835">
        <v>8.3</v>
      </c>
      <c r="J7835">
        <v>3</v>
      </c>
      <c r="K7835">
        <v>1.1</v>
      </c>
    </row>
    <row r="7836" spans="1:11">
      <c r="A7836">
        <v>2020</v>
      </c>
      <c r="B7836" t="s">
        <v>87</v>
      </c>
      <c r="C7836" t="s">
        <v>18</v>
      </c>
      <c r="D7836" t="s">
        <v>15</v>
      </c>
      <c r="E7836" t="s">
        <v>65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</row>
    <row r="7837" spans="1:11">
      <c r="A7837">
        <v>2020</v>
      </c>
      <c r="B7837" t="s">
        <v>87</v>
      </c>
      <c r="C7837" t="s">
        <v>18</v>
      </c>
      <c r="D7837" t="s">
        <v>15</v>
      </c>
      <c r="E7837" t="s">
        <v>36</v>
      </c>
      <c r="F7837">
        <v>5</v>
      </c>
      <c r="G7837">
        <v>1.9</v>
      </c>
      <c r="H7837">
        <v>1</v>
      </c>
      <c r="I7837">
        <v>20</v>
      </c>
      <c r="J7837">
        <v>3</v>
      </c>
      <c r="K7837">
        <v>1.1</v>
      </c>
    </row>
    <row r="7838" spans="1:11">
      <c r="A7838">
        <v>2020</v>
      </c>
      <c r="B7838" t="s">
        <v>87</v>
      </c>
      <c r="C7838" t="s">
        <v>18</v>
      </c>
      <c r="D7838" t="s">
        <v>12</v>
      </c>
      <c r="E7838" t="s">
        <v>18</v>
      </c>
      <c r="F7838">
        <v>241</v>
      </c>
      <c r="G7838">
        <v>24.2</v>
      </c>
      <c r="H7838">
        <v>56</v>
      </c>
      <c r="I7838">
        <v>23.2</v>
      </c>
      <c r="J7838">
        <v>118</v>
      </c>
      <c r="K7838">
        <v>11.8</v>
      </c>
    </row>
    <row r="7839" spans="1:11">
      <c r="A7839">
        <v>2020</v>
      </c>
      <c r="B7839" t="s">
        <v>87</v>
      </c>
      <c r="C7839" t="s">
        <v>18</v>
      </c>
      <c r="D7839" t="s">
        <v>12</v>
      </c>
      <c r="E7839" t="s">
        <v>63</v>
      </c>
      <c r="F7839">
        <v>33</v>
      </c>
      <c r="G7839">
        <v>12.5</v>
      </c>
      <c r="H7839">
        <v>8</v>
      </c>
      <c r="I7839">
        <v>24.2</v>
      </c>
      <c r="J7839">
        <v>12</v>
      </c>
      <c r="K7839">
        <v>4.5</v>
      </c>
    </row>
    <row r="7840" spans="1:11">
      <c r="A7840">
        <v>2020</v>
      </c>
      <c r="B7840" t="s">
        <v>87</v>
      </c>
      <c r="C7840" t="s">
        <v>18</v>
      </c>
      <c r="D7840" t="s">
        <v>12</v>
      </c>
      <c r="E7840" t="s">
        <v>13</v>
      </c>
      <c r="F7840">
        <v>61</v>
      </c>
      <c r="G7840">
        <v>35.9</v>
      </c>
      <c r="H7840">
        <v>12</v>
      </c>
      <c r="I7840">
        <v>19.7</v>
      </c>
      <c r="J7840">
        <v>37</v>
      </c>
      <c r="K7840">
        <v>21.8</v>
      </c>
    </row>
    <row r="7841" spans="1:11">
      <c r="A7841">
        <v>2020</v>
      </c>
      <c r="B7841" t="s">
        <v>87</v>
      </c>
      <c r="C7841" t="s">
        <v>18</v>
      </c>
      <c r="D7841" t="s">
        <v>12</v>
      </c>
      <c r="E7841" t="s">
        <v>64</v>
      </c>
      <c r="F7841">
        <v>112</v>
      </c>
      <c r="G7841">
        <v>40</v>
      </c>
      <c r="H7841">
        <v>28</v>
      </c>
      <c r="I7841">
        <v>25</v>
      </c>
      <c r="J7841">
        <v>55</v>
      </c>
      <c r="K7841">
        <v>19.6</v>
      </c>
    </row>
    <row r="7842" spans="1:11">
      <c r="A7842">
        <v>2020</v>
      </c>
      <c r="B7842" t="s">
        <v>87</v>
      </c>
      <c r="C7842" t="s">
        <v>18</v>
      </c>
      <c r="D7842" t="s">
        <v>12</v>
      </c>
      <c r="E7842" t="s">
        <v>65</v>
      </c>
      <c r="F7842">
        <v>2</v>
      </c>
      <c r="G7842">
        <v>9.5</v>
      </c>
      <c r="H7842">
        <v>0</v>
      </c>
      <c r="I7842">
        <v>0</v>
      </c>
      <c r="J7842">
        <v>2</v>
      </c>
      <c r="K7842">
        <v>9.5</v>
      </c>
    </row>
    <row r="7843" spans="1:11">
      <c r="A7843">
        <v>2020</v>
      </c>
      <c r="B7843" t="s">
        <v>87</v>
      </c>
      <c r="C7843" t="s">
        <v>18</v>
      </c>
      <c r="D7843" t="s">
        <v>12</v>
      </c>
      <c r="E7843" t="s">
        <v>36</v>
      </c>
      <c r="F7843">
        <v>33</v>
      </c>
      <c r="G7843">
        <v>12.6</v>
      </c>
      <c r="H7843">
        <v>8</v>
      </c>
      <c r="I7843">
        <v>24.2</v>
      </c>
      <c r="J7843">
        <v>12</v>
      </c>
      <c r="K7843">
        <v>4.6</v>
      </c>
    </row>
    <row r="7844" spans="1:11">
      <c r="A7844">
        <v>2020</v>
      </c>
      <c r="B7844" t="s">
        <v>87</v>
      </c>
      <c r="C7844" t="s">
        <v>48</v>
      </c>
      <c r="D7844" t="s">
        <v>18</v>
      </c>
      <c r="E7844" t="s">
        <v>18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</row>
    <row r="7845" spans="1:11">
      <c r="A7845">
        <v>2020</v>
      </c>
      <c r="B7845" t="s">
        <v>87</v>
      </c>
      <c r="C7845" t="s">
        <v>48</v>
      </c>
      <c r="D7845" t="s">
        <v>18</v>
      </c>
      <c r="E7845" t="s">
        <v>63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</row>
    <row r="7846" spans="1:11">
      <c r="A7846">
        <v>2020</v>
      </c>
      <c r="B7846" t="s">
        <v>87</v>
      </c>
      <c r="C7846" t="s">
        <v>48</v>
      </c>
      <c r="D7846" t="s">
        <v>18</v>
      </c>
      <c r="E7846" t="s">
        <v>13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</row>
    <row r="7847" spans="1:11">
      <c r="A7847">
        <v>2020</v>
      </c>
      <c r="B7847" t="s">
        <v>87</v>
      </c>
      <c r="C7847" t="s">
        <v>48</v>
      </c>
      <c r="D7847" t="s">
        <v>18</v>
      </c>
      <c r="E7847" t="s">
        <v>64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</row>
    <row r="7848" spans="1:11">
      <c r="A7848">
        <v>2020</v>
      </c>
      <c r="B7848" t="s">
        <v>87</v>
      </c>
      <c r="C7848" t="s">
        <v>48</v>
      </c>
      <c r="D7848" t="s">
        <v>18</v>
      </c>
      <c r="E7848" t="s">
        <v>65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</row>
    <row r="7849" spans="1:11">
      <c r="A7849">
        <v>2020</v>
      </c>
      <c r="B7849" t="s">
        <v>87</v>
      </c>
      <c r="C7849" t="s">
        <v>48</v>
      </c>
      <c r="D7849" t="s">
        <v>18</v>
      </c>
      <c r="E7849" t="s">
        <v>36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</row>
    <row r="7850" spans="1:11">
      <c r="A7850">
        <v>2020</v>
      </c>
      <c r="B7850" t="s">
        <v>87</v>
      </c>
      <c r="C7850" t="s">
        <v>48</v>
      </c>
      <c r="D7850" t="s">
        <v>15</v>
      </c>
      <c r="E7850" t="s">
        <v>18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</row>
    <row r="7851" spans="1:11">
      <c r="A7851">
        <v>2020</v>
      </c>
      <c r="B7851" t="s">
        <v>87</v>
      </c>
      <c r="C7851" t="s">
        <v>48</v>
      </c>
      <c r="D7851" t="s">
        <v>15</v>
      </c>
      <c r="E7851" t="s">
        <v>63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</row>
    <row r="7852" spans="1:11">
      <c r="A7852">
        <v>2020</v>
      </c>
      <c r="B7852" t="s">
        <v>87</v>
      </c>
      <c r="C7852" t="s">
        <v>48</v>
      </c>
      <c r="D7852" t="s">
        <v>15</v>
      </c>
      <c r="E7852" t="s">
        <v>13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</row>
    <row r="7853" spans="1:11">
      <c r="A7853">
        <v>2020</v>
      </c>
      <c r="B7853" t="s">
        <v>87</v>
      </c>
      <c r="C7853" t="s">
        <v>48</v>
      </c>
      <c r="D7853" t="s">
        <v>15</v>
      </c>
      <c r="E7853" t="s">
        <v>64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</row>
    <row r="7854" spans="1:11">
      <c r="A7854">
        <v>2020</v>
      </c>
      <c r="B7854" t="s">
        <v>87</v>
      </c>
      <c r="C7854" t="s">
        <v>48</v>
      </c>
      <c r="D7854" t="s">
        <v>15</v>
      </c>
      <c r="E7854" t="s">
        <v>65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</row>
    <row r="7855" spans="1:11">
      <c r="A7855">
        <v>2020</v>
      </c>
      <c r="B7855" t="s">
        <v>87</v>
      </c>
      <c r="C7855" t="s">
        <v>48</v>
      </c>
      <c r="D7855" t="s">
        <v>15</v>
      </c>
      <c r="E7855" t="s">
        <v>36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</row>
    <row r="7856" spans="1:11">
      <c r="A7856">
        <v>2020</v>
      </c>
      <c r="B7856" t="s">
        <v>87</v>
      </c>
      <c r="C7856" t="s">
        <v>48</v>
      </c>
      <c r="D7856" t="s">
        <v>12</v>
      </c>
      <c r="E7856" t="s">
        <v>18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</row>
    <row r="7857" spans="1:11">
      <c r="A7857">
        <v>2020</v>
      </c>
      <c r="B7857" t="s">
        <v>87</v>
      </c>
      <c r="C7857" t="s">
        <v>48</v>
      </c>
      <c r="D7857" t="s">
        <v>12</v>
      </c>
      <c r="E7857" t="s">
        <v>63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</row>
    <row r="7858" spans="1:11">
      <c r="A7858">
        <v>2020</v>
      </c>
      <c r="B7858" t="s">
        <v>87</v>
      </c>
      <c r="C7858" t="s">
        <v>48</v>
      </c>
      <c r="D7858" t="s">
        <v>12</v>
      </c>
      <c r="E7858" t="s">
        <v>13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</row>
    <row r="7859" spans="1:11">
      <c r="A7859">
        <v>2020</v>
      </c>
      <c r="B7859" t="s">
        <v>87</v>
      </c>
      <c r="C7859" t="s">
        <v>48</v>
      </c>
      <c r="D7859" t="s">
        <v>12</v>
      </c>
      <c r="E7859" t="s">
        <v>64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</row>
    <row r="7860" spans="1:11">
      <c r="A7860">
        <v>2020</v>
      </c>
      <c r="B7860" t="s">
        <v>87</v>
      </c>
      <c r="C7860" t="s">
        <v>48</v>
      </c>
      <c r="D7860" t="s">
        <v>12</v>
      </c>
      <c r="E7860" t="s">
        <v>65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</row>
    <row r="7861" spans="1:11">
      <c r="A7861">
        <v>2020</v>
      </c>
      <c r="B7861" t="s">
        <v>87</v>
      </c>
      <c r="C7861" t="s">
        <v>48</v>
      </c>
      <c r="D7861" t="s">
        <v>12</v>
      </c>
      <c r="E7861" t="s">
        <v>36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</row>
    <row r="7862" spans="1:11">
      <c r="A7862">
        <v>2020</v>
      </c>
      <c r="B7862" t="s">
        <v>87</v>
      </c>
      <c r="C7862" t="s">
        <v>25</v>
      </c>
      <c r="D7862" t="s">
        <v>18</v>
      </c>
      <c r="E7862" t="s">
        <v>18</v>
      </c>
      <c r="F7862">
        <v>17</v>
      </c>
      <c r="G7862">
        <v>7.3</v>
      </c>
      <c r="H7862">
        <v>3</v>
      </c>
      <c r="I7862">
        <v>17.6</v>
      </c>
      <c r="J7862">
        <v>6</v>
      </c>
      <c r="K7862">
        <v>2.6</v>
      </c>
    </row>
    <row r="7863" spans="1:11">
      <c r="A7863">
        <v>2020</v>
      </c>
      <c r="B7863" t="s">
        <v>87</v>
      </c>
      <c r="C7863" t="s">
        <v>25</v>
      </c>
      <c r="D7863" t="s">
        <v>18</v>
      </c>
      <c r="E7863" t="s">
        <v>63</v>
      </c>
      <c r="F7863">
        <v>6</v>
      </c>
      <c r="G7863">
        <v>5</v>
      </c>
      <c r="H7863">
        <v>1</v>
      </c>
      <c r="I7863">
        <v>16.7</v>
      </c>
      <c r="J7863">
        <v>2</v>
      </c>
      <c r="K7863">
        <v>1.7</v>
      </c>
    </row>
    <row r="7864" spans="1:11">
      <c r="A7864">
        <v>2020</v>
      </c>
      <c r="B7864" t="s">
        <v>87</v>
      </c>
      <c r="C7864" t="s">
        <v>25</v>
      </c>
      <c r="D7864" t="s">
        <v>18</v>
      </c>
      <c r="E7864" t="s">
        <v>13</v>
      </c>
      <c r="F7864">
        <v>2</v>
      </c>
      <c r="G7864">
        <v>45.6</v>
      </c>
      <c r="H7864">
        <v>1</v>
      </c>
      <c r="I7864">
        <v>50</v>
      </c>
      <c r="J7864">
        <v>1</v>
      </c>
      <c r="K7864">
        <v>22.8</v>
      </c>
    </row>
    <row r="7865" spans="1:11">
      <c r="A7865">
        <v>2020</v>
      </c>
      <c r="B7865" t="s">
        <v>87</v>
      </c>
      <c r="C7865" t="s">
        <v>25</v>
      </c>
      <c r="D7865" t="s">
        <v>18</v>
      </c>
      <c r="E7865" t="s">
        <v>64</v>
      </c>
      <c r="F7865">
        <v>8</v>
      </c>
      <c r="G7865">
        <v>19.3</v>
      </c>
      <c r="H7865">
        <v>1</v>
      </c>
      <c r="I7865">
        <v>12.5</v>
      </c>
      <c r="J7865">
        <v>2</v>
      </c>
      <c r="K7865">
        <v>4.8</v>
      </c>
    </row>
    <row r="7866" spans="1:11">
      <c r="A7866">
        <v>2020</v>
      </c>
      <c r="B7866" t="s">
        <v>87</v>
      </c>
      <c r="C7866" t="s">
        <v>25</v>
      </c>
      <c r="D7866" t="s">
        <v>18</v>
      </c>
      <c r="E7866" t="s">
        <v>65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</row>
    <row r="7867" spans="1:11">
      <c r="A7867">
        <v>2020</v>
      </c>
      <c r="B7867" t="s">
        <v>87</v>
      </c>
      <c r="C7867" t="s">
        <v>25</v>
      </c>
      <c r="D7867" t="s">
        <v>18</v>
      </c>
      <c r="E7867" t="s">
        <v>36</v>
      </c>
      <c r="F7867">
        <v>1</v>
      </c>
      <c r="G7867">
        <v>1.6</v>
      </c>
      <c r="H7867">
        <v>0</v>
      </c>
      <c r="I7867">
        <v>0</v>
      </c>
      <c r="J7867">
        <v>1</v>
      </c>
      <c r="K7867">
        <v>1.6</v>
      </c>
    </row>
    <row r="7868" spans="1:11">
      <c r="A7868">
        <v>2020</v>
      </c>
      <c r="B7868" t="s">
        <v>87</v>
      </c>
      <c r="C7868" t="s">
        <v>25</v>
      </c>
      <c r="D7868" t="s">
        <v>15</v>
      </c>
      <c r="E7868" t="s">
        <v>18</v>
      </c>
      <c r="F7868">
        <v>1</v>
      </c>
      <c r="G7868">
        <v>0.8</v>
      </c>
      <c r="H7868">
        <v>0</v>
      </c>
      <c r="I7868">
        <v>0</v>
      </c>
      <c r="J7868">
        <v>0</v>
      </c>
      <c r="K7868">
        <v>0</v>
      </c>
    </row>
    <row r="7869" spans="1:11">
      <c r="A7869">
        <v>2020</v>
      </c>
      <c r="B7869" t="s">
        <v>87</v>
      </c>
      <c r="C7869" t="s">
        <v>25</v>
      </c>
      <c r="D7869" t="s">
        <v>15</v>
      </c>
      <c r="E7869" t="s">
        <v>63</v>
      </c>
      <c r="F7869">
        <v>1</v>
      </c>
      <c r="G7869">
        <v>1.6</v>
      </c>
      <c r="H7869">
        <v>0</v>
      </c>
      <c r="I7869">
        <v>0</v>
      </c>
      <c r="J7869">
        <v>0</v>
      </c>
      <c r="K7869">
        <v>0</v>
      </c>
    </row>
    <row r="7870" spans="1:11">
      <c r="A7870">
        <v>2020</v>
      </c>
      <c r="B7870" t="s">
        <v>87</v>
      </c>
      <c r="C7870" t="s">
        <v>25</v>
      </c>
      <c r="D7870" t="s">
        <v>15</v>
      </c>
      <c r="E7870" t="s">
        <v>13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</row>
    <row r="7871" spans="1:11">
      <c r="A7871">
        <v>2020</v>
      </c>
      <c r="B7871" t="s">
        <v>87</v>
      </c>
      <c r="C7871" t="s">
        <v>25</v>
      </c>
      <c r="D7871" t="s">
        <v>15</v>
      </c>
      <c r="E7871" t="s">
        <v>64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</row>
    <row r="7872" spans="1:11">
      <c r="A7872">
        <v>2020</v>
      </c>
      <c r="B7872" t="s">
        <v>87</v>
      </c>
      <c r="C7872" t="s">
        <v>25</v>
      </c>
      <c r="D7872" t="s">
        <v>15</v>
      </c>
      <c r="E7872" t="s">
        <v>65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</row>
    <row r="7873" spans="1:11">
      <c r="A7873">
        <v>2020</v>
      </c>
      <c r="B7873" t="s">
        <v>87</v>
      </c>
      <c r="C7873" t="s">
        <v>25</v>
      </c>
      <c r="D7873" t="s">
        <v>15</v>
      </c>
      <c r="E7873" t="s">
        <v>36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</row>
    <row r="7874" spans="1:11">
      <c r="A7874">
        <v>2020</v>
      </c>
      <c r="B7874" t="s">
        <v>87</v>
      </c>
      <c r="C7874" t="s">
        <v>25</v>
      </c>
      <c r="D7874" t="s">
        <v>12</v>
      </c>
      <c r="E7874" t="s">
        <v>18</v>
      </c>
      <c r="F7874">
        <v>16</v>
      </c>
      <c r="G7874">
        <v>14.6</v>
      </c>
      <c r="H7874">
        <v>3</v>
      </c>
      <c r="I7874">
        <v>18.8</v>
      </c>
      <c r="J7874">
        <v>6</v>
      </c>
      <c r="K7874">
        <v>5.5</v>
      </c>
    </row>
    <row r="7875" spans="1:11">
      <c r="A7875">
        <v>2020</v>
      </c>
      <c r="B7875" t="s">
        <v>87</v>
      </c>
      <c r="C7875" t="s">
        <v>25</v>
      </c>
      <c r="D7875" t="s">
        <v>12</v>
      </c>
      <c r="E7875" t="s">
        <v>63</v>
      </c>
      <c r="F7875">
        <v>5</v>
      </c>
      <c r="G7875">
        <v>8.8</v>
      </c>
      <c r="H7875">
        <v>1</v>
      </c>
      <c r="I7875">
        <v>20</v>
      </c>
      <c r="J7875">
        <v>2</v>
      </c>
      <c r="K7875">
        <v>3.5</v>
      </c>
    </row>
    <row r="7876" spans="1:11">
      <c r="A7876">
        <v>2020</v>
      </c>
      <c r="B7876" t="s">
        <v>87</v>
      </c>
      <c r="C7876" t="s">
        <v>25</v>
      </c>
      <c r="D7876" t="s">
        <v>12</v>
      </c>
      <c r="E7876" t="s">
        <v>13</v>
      </c>
      <c r="F7876">
        <v>2</v>
      </c>
      <c r="G7876">
        <v>106.1</v>
      </c>
      <c r="H7876">
        <v>1</v>
      </c>
      <c r="I7876">
        <v>50</v>
      </c>
      <c r="J7876">
        <v>1</v>
      </c>
      <c r="K7876">
        <v>53</v>
      </c>
    </row>
    <row r="7877" spans="1:11">
      <c r="A7877">
        <v>2020</v>
      </c>
      <c r="B7877" t="s">
        <v>87</v>
      </c>
      <c r="C7877" t="s">
        <v>25</v>
      </c>
      <c r="D7877" t="s">
        <v>12</v>
      </c>
      <c r="E7877" t="s">
        <v>64</v>
      </c>
      <c r="F7877">
        <v>8</v>
      </c>
      <c r="G7877">
        <v>40.5</v>
      </c>
      <c r="H7877">
        <v>1</v>
      </c>
      <c r="I7877">
        <v>12.5</v>
      </c>
      <c r="J7877">
        <v>2</v>
      </c>
      <c r="K7877">
        <v>10.1</v>
      </c>
    </row>
    <row r="7878" spans="1:11">
      <c r="A7878">
        <v>2020</v>
      </c>
      <c r="B7878" t="s">
        <v>87</v>
      </c>
      <c r="C7878" t="s">
        <v>25</v>
      </c>
      <c r="D7878" t="s">
        <v>12</v>
      </c>
      <c r="E7878" t="s">
        <v>65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</row>
    <row r="7879" spans="1:11">
      <c r="A7879">
        <v>2020</v>
      </c>
      <c r="B7879" t="s">
        <v>87</v>
      </c>
      <c r="C7879" t="s">
        <v>25</v>
      </c>
      <c r="D7879" t="s">
        <v>12</v>
      </c>
      <c r="E7879" t="s">
        <v>36</v>
      </c>
      <c r="F7879">
        <v>1</v>
      </c>
      <c r="G7879">
        <v>3.3</v>
      </c>
      <c r="H7879">
        <v>0</v>
      </c>
      <c r="I7879">
        <v>0</v>
      </c>
      <c r="J7879">
        <v>1</v>
      </c>
      <c r="K7879">
        <v>3.3</v>
      </c>
    </row>
    <row r="7880" spans="1:11">
      <c r="A7880">
        <v>2020</v>
      </c>
      <c r="B7880" t="s">
        <v>87</v>
      </c>
      <c r="C7880" t="s">
        <v>47</v>
      </c>
      <c r="D7880" t="s">
        <v>18</v>
      </c>
      <c r="E7880" t="s">
        <v>18</v>
      </c>
      <c r="F7880">
        <v>3</v>
      </c>
      <c r="G7880">
        <v>3.5</v>
      </c>
      <c r="H7880">
        <v>2</v>
      </c>
      <c r="I7880">
        <v>66.7</v>
      </c>
      <c r="J7880">
        <v>3</v>
      </c>
      <c r="K7880">
        <v>3.5</v>
      </c>
    </row>
    <row r="7881" spans="1:11">
      <c r="A7881">
        <v>2020</v>
      </c>
      <c r="B7881" t="s">
        <v>87</v>
      </c>
      <c r="C7881" t="s">
        <v>47</v>
      </c>
      <c r="D7881" t="s">
        <v>18</v>
      </c>
      <c r="E7881" t="s">
        <v>63</v>
      </c>
      <c r="F7881">
        <v>1</v>
      </c>
      <c r="G7881">
        <v>3</v>
      </c>
      <c r="H7881">
        <v>1</v>
      </c>
      <c r="I7881">
        <v>100</v>
      </c>
      <c r="J7881">
        <v>1</v>
      </c>
      <c r="K7881">
        <v>3</v>
      </c>
    </row>
    <row r="7882" spans="1:11">
      <c r="A7882">
        <v>2020</v>
      </c>
      <c r="B7882" t="s">
        <v>87</v>
      </c>
      <c r="C7882" t="s">
        <v>47</v>
      </c>
      <c r="D7882" t="s">
        <v>18</v>
      </c>
      <c r="E7882" t="s">
        <v>13</v>
      </c>
      <c r="F7882">
        <v>0</v>
      </c>
      <c r="G7882">
        <v>0</v>
      </c>
      <c r="H7882">
        <v>0</v>
      </c>
      <c r="I7882">
        <v>0</v>
      </c>
      <c r="J7882">
        <v>1</v>
      </c>
      <c r="K7882">
        <v>15.5</v>
      </c>
    </row>
    <row r="7883" spans="1:11">
      <c r="A7883">
        <v>2020</v>
      </c>
      <c r="B7883" t="s">
        <v>87</v>
      </c>
      <c r="C7883" t="s">
        <v>47</v>
      </c>
      <c r="D7883" t="s">
        <v>18</v>
      </c>
      <c r="E7883" t="s">
        <v>64</v>
      </c>
      <c r="F7883">
        <v>2</v>
      </c>
      <c r="G7883">
        <v>12.8</v>
      </c>
      <c r="H7883">
        <v>1</v>
      </c>
      <c r="I7883">
        <v>50</v>
      </c>
      <c r="J7883">
        <v>1</v>
      </c>
      <c r="K7883">
        <v>6.4</v>
      </c>
    </row>
    <row r="7884" spans="1:11">
      <c r="A7884">
        <v>2020</v>
      </c>
      <c r="B7884" t="s">
        <v>87</v>
      </c>
      <c r="C7884" t="s">
        <v>47</v>
      </c>
      <c r="D7884" t="s">
        <v>18</v>
      </c>
      <c r="E7884" t="s">
        <v>65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</row>
    <row r="7885" spans="1:11">
      <c r="A7885">
        <v>2020</v>
      </c>
      <c r="B7885" t="s">
        <v>87</v>
      </c>
      <c r="C7885" t="s">
        <v>47</v>
      </c>
      <c r="D7885" t="s">
        <v>18</v>
      </c>
      <c r="E7885" t="s">
        <v>36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</row>
    <row r="7886" spans="1:11">
      <c r="A7886">
        <v>2020</v>
      </c>
      <c r="B7886" t="s">
        <v>87</v>
      </c>
      <c r="C7886" t="s">
        <v>47</v>
      </c>
      <c r="D7886" t="s">
        <v>15</v>
      </c>
      <c r="E7886" t="s">
        <v>18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</row>
    <row r="7887" spans="1:11">
      <c r="A7887">
        <v>2020</v>
      </c>
      <c r="B7887" t="s">
        <v>87</v>
      </c>
      <c r="C7887" t="s">
        <v>47</v>
      </c>
      <c r="D7887" t="s">
        <v>15</v>
      </c>
      <c r="E7887" t="s">
        <v>63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</row>
    <row r="7888" spans="1:11">
      <c r="A7888">
        <v>2020</v>
      </c>
      <c r="B7888" t="s">
        <v>87</v>
      </c>
      <c r="C7888" t="s">
        <v>47</v>
      </c>
      <c r="D7888" t="s">
        <v>15</v>
      </c>
      <c r="E7888" t="s">
        <v>13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</row>
    <row r="7889" spans="1:11">
      <c r="A7889">
        <v>2020</v>
      </c>
      <c r="B7889" t="s">
        <v>87</v>
      </c>
      <c r="C7889" t="s">
        <v>47</v>
      </c>
      <c r="D7889" t="s">
        <v>15</v>
      </c>
      <c r="E7889" t="s">
        <v>64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</row>
    <row r="7890" spans="1:11">
      <c r="A7890">
        <v>2020</v>
      </c>
      <c r="B7890" t="s">
        <v>87</v>
      </c>
      <c r="C7890" t="s">
        <v>47</v>
      </c>
      <c r="D7890" t="s">
        <v>15</v>
      </c>
      <c r="E7890" t="s">
        <v>65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</row>
    <row r="7891" spans="1:11">
      <c r="A7891">
        <v>2020</v>
      </c>
      <c r="B7891" t="s">
        <v>87</v>
      </c>
      <c r="C7891" t="s">
        <v>47</v>
      </c>
      <c r="D7891" t="s">
        <v>15</v>
      </c>
      <c r="E7891" t="s">
        <v>36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</row>
    <row r="7892" spans="1:11">
      <c r="A7892">
        <v>2020</v>
      </c>
      <c r="B7892" t="s">
        <v>87</v>
      </c>
      <c r="C7892" t="s">
        <v>47</v>
      </c>
      <c r="D7892" t="s">
        <v>12</v>
      </c>
      <c r="E7892" t="s">
        <v>18</v>
      </c>
      <c r="F7892">
        <v>3</v>
      </c>
      <c r="G7892">
        <v>7.3</v>
      </c>
      <c r="H7892">
        <v>2</v>
      </c>
      <c r="I7892">
        <v>66.7</v>
      </c>
      <c r="J7892">
        <v>3</v>
      </c>
      <c r="K7892">
        <v>7.3</v>
      </c>
    </row>
    <row r="7893" spans="1:11">
      <c r="A7893">
        <v>2020</v>
      </c>
      <c r="B7893" t="s">
        <v>87</v>
      </c>
      <c r="C7893" t="s">
        <v>47</v>
      </c>
      <c r="D7893" t="s">
        <v>12</v>
      </c>
      <c r="E7893" t="s">
        <v>63</v>
      </c>
      <c r="F7893">
        <v>1</v>
      </c>
      <c r="G7893">
        <v>6.3</v>
      </c>
      <c r="H7893">
        <v>1</v>
      </c>
      <c r="I7893">
        <v>100</v>
      </c>
      <c r="J7893">
        <v>1</v>
      </c>
      <c r="K7893">
        <v>6.3</v>
      </c>
    </row>
    <row r="7894" spans="1:11">
      <c r="A7894">
        <v>2020</v>
      </c>
      <c r="B7894" t="s">
        <v>87</v>
      </c>
      <c r="C7894" t="s">
        <v>47</v>
      </c>
      <c r="D7894" t="s">
        <v>12</v>
      </c>
      <c r="E7894" t="s">
        <v>13</v>
      </c>
      <c r="F7894">
        <v>0</v>
      </c>
      <c r="G7894">
        <v>0</v>
      </c>
      <c r="H7894">
        <v>0</v>
      </c>
      <c r="I7894">
        <v>0</v>
      </c>
      <c r="J7894">
        <v>1</v>
      </c>
      <c r="K7894">
        <v>37.6</v>
      </c>
    </row>
    <row r="7895" spans="1:11">
      <c r="A7895">
        <v>2020</v>
      </c>
      <c r="B7895" t="s">
        <v>87</v>
      </c>
      <c r="C7895" t="s">
        <v>47</v>
      </c>
      <c r="D7895" t="s">
        <v>12</v>
      </c>
      <c r="E7895" t="s">
        <v>64</v>
      </c>
      <c r="F7895">
        <v>2</v>
      </c>
      <c r="G7895">
        <v>28.6</v>
      </c>
      <c r="H7895">
        <v>1</v>
      </c>
      <c r="I7895">
        <v>50</v>
      </c>
      <c r="J7895">
        <v>1</v>
      </c>
      <c r="K7895">
        <v>14.3</v>
      </c>
    </row>
    <row r="7896" spans="1:11">
      <c r="A7896">
        <v>2020</v>
      </c>
      <c r="B7896" t="s">
        <v>87</v>
      </c>
      <c r="C7896" t="s">
        <v>47</v>
      </c>
      <c r="D7896" t="s">
        <v>12</v>
      </c>
      <c r="E7896" t="s">
        <v>65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</row>
    <row r="7897" spans="1:11">
      <c r="A7897">
        <v>2020</v>
      </c>
      <c r="B7897" t="s">
        <v>87</v>
      </c>
      <c r="C7897" t="s">
        <v>47</v>
      </c>
      <c r="D7897" t="s">
        <v>12</v>
      </c>
      <c r="E7897" t="s">
        <v>36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</row>
    <row r="7898" spans="1:11">
      <c r="A7898">
        <v>2020</v>
      </c>
      <c r="B7898" t="s">
        <v>87</v>
      </c>
      <c r="C7898" t="s">
        <v>32</v>
      </c>
      <c r="D7898" t="s">
        <v>18</v>
      </c>
      <c r="E7898" t="s">
        <v>18</v>
      </c>
      <c r="F7898">
        <v>46</v>
      </c>
      <c r="G7898">
        <v>16.3</v>
      </c>
      <c r="H7898">
        <v>9</v>
      </c>
      <c r="I7898">
        <v>19.6</v>
      </c>
      <c r="J7898">
        <v>30</v>
      </c>
      <c r="K7898">
        <v>10.6</v>
      </c>
    </row>
    <row r="7899" spans="1:11">
      <c r="A7899">
        <v>2020</v>
      </c>
      <c r="B7899" t="s">
        <v>87</v>
      </c>
      <c r="C7899" t="s">
        <v>32</v>
      </c>
      <c r="D7899" t="s">
        <v>18</v>
      </c>
      <c r="E7899" t="s">
        <v>63</v>
      </c>
      <c r="F7899">
        <v>7</v>
      </c>
      <c r="G7899">
        <v>11.4</v>
      </c>
      <c r="H7899">
        <v>1</v>
      </c>
      <c r="I7899">
        <v>14.3</v>
      </c>
      <c r="J7899">
        <v>3</v>
      </c>
      <c r="K7899">
        <v>4.9</v>
      </c>
    </row>
    <row r="7900" spans="1:11">
      <c r="A7900">
        <v>2020</v>
      </c>
      <c r="B7900" t="s">
        <v>87</v>
      </c>
      <c r="C7900" t="s">
        <v>32</v>
      </c>
      <c r="D7900" t="s">
        <v>18</v>
      </c>
      <c r="E7900" t="s">
        <v>13</v>
      </c>
      <c r="F7900">
        <v>26</v>
      </c>
      <c r="G7900">
        <v>17.7</v>
      </c>
      <c r="H7900">
        <v>4</v>
      </c>
      <c r="I7900">
        <v>15.4</v>
      </c>
      <c r="J7900">
        <v>17</v>
      </c>
      <c r="K7900">
        <v>11.6</v>
      </c>
    </row>
    <row r="7901" spans="1:11">
      <c r="A7901">
        <v>2020</v>
      </c>
      <c r="B7901" t="s">
        <v>87</v>
      </c>
      <c r="C7901" t="s">
        <v>32</v>
      </c>
      <c r="D7901" t="s">
        <v>18</v>
      </c>
      <c r="E7901" t="s">
        <v>64</v>
      </c>
      <c r="F7901">
        <v>11</v>
      </c>
      <c r="G7901">
        <v>24.2</v>
      </c>
      <c r="H7901">
        <v>3</v>
      </c>
      <c r="I7901">
        <v>27.3</v>
      </c>
      <c r="J7901">
        <v>8</v>
      </c>
      <c r="K7901">
        <v>17.6</v>
      </c>
    </row>
    <row r="7902" spans="1:11">
      <c r="A7902">
        <v>2020</v>
      </c>
      <c r="B7902" t="s">
        <v>87</v>
      </c>
      <c r="C7902" t="s">
        <v>32</v>
      </c>
      <c r="D7902" t="s">
        <v>18</v>
      </c>
      <c r="E7902" t="s">
        <v>65</v>
      </c>
      <c r="F7902">
        <v>1</v>
      </c>
      <c r="G7902">
        <v>12.4</v>
      </c>
      <c r="H7902">
        <v>0</v>
      </c>
      <c r="I7902">
        <v>0</v>
      </c>
      <c r="J7902">
        <v>0</v>
      </c>
      <c r="K7902">
        <v>0</v>
      </c>
    </row>
    <row r="7903" spans="1:11">
      <c r="A7903">
        <v>2020</v>
      </c>
      <c r="B7903" t="s">
        <v>87</v>
      </c>
      <c r="C7903" t="s">
        <v>32</v>
      </c>
      <c r="D7903" t="s">
        <v>18</v>
      </c>
      <c r="E7903" t="s">
        <v>36</v>
      </c>
      <c r="F7903">
        <v>1</v>
      </c>
      <c r="G7903">
        <v>4.9</v>
      </c>
      <c r="H7903">
        <v>1</v>
      </c>
      <c r="I7903">
        <v>100</v>
      </c>
      <c r="J7903">
        <v>2</v>
      </c>
      <c r="K7903">
        <v>9.9</v>
      </c>
    </row>
    <row r="7904" spans="1:11">
      <c r="A7904">
        <v>2020</v>
      </c>
      <c r="B7904" t="s">
        <v>87</v>
      </c>
      <c r="C7904" t="s">
        <v>32</v>
      </c>
      <c r="D7904" t="s">
        <v>15</v>
      </c>
      <c r="E7904" t="s">
        <v>18</v>
      </c>
      <c r="F7904">
        <v>11</v>
      </c>
      <c r="G7904">
        <v>7.4</v>
      </c>
      <c r="H7904">
        <v>1</v>
      </c>
      <c r="I7904">
        <v>9.1</v>
      </c>
      <c r="J7904">
        <v>8</v>
      </c>
      <c r="K7904">
        <v>5.4</v>
      </c>
    </row>
    <row r="7905" spans="1:11">
      <c r="A7905">
        <v>2020</v>
      </c>
      <c r="B7905" t="s">
        <v>87</v>
      </c>
      <c r="C7905" t="s">
        <v>32</v>
      </c>
      <c r="D7905" t="s">
        <v>15</v>
      </c>
      <c r="E7905" t="s">
        <v>63</v>
      </c>
      <c r="F7905">
        <v>2</v>
      </c>
      <c r="G7905">
        <v>6.4</v>
      </c>
      <c r="H7905">
        <v>0</v>
      </c>
      <c r="I7905">
        <v>0</v>
      </c>
      <c r="J7905">
        <v>1</v>
      </c>
      <c r="K7905">
        <v>3.2</v>
      </c>
    </row>
    <row r="7906" spans="1:11">
      <c r="A7906">
        <v>2020</v>
      </c>
      <c r="B7906" t="s">
        <v>87</v>
      </c>
      <c r="C7906" t="s">
        <v>32</v>
      </c>
      <c r="D7906" t="s">
        <v>15</v>
      </c>
      <c r="E7906" t="s">
        <v>13</v>
      </c>
      <c r="F7906">
        <v>5</v>
      </c>
      <c r="G7906">
        <v>6.1</v>
      </c>
      <c r="H7906">
        <v>0</v>
      </c>
      <c r="I7906">
        <v>0</v>
      </c>
      <c r="J7906">
        <v>5</v>
      </c>
      <c r="K7906">
        <v>6.1</v>
      </c>
    </row>
    <row r="7907" spans="1:11">
      <c r="A7907">
        <v>2020</v>
      </c>
      <c r="B7907" t="s">
        <v>87</v>
      </c>
      <c r="C7907" t="s">
        <v>32</v>
      </c>
      <c r="D7907" t="s">
        <v>15</v>
      </c>
      <c r="E7907" t="s">
        <v>64</v>
      </c>
      <c r="F7907">
        <v>3</v>
      </c>
      <c r="G7907">
        <v>13.3</v>
      </c>
      <c r="H7907">
        <v>0</v>
      </c>
      <c r="I7907">
        <v>0</v>
      </c>
      <c r="J7907">
        <v>0</v>
      </c>
      <c r="K7907">
        <v>0</v>
      </c>
    </row>
    <row r="7908" spans="1:11">
      <c r="A7908">
        <v>2020</v>
      </c>
      <c r="B7908" t="s">
        <v>87</v>
      </c>
      <c r="C7908" t="s">
        <v>32</v>
      </c>
      <c r="D7908" t="s">
        <v>15</v>
      </c>
      <c r="E7908" t="s">
        <v>65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</row>
    <row r="7909" spans="1:11">
      <c r="A7909">
        <v>2020</v>
      </c>
      <c r="B7909" t="s">
        <v>87</v>
      </c>
      <c r="C7909" t="s">
        <v>32</v>
      </c>
      <c r="D7909" t="s">
        <v>15</v>
      </c>
      <c r="E7909" t="s">
        <v>36</v>
      </c>
      <c r="F7909">
        <v>1</v>
      </c>
      <c r="G7909">
        <v>10.2</v>
      </c>
      <c r="H7909">
        <v>1</v>
      </c>
      <c r="I7909">
        <v>100</v>
      </c>
      <c r="J7909">
        <v>2</v>
      </c>
      <c r="K7909">
        <v>20.4</v>
      </c>
    </row>
    <row r="7910" spans="1:11">
      <c r="A7910">
        <v>2020</v>
      </c>
      <c r="B7910" t="s">
        <v>87</v>
      </c>
      <c r="C7910" t="s">
        <v>32</v>
      </c>
      <c r="D7910" t="s">
        <v>12</v>
      </c>
      <c r="E7910" t="s">
        <v>18</v>
      </c>
      <c r="F7910">
        <v>35</v>
      </c>
      <c r="G7910">
        <v>26.4</v>
      </c>
      <c r="H7910">
        <v>8</v>
      </c>
      <c r="I7910">
        <v>22.9</v>
      </c>
      <c r="J7910">
        <v>22</v>
      </c>
      <c r="K7910">
        <v>16.6</v>
      </c>
    </row>
    <row r="7911" spans="1:11">
      <c r="A7911">
        <v>2020</v>
      </c>
      <c r="B7911" t="s">
        <v>87</v>
      </c>
      <c r="C7911" t="s">
        <v>32</v>
      </c>
      <c r="D7911" t="s">
        <v>12</v>
      </c>
      <c r="E7911" t="s">
        <v>63</v>
      </c>
      <c r="F7911">
        <v>5</v>
      </c>
      <c r="G7911">
        <v>16.7</v>
      </c>
      <c r="H7911">
        <v>1</v>
      </c>
      <c r="I7911">
        <v>20</v>
      </c>
      <c r="J7911">
        <v>2</v>
      </c>
      <c r="K7911">
        <v>6.7</v>
      </c>
    </row>
    <row r="7912" spans="1:11">
      <c r="A7912">
        <v>2020</v>
      </c>
      <c r="B7912" t="s">
        <v>87</v>
      </c>
      <c r="C7912" t="s">
        <v>32</v>
      </c>
      <c r="D7912" t="s">
        <v>12</v>
      </c>
      <c r="E7912" t="s">
        <v>13</v>
      </c>
      <c r="F7912">
        <v>21</v>
      </c>
      <c r="G7912">
        <v>32.1</v>
      </c>
      <c r="H7912">
        <v>4</v>
      </c>
      <c r="I7912">
        <v>19</v>
      </c>
      <c r="J7912">
        <v>12</v>
      </c>
      <c r="K7912">
        <v>18.3</v>
      </c>
    </row>
    <row r="7913" spans="1:11">
      <c r="A7913">
        <v>2020</v>
      </c>
      <c r="B7913" t="s">
        <v>87</v>
      </c>
      <c r="C7913" t="s">
        <v>32</v>
      </c>
      <c r="D7913" t="s">
        <v>12</v>
      </c>
      <c r="E7913" t="s">
        <v>64</v>
      </c>
      <c r="F7913">
        <v>8</v>
      </c>
      <c r="G7913">
        <v>35</v>
      </c>
      <c r="H7913">
        <v>3</v>
      </c>
      <c r="I7913">
        <v>37.5</v>
      </c>
      <c r="J7913">
        <v>8</v>
      </c>
      <c r="K7913">
        <v>35</v>
      </c>
    </row>
    <row r="7914" spans="1:11">
      <c r="A7914">
        <v>2020</v>
      </c>
      <c r="B7914" t="s">
        <v>87</v>
      </c>
      <c r="C7914" t="s">
        <v>32</v>
      </c>
      <c r="D7914" t="s">
        <v>12</v>
      </c>
      <c r="E7914" t="s">
        <v>65</v>
      </c>
      <c r="F7914">
        <v>1</v>
      </c>
      <c r="G7914">
        <v>27.3</v>
      </c>
      <c r="H7914">
        <v>0</v>
      </c>
      <c r="I7914">
        <v>0</v>
      </c>
      <c r="J7914">
        <v>0</v>
      </c>
      <c r="K7914">
        <v>0</v>
      </c>
    </row>
    <row r="7915" spans="1:11">
      <c r="A7915">
        <v>2020</v>
      </c>
      <c r="B7915" t="s">
        <v>87</v>
      </c>
      <c r="C7915" t="s">
        <v>32</v>
      </c>
      <c r="D7915" t="s">
        <v>12</v>
      </c>
      <c r="E7915" t="s">
        <v>36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</row>
    <row r="7916" spans="1:11">
      <c r="A7916">
        <v>2020</v>
      </c>
      <c r="B7916" t="s">
        <v>87</v>
      </c>
      <c r="C7916" t="s">
        <v>88</v>
      </c>
      <c r="D7916" t="s">
        <v>18</v>
      </c>
      <c r="E7916" t="s">
        <v>18</v>
      </c>
      <c r="F7916">
        <v>34</v>
      </c>
      <c r="G7916">
        <v>18.1</v>
      </c>
      <c r="H7916">
        <v>8</v>
      </c>
      <c r="I7916">
        <v>23.5</v>
      </c>
      <c r="J7916">
        <v>19</v>
      </c>
      <c r="K7916">
        <v>10.1</v>
      </c>
    </row>
    <row r="7917" spans="1:11">
      <c r="A7917">
        <v>2020</v>
      </c>
      <c r="B7917" t="s">
        <v>87</v>
      </c>
      <c r="C7917" t="s">
        <v>88</v>
      </c>
      <c r="D7917" t="s">
        <v>18</v>
      </c>
      <c r="E7917" t="s">
        <v>63</v>
      </c>
      <c r="F7917">
        <v>6</v>
      </c>
      <c r="G7917">
        <v>17.8</v>
      </c>
      <c r="H7917">
        <v>2</v>
      </c>
      <c r="I7917">
        <v>33.3</v>
      </c>
      <c r="J7917">
        <v>2</v>
      </c>
      <c r="K7917">
        <v>5.9</v>
      </c>
    </row>
    <row r="7918" spans="1:11">
      <c r="A7918">
        <v>2020</v>
      </c>
      <c r="B7918" t="s">
        <v>87</v>
      </c>
      <c r="C7918" t="s">
        <v>88</v>
      </c>
      <c r="D7918" t="s">
        <v>18</v>
      </c>
      <c r="E7918" t="s">
        <v>13</v>
      </c>
      <c r="F7918">
        <v>4</v>
      </c>
      <c r="G7918">
        <v>39.2</v>
      </c>
      <c r="H7918">
        <v>1</v>
      </c>
      <c r="I7918">
        <v>25</v>
      </c>
      <c r="J7918">
        <v>7</v>
      </c>
      <c r="K7918">
        <v>68.6</v>
      </c>
    </row>
    <row r="7919" spans="1:11">
      <c r="A7919">
        <v>2020</v>
      </c>
      <c r="B7919" t="s">
        <v>87</v>
      </c>
      <c r="C7919" t="s">
        <v>88</v>
      </c>
      <c r="D7919" t="s">
        <v>18</v>
      </c>
      <c r="E7919" t="s">
        <v>64</v>
      </c>
      <c r="F7919">
        <v>12</v>
      </c>
      <c r="G7919">
        <v>27.1</v>
      </c>
      <c r="H7919">
        <v>2</v>
      </c>
      <c r="I7919">
        <v>16.7</v>
      </c>
      <c r="J7919">
        <v>6</v>
      </c>
      <c r="K7919">
        <v>13.5</v>
      </c>
    </row>
    <row r="7920" spans="1:11">
      <c r="A7920">
        <v>2020</v>
      </c>
      <c r="B7920" t="s">
        <v>87</v>
      </c>
      <c r="C7920" t="s">
        <v>88</v>
      </c>
      <c r="D7920" t="s">
        <v>18</v>
      </c>
      <c r="E7920" t="s">
        <v>65</v>
      </c>
      <c r="F7920">
        <v>0</v>
      </c>
      <c r="G7920">
        <v>0</v>
      </c>
      <c r="H7920">
        <v>0</v>
      </c>
      <c r="I7920">
        <v>0</v>
      </c>
      <c r="J7920">
        <v>1</v>
      </c>
      <c r="K7920">
        <v>21.7</v>
      </c>
    </row>
    <row r="7921" spans="1:11">
      <c r="A7921">
        <v>2020</v>
      </c>
      <c r="B7921" t="s">
        <v>87</v>
      </c>
      <c r="C7921" t="s">
        <v>88</v>
      </c>
      <c r="D7921" t="s">
        <v>18</v>
      </c>
      <c r="E7921" t="s">
        <v>36</v>
      </c>
      <c r="F7921">
        <v>12</v>
      </c>
      <c r="G7921">
        <v>12.6</v>
      </c>
      <c r="H7921">
        <v>3</v>
      </c>
      <c r="I7921">
        <v>25</v>
      </c>
      <c r="J7921">
        <v>3</v>
      </c>
      <c r="K7921">
        <v>3.1</v>
      </c>
    </row>
    <row r="7922" spans="1:11">
      <c r="A7922">
        <v>2020</v>
      </c>
      <c r="B7922" t="s">
        <v>87</v>
      </c>
      <c r="C7922" t="s">
        <v>88</v>
      </c>
      <c r="D7922" t="s">
        <v>15</v>
      </c>
      <c r="E7922" t="s">
        <v>18</v>
      </c>
      <c r="F7922">
        <v>4</v>
      </c>
      <c r="G7922">
        <v>4.2</v>
      </c>
      <c r="H7922">
        <v>1</v>
      </c>
      <c r="I7922">
        <v>25</v>
      </c>
      <c r="J7922">
        <v>1</v>
      </c>
      <c r="K7922">
        <v>1.1</v>
      </c>
    </row>
    <row r="7923" spans="1:11">
      <c r="A7923">
        <v>2020</v>
      </c>
      <c r="B7923" t="s">
        <v>87</v>
      </c>
      <c r="C7923" t="s">
        <v>88</v>
      </c>
      <c r="D7923" t="s">
        <v>15</v>
      </c>
      <c r="E7923" t="s">
        <v>63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</row>
    <row r="7924" spans="1:11">
      <c r="A7924">
        <v>2020</v>
      </c>
      <c r="B7924" t="s">
        <v>87</v>
      </c>
      <c r="C7924" t="s">
        <v>88</v>
      </c>
      <c r="D7924" t="s">
        <v>15</v>
      </c>
      <c r="E7924" t="s">
        <v>13</v>
      </c>
      <c r="F7924">
        <v>2</v>
      </c>
      <c r="G7924">
        <v>35.7</v>
      </c>
      <c r="H7924">
        <v>1</v>
      </c>
      <c r="I7924">
        <v>50</v>
      </c>
      <c r="J7924">
        <v>1</v>
      </c>
      <c r="K7924">
        <v>17.8</v>
      </c>
    </row>
    <row r="7925" spans="1:11">
      <c r="A7925">
        <v>2020</v>
      </c>
      <c r="B7925" t="s">
        <v>87</v>
      </c>
      <c r="C7925" t="s">
        <v>88</v>
      </c>
      <c r="D7925" t="s">
        <v>15</v>
      </c>
      <c r="E7925" t="s">
        <v>64</v>
      </c>
      <c r="F7925">
        <v>1</v>
      </c>
      <c r="G7925">
        <v>4.5</v>
      </c>
      <c r="H7925">
        <v>0</v>
      </c>
      <c r="I7925">
        <v>0</v>
      </c>
      <c r="J7925">
        <v>0</v>
      </c>
      <c r="K7925">
        <v>0</v>
      </c>
    </row>
    <row r="7926" spans="1:11">
      <c r="A7926">
        <v>2020</v>
      </c>
      <c r="B7926" t="s">
        <v>87</v>
      </c>
      <c r="C7926" t="s">
        <v>88</v>
      </c>
      <c r="D7926" t="s">
        <v>15</v>
      </c>
      <c r="E7926" t="s">
        <v>65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</row>
    <row r="7927" spans="1:11">
      <c r="A7927">
        <v>2020</v>
      </c>
      <c r="B7927" t="s">
        <v>87</v>
      </c>
      <c r="C7927" t="s">
        <v>88</v>
      </c>
      <c r="D7927" t="s">
        <v>15</v>
      </c>
      <c r="E7927" t="s">
        <v>36</v>
      </c>
      <c r="F7927">
        <v>1</v>
      </c>
      <c r="G7927">
        <v>2.2</v>
      </c>
      <c r="H7927">
        <v>0</v>
      </c>
      <c r="I7927">
        <v>0</v>
      </c>
      <c r="J7927">
        <v>0</v>
      </c>
      <c r="K7927">
        <v>0</v>
      </c>
    </row>
    <row r="7928" spans="1:11">
      <c r="A7928">
        <v>2020</v>
      </c>
      <c r="B7928" t="s">
        <v>87</v>
      </c>
      <c r="C7928" t="s">
        <v>88</v>
      </c>
      <c r="D7928" t="s">
        <v>12</v>
      </c>
      <c r="E7928" t="s">
        <v>18</v>
      </c>
      <c r="F7928">
        <v>30</v>
      </c>
      <c r="G7928">
        <v>32</v>
      </c>
      <c r="H7928">
        <v>7</v>
      </c>
      <c r="I7928">
        <v>23.3</v>
      </c>
      <c r="J7928">
        <v>18</v>
      </c>
      <c r="K7928">
        <v>19.2</v>
      </c>
    </row>
    <row r="7929" spans="1:11">
      <c r="A7929">
        <v>2020</v>
      </c>
      <c r="B7929" t="s">
        <v>87</v>
      </c>
      <c r="C7929" t="s">
        <v>88</v>
      </c>
      <c r="D7929" t="s">
        <v>12</v>
      </c>
      <c r="E7929" t="s">
        <v>63</v>
      </c>
      <c r="F7929">
        <v>6</v>
      </c>
      <c r="G7929">
        <v>37.8</v>
      </c>
      <c r="H7929">
        <v>2</v>
      </c>
      <c r="I7929">
        <v>33.3</v>
      </c>
      <c r="J7929">
        <v>2</v>
      </c>
      <c r="K7929">
        <v>12.6</v>
      </c>
    </row>
    <row r="7930" spans="1:11">
      <c r="A7930">
        <v>2020</v>
      </c>
      <c r="B7930" t="s">
        <v>87</v>
      </c>
      <c r="C7930" t="s">
        <v>88</v>
      </c>
      <c r="D7930" t="s">
        <v>12</v>
      </c>
      <c r="E7930" t="s">
        <v>13</v>
      </c>
      <c r="F7930">
        <v>2</v>
      </c>
      <c r="G7930">
        <v>43.5</v>
      </c>
      <c r="H7930">
        <v>0</v>
      </c>
      <c r="I7930">
        <v>0</v>
      </c>
      <c r="J7930">
        <v>6</v>
      </c>
      <c r="K7930">
        <v>130.4</v>
      </c>
    </row>
    <row r="7931" spans="1:11">
      <c r="A7931">
        <v>2020</v>
      </c>
      <c r="B7931" t="s">
        <v>87</v>
      </c>
      <c r="C7931" t="s">
        <v>88</v>
      </c>
      <c r="D7931" t="s">
        <v>12</v>
      </c>
      <c r="E7931" t="s">
        <v>64</v>
      </c>
      <c r="F7931">
        <v>11</v>
      </c>
      <c r="G7931">
        <v>50.3</v>
      </c>
      <c r="H7931">
        <v>2</v>
      </c>
      <c r="I7931">
        <v>18.2</v>
      </c>
      <c r="J7931">
        <v>6</v>
      </c>
      <c r="K7931">
        <v>27.4</v>
      </c>
    </row>
    <row r="7932" spans="1:11">
      <c r="A7932">
        <v>2020</v>
      </c>
      <c r="B7932" t="s">
        <v>87</v>
      </c>
      <c r="C7932" t="s">
        <v>88</v>
      </c>
      <c r="D7932" t="s">
        <v>12</v>
      </c>
      <c r="E7932" t="s">
        <v>65</v>
      </c>
      <c r="F7932">
        <v>0</v>
      </c>
      <c r="G7932">
        <v>0</v>
      </c>
      <c r="H7932">
        <v>0</v>
      </c>
      <c r="I7932">
        <v>0</v>
      </c>
      <c r="J7932">
        <v>1</v>
      </c>
      <c r="K7932">
        <v>44.6</v>
      </c>
    </row>
    <row r="7933" spans="1:11">
      <c r="A7933">
        <v>2020</v>
      </c>
      <c r="B7933" t="s">
        <v>87</v>
      </c>
      <c r="C7933" t="s">
        <v>88</v>
      </c>
      <c r="D7933" t="s">
        <v>12</v>
      </c>
      <c r="E7933" t="s">
        <v>36</v>
      </c>
      <c r="F7933">
        <v>11</v>
      </c>
      <c r="G7933">
        <v>22.4</v>
      </c>
      <c r="H7933">
        <v>3</v>
      </c>
      <c r="I7933">
        <v>27.3</v>
      </c>
      <c r="J7933">
        <v>3</v>
      </c>
      <c r="K7933">
        <v>6.1</v>
      </c>
    </row>
    <row r="7934" spans="1:11">
      <c r="A7934">
        <v>2020</v>
      </c>
      <c r="B7934" t="s">
        <v>87</v>
      </c>
      <c r="C7934" t="s">
        <v>89</v>
      </c>
      <c r="D7934" t="s">
        <v>18</v>
      </c>
      <c r="E7934" t="s">
        <v>18</v>
      </c>
      <c r="F7934">
        <v>28</v>
      </c>
      <c r="G7934">
        <v>12</v>
      </c>
      <c r="H7934">
        <v>5</v>
      </c>
      <c r="I7934">
        <v>17.9</v>
      </c>
      <c r="J7934">
        <v>8</v>
      </c>
      <c r="K7934">
        <v>3.4</v>
      </c>
    </row>
    <row r="7935" spans="1:11">
      <c r="A7935">
        <v>2020</v>
      </c>
      <c r="B7935" t="s">
        <v>87</v>
      </c>
      <c r="C7935" t="s">
        <v>89</v>
      </c>
      <c r="D7935" t="s">
        <v>18</v>
      </c>
      <c r="E7935" t="s">
        <v>63</v>
      </c>
      <c r="F7935">
        <v>1</v>
      </c>
      <c r="G7935">
        <v>2.4</v>
      </c>
      <c r="H7935">
        <v>0</v>
      </c>
      <c r="I7935">
        <v>0</v>
      </c>
      <c r="J7935">
        <v>0</v>
      </c>
      <c r="K7935">
        <v>0</v>
      </c>
    </row>
    <row r="7936" spans="1:11">
      <c r="A7936">
        <v>2020</v>
      </c>
      <c r="B7936" t="s">
        <v>87</v>
      </c>
      <c r="C7936" t="s">
        <v>89</v>
      </c>
      <c r="D7936" t="s">
        <v>18</v>
      </c>
      <c r="E7936" t="s">
        <v>13</v>
      </c>
      <c r="F7936">
        <v>5</v>
      </c>
      <c r="G7936">
        <v>88.6</v>
      </c>
      <c r="H7936">
        <v>1</v>
      </c>
      <c r="I7936">
        <v>20</v>
      </c>
      <c r="J7936">
        <v>1</v>
      </c>
      <c r="K7936">
        <v>17.7</v>
      </c>
    </row>
    <row r="7937" spans="1:11">
      <c r="A7937">
        <v>2020</v>
      </c>
      <c r="B7937" t="s">
        <v>87</v>
      </c>
      <c r="C7937" t="s">
        <v>89</v>
      </c>
      <c r="D7937" t="s">
        <v>18</v>
      </c>
      <c r="E7937" t="s">
        <v>64</v>
      </c>
      <c r="F7937">
        <v>13</v>
      </c>
      <c r="G7937">
        <v>19.7</v>
      </c>
      <c r="H7937">
        <v>2</v>
      </c>
      <c r="I7937">
        <v>15.4</v>
      </c>
      <c r="J7937">
        <v>5</v>
      </c>
      <c r="K7937">
        <v>7.6</v>
      </c>
    </row>
    <row r="7938" spans="1:11">
      <c r="A7938">
        <v>2020</v>
      </c>
      <c r="B7938" t="s">
        <v>87</v>
      </c>
      <c r="C7938" t="s">
        <v>89</v>
      </c>
      <c r="D7938" t="s">
        <v>18</v>
      </c>
      <c r="E7938" t="s">
        <v>65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</row>
    <row r="7939" spans="1:11">
      <c r="A7939">
        <v>2020</v>
      </c>
      <c r="B7939" t="s">
        <v>87</v>
      </c>
      <c r="C7939" t="s">
        <v>89</v>
      </c>
      <c r="D7939" t="s">
        <v>18</v>
      </c>
      <c r="E7939" t="s">
        <v>36</v>
      </c>
      <c r="F7939">
        <v>9</v>
      </c>
      <c r="G7939">
        <v>7.7</v>
      </c>
      <c r="H7939">
        <v>2</v>
      </c>
      <c r="I7939">
        <v>22.2</v>
      </c>
      <c r="J7939">
        <v>2</v>
      </c>
      <c r="K7939">
        <v>1.7</v>
      </c>
    </row>
    <row r="7940" spans="1:11">
      <c r="A7940">
        <v>2020</v>
      </c>
      <c r="B7940" t="s">
        <v>87</v>
      </c>
      <c r="C7940" t="s">
        <v>89</v>
      </c>
      <c r="D7940" t="s">
        <v>15</v>
      </c>
      <c r="E7940" t="s">
        <v>18</v>
      </c>
      <c r="F7940">
        <v>3</v>
      </c>
      <c r="G7940">
        <v>2.5</v>
      </c>
      <c r="H7940">
        <v>0</v>
      </c>
      <c r="I7940">
        <v>0</v>
      </c>
      <c r="J7940">
        <v>0</v>
      </c>
      <c r="K7940">
        <v>0</v>
      </c>
    </row>
    <row r="7941" spans="1:11">
      <c r="A7941">
        <v>2020</v>
      </c>
      <c r="B7941" t="s">
        <v>87</v>
      </c>
      <c r="C7941" t="s">
        <v>89</v>
      </c>
      <c r="D7941" t="s">
        <v>15</v>
      </c>
      <c r="E7941" t="s">
        <v>63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</row>
    <row r="7942" spans="1:11">
      <c r="A7942">
        <v>2020</v>
      </c>
      <c r="B7942" t="s">
        <v>87</v>
      </c>
      <c r="C7942" t="s">
        <v>89</v>
      </c>
      <c r="D7942" t="s">
        <v>15</v>
      </c>
      <c r="E7942" t="s">
        <v>13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</row>
    <row r="7943" spans="1:11">
      <c r="A7943">
        <v>2020</v>
      </c>
      <c r="B7943" t="s">
        <v>87</v>
      </c>
      <c r="C7943" t="s">
        <v>89</v>
      </c>
      <c r="D7943" t="s">
        <v>15</v>
      </c>
      <c r="E7943" t="s">
        <v>64</v>
      </c>
      <c r="F7943">
        <v>1</v>
      </c>
      <c r="G7943">
        <v>2.9</v>
      </c>
      <c r="H7943">
        <v>0</v>
      </c>
      <c r="I7943">
        <v>0</v>
      </c>
      <c r="J7943">
        <v>0</v>
      </c>
      <c r="K7943">
        <v>0</v>
      </c>
    </row>
    <row r="7944" spans="1:11">
      <c r="A7944">
        <v>2020</v>
      </c>
      <c r="B7944" t="s">
        <v>87</v>
      </c>
      <c r="C7944" t="s">
        <v>89</v>
      </c>
      <c r="D7944" t="s">
        <v>15</v>
      </c>
      <c r="E7944" t="s">
        <v>65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</row>
    <row r="7945" spans="1:11">
      <c r="A7945">
        <v>2020</v>
      </c>
      <c r="B7945" t="s">
        <v>87</v>
      </c>
      <c r="C7945" t="s">
        <v>89</v>
      </c>
      <c r="D7945" t="s">
        <v>15</v>
      </c>
      <c r="E7945" t="s">
        <v>36</v>
      </c>
      <c r="F7945">
        <v>2</v>
      </c>
      <c r="G7945">
        <v>3.3</v>
      </c>
      <c r="H7945">
        <v>0</v>
      </c>
      <c r="I7945">
        <v>0</v>
      </c>
      <c r="J7945">
        <v>0</v>
      </c>
      <c r="K7945">
        <v>0</v>
      </c>
    </row>
    <row r="7946" spans="1:11">
      <c r="A7946">
        <v>2020</v>
      </c>
      <c r="B7946" t="s">
        <v>87</v>
      </c>
      <c r="C7946" t="s">
        <v>89</v>
      </c>
      <c r="D7946" t="s">
        <v>12</v>
      </c>
      <c r="E7946" t="s">
        <v>18</v>
      </c>
      <c r="F7946">
        <v>25</v>
      </c>
      <c r="G7946">
        <v>22.5</v>
      </c>
      <c r="H7946">
        <v>5</v>
      </c>
      <c r="I7946">
        <v>20</v>
      </c>
      <c r="J7946">
        <v>8</v>
      </c>
      <c r="K7946">
        <v>7.2</v>
      </c>
    </row>
    <row r="7947" spans="1:11">
      <c r="A7947">
        <v>2020</v>
      </c>
      <c r="B7947" t="s">
        <v>87</v>
      </c>
      <c r="C7947" t="s">
        <v>89</v>
      </c>
      <c r="D7947" t="s">
        <v>12</v>
      </c>
      <c r="E7947" t="s">
        <v>63</v>
      </c>
      <c r="F7947">
        <v>1</v>
      </c>
      <c r="G7947">
        <v>5.2</v>
      </c>
      <c r="H7947">
        <v>0</v>
      </c>
      <c r="I7947">
        <v>0</v>
      </c>
      <c r="J7947">
        <v>0</v>
      </c>
      <c r="K7947">
        <v>0</v>
      </c>
    </row>
    <row r="7948" spans="1:11">
      <c r="A7948">
        <v>2020</v>
      </c>
      <c r="B7948" t="s">
        <v>87</v>
      </c>
      <c r="C7948" t="s">
        <v>89</v>
      </c>
      <c r="D7948" t="s">
        <v>12</v>
      </c>
      <c r="E7948" t="s">
        <v>13</v>
      </c>
      <c r="F7948">
        <v>5</v>
      </c>
      <c r="G7948">
        <v>187.7</v>
      </c>
      <c r="H7948">
        <v>1</v>
      </c>
      <c r="I7948">
        <v>20</v>
      </c>
      <c r="J7948">
        <v>1</v>
      </c>
      <c r="K7948">
        <v>37.5</v>
      </c>
    </row>
    <row r="7949" spans="1:11">
      <c r="A7949">
        <v>2020</v>
      </c>
      <c r="B7949" t="s">
        <v>87</v>
      </c>
      <c r="C7949" t="s">
        <v>89</v>
      </c>
      <c r="D7949" t="s">
        <v>12</v>
      </c>
      <c r="E7949" t="s">
        <v>64</v>
      </c>
      <c r="F7949">
        <v>12</v>
      </c>
      <c r="G7949">
        <v>38.2</v>
      </c>
      <c r="H7949">
        <v>2</v>
      </c>
      <c r="I7949">
        <v>16.7</v>
      </c>
      <c r="J7949">
        <v>5</v>
      </c>
      <c r="K7949">
        <v>15.9</v>
      </c>
    </row>
    <row r="7950" spans="1:11">
      <c r="A7950">
        <v>2020</v>
      </c>
      <c r="B7950" t="s">
        <v>87</v>
      </c>
      <c r="C7950" t="s">
        <v>89</v>
      </c>
      <c r="D7950" t="s">
        <v>12</v>
      </c>
      <c r="E7950" t="s">
        <v>65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</row>
    <row r="7951" spans="1:11">
      <c r="A7951">
        <v>2020</v>
      </c>
      <c r="B7951" t="s">
        <v>87</v>
      </c>
      <c r="C7951" t="s">
        <v>89</v>
      </c>
      <c r="D7951" t="s">
        <v>12</v>
      </c>
      <c r="E7951" t="s">
        <v>36</v>
      </c>
      <c r="F7951">
        <v>7</v>
      </c>
      <c r="G7951">
        <v>12.4</v>
      </c>
      <c r="H7951">
        <v>2</v>
      </c>
      <c r="I7951">
        <v>28.6</v>
      </c>
      <c r="J7951">
        <v>2</v>
      </c>
      <c r="K7951">
        <v>3.5</v>
      </c>
    </row>
    <row r="7952" spans="1:11">
      <c r="A7952">
        <v>2020</v>
      </c>
      <c r="B7952" t="s">
        <v>87</v>
      </c>
      <c r="C7952" t="s">
        <v>61</v>
      </c>
      <c r="D7952" t="s">
        <v>18</v>
      </c>
      <c r="E7952" t="s">
        <v>18</v>
      </c>
      <c r="F7952">
        <v>20</v>
      </c>
      <c r="G7952">
        <v>17.8</v>
      </c>
      <c r="H7952">
        <v>4</v>
      </c>
      <c r="I7952">
        <v>20</v>
      </c>
      <c r="J7952">
        <v>11</v>
      </c>
      <c r="K7952">
        <v>9.8</v>
      </c>
    </row>
    <row r="7953" spans="1:11">
      <c r="A7953">
        <v>2020</v>
      </c>
      <c r="B7953" t="s">
        <v>87</v>
      </c>
      <c r="C7953" t="s">
        <v>61</v>
      </c>
      <c r="D7953" t="s">
        <v>18</v>
      </c>
      <c r="E7953" t="s">
        <v>63</v>
      </c>
      <c r="F7953">
        <v>1</v>
      </c>
      <c r="G7953">
        <v>15.5</v>
      </c>
      <c r="H7953">
        <v>1</v>
      </c>
      <c r="I7953">
        <v>100</v>
      </c>
      <c r="J7953">
        <v>1</v>
      </c>
      <c r="K7953">
        <v>15.5</v>
      </c>
    </row>
    <row r="7954" spans="1:11">
      <c r="A7954">
        <v>2020</v>
      </c>
      <c r="B7954" t="s">
        <v>87</v>
      </c>
      <c r="C7954" t="s">
        <v>61</v>
      </c>
      <c r="D7954" t="s">
        <v>18</v>
      </c>
      <c r="E7954" t="s">
        <v>13</v>
      </c>
      <c r="F7954">
        <v>12</v>
      </c>
      <c r="G7954">
        <v>29.2</v>
      </c>
      <c r="H7954">
        <v>2</v>
      </c>
      <c r="I7954">
        <v>16.7</v>
      </c>
      <c r="J7954">
        <v>7</v>
      </c>
      <c r="K7954">
        <v>17</v>
      </c>
    </row>
    <row r="7955" spans="1:11">
      <c r="A7955">
        <v>2020</v>
      </c>
      <c r="B7955" t="s">
        <v>87</v>
      </c>
      <c r="C7955" t="s">
        <v>61</v>
      </c>
      <c r="D7955" t="s">
        <v>18</v>
      </c>
      <c r="E7955" t="s">
        <v>64</v>
      </c>
      <c r="F7955">
        <v>4</v>
      </c>
      <c r="G7955">
        <v>16</v>
      </c>
      <c r="H7955">
        <v>1</v>
      </c>
      <c r="I7955">
        <v>25</v>
      </c>
      <c r="J7955">
        <v>2</v>
      </c>
      <c r="K7955">
        <v>8</v>
      </c>
    </row>
    <row r="7956" spans="1:11">
      <c r="A7956">
        <v>2020</v>
      </c>
      <c r="B7956" t="s">
        <v>87</v>
      </c>
      <c r="C7956" t="s">
        <v>61</v>
      </c>
      <c r="D7956" t="s">
        <v>18</v>
      </c>
      <c r="E7956" t="s">
        <v>65</v>
      </c>
      <c r="F7956">
        <v>0</v>
      </c>
      <c r="G7956">
        <v>0</v>
      </c>
      <c r="H7956">
        <v>0</v>
      </c>
      <c r="I7956">
        <v>0</v>
      </c>
      <c r="J7956">
        <v>1</v>
      </c>
      <c r="K7956">
        <v>48.2</v>
      </c>
    </row>
    <row r="7957" spans="1:11">
      <c r="A7957">
        <v>2020</v>
      </c>
      <c r="B7957" t="s">
        <v>87</v>
      </c>
      <c r="C7957" t="s">
        <v>61</v>
      </c>
      <c r="D7957" t="s">
        <v>18</v>
      </c>
      <c r="E7957" t="s">
        <v>36</v>
      </c>
      <c r="F7957">
        <v>3</v>
      </c>
      <c r="G7957">
        <v>8</v>
      </c>
      <c r="H7957">
        <v>0</v>
      </c>
      <c r="I7957">
        <v>0</v>
      </c>
      <c r="J7957">
        <v>0</v>
      </c>
      <c r="K7957">
        <v>0</v>
      </c>
    </row>
    <row r="7958" spans="1:11">
      <c r="A7958">
        <v>2020</v>
      </c>
      <c r="B7958" t="s">
        <v>87</v>
      </c>
      <c r="C7958" t="s">
        <v>61</v>
      </c>
      <c r="D7958" t="s">
        <v>15</v>
      </c>
      <c r="E7958" t="s">
        <v>18</v>
      </c>
      <c r="F7958">
        <v>3</v>
      </c>
      <c r="G7958">
        <v>5.1</v>
      </c>
      <c r="H7958">
        <v>0</v>
      </c>
      <c r="I7958">
        <v>0</v>
      </c>
      <c r="J7958">
        <v>1</v>
      </c>
      <c r="K7958">
        <v>1.7</v>
      </c>
    </row>
    <row r="7959" spans="1:11">
      <c r="A7959">
        <v>2020</v>
      </c>
      <c r="B7959" t="s">
        <v>87</v>
      </c>
      <c r="C7959" t="s">
        <v>61</v>
      </c>
      <c r="D7959" t="s">
        <v>15</v>
      </c>
      <c r="E7959" t="s">
        <v>63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</row>
    <row r="7960" spans="1:11">
      <c r="A7960">
        <v>2020</v>
      </c>
      <c r="B7960" t="s">
        <v>87</v>
      </c>
      <c r="C7960" t="s">
        <v>61</v>
      </c>
      <c r="D7960" t="s">
        <v>15</v>
      </c>
      <c r="E7960" t="s">
        <v>13</v>
      </c>
      <c r="F7960">
        <v>3</v>
      </c>
      <c r="G7960">
        <v>13.1</v>
      </c>
      <c r="H7960">
        <v>0</v>
      </c>
      <c r="I7960">
        <v>0</v>
      </c>
      <c r="J7960">
        <v>1</v>
      </c>
      <c r="K7960">
        <v>4.4</v>
      </c>
    </row>
    <row r="7961" spans="1:11">
      <c r="A7961">
        <v>2020</v>
      </c>
      <c r="B7961" t="s">
        <v>87</v>
      </c>
      <c r="C7961" t="s">
        <v>61</v>
      </c>
      <c r="D7961" t="s">
        <v>15</v>
      </c>
      <c r="E7961" t="s">
        <v>64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</row>
    <row r="7962" spans="1:11">
      <c r="A7962">
        <v>2020</v>
      </c>
      <c r="B7962" t="s">
        <v>87</v>
      </c>
      <c r="C7962" t="s">
        <v>61</v>
      </c>
      <c r="D7962" t="s">
        <v>15</v>
      </c>
      <c r="E7962" t="s">
        <v>65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</row>
    <row r="7963" spans="1:11">
      <c r="A7963">
        <v>2020</v>
      </c>
      <c r="B7963" t="s">
        <v>87</v>
      </c>
      <c r="C7963" t="s">
        <v>61</v>
      </c>
      <c r="D7963" t="s">
        <v>15</v>
      </c>
      <c r="E7963" t="s">
        <v>36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</row>
    <row r="7964" spans="1:11">
      <c r="A7964">
        <v>2020</v>
      </c>
      <c r="B7964" t="s">
        <v>87</v>
      </c>
      <c r="C7964" t="s">
        <v>61</v>
      </c>
      <c r="D7964" t="s">
        <v>12</v>
      </c>
      <c r="E7964" t="s">
        <v>18</v>
      </c>
      <c r="F7964">
        <v>17</v>
      </c>
      <c r="G7964">
        <v>32.1</v>
      </c>
      <c r="H7964">
        <v>4</v>
      </c>
      <c r="I7964">
        <v>23.5</v>
      </c>
      <c r="J7964">
        <v>10</v>
      </c>
      <c r="K7964">
        <v>18.9</v>
      </c>
    </row>
    <row r="7965" spans="1:11">
      <c r="A7965">
        <v>2020</v>
      </c>
      <c r="B7965" t="s">
        <v>87</v>
      </c>
      <c r="C7965" t="s">
        <v>61</v>
      </c>
      <c r="D7965" t="s">
        <v>12</v>
      </c>
      <c r="E7965" t="s">
        <v>63</v>
      </c>
      <c r="F7965">
        <v>1</v>
      </c>
      <c r="G7965">
        <v>33.7</v>
      </c>
      <c r="H7965">
        <v>1</v>
      </c>
      <c r="I7965">
        <v>100</v>
      </c>
      <c r="J7965">
        <v>1</v>
      </c>
      <c r="K7965">
        <v>33.7</v>
      </c>
    </row>
    <row r="7966" spans="1:11">
      <c r="A7966">
        <v>2020</v>
      </c>
      <c r="B7966" t="s">
        <v>87</v>
      </c>
      <c r="C7966" t="s">
        <v>61</v>
      </c>
      <c r="D7966" t="s">
        <v>12</v>
      </c>
      <c r="E7966" t="s">
        <v>13</v>
      </c>
      <c r="F7966">
        <v>9</v>
      </c>
      <c r="G7966">
        <v>49.3</v>
      </c>
      <c r="H7966">
        <v>2</v>
      </c>
      <c r="I7966">
        <v>22.2</v>
      </c>
      <c r="J7966">
        <v>6</v>
      </c>
      <c r="K7966">
        <v>32.9</v>
      </c>
    </row>
    <row r="7967" spans="1:11">
      <c r="A7967">
        <v>2020</v>
      </c>
      <c r="B7967" t="s">
        <v>87</v>
      </c>
      <c r="C7967" t="s">
        <v>61</v>
      </c>
      <c r="D7967" t="s">
        <v>12</v>
      </c>
      <c r="E7967" t="s">
        <v>64</v>
      </c>
      <c r="F7967">
        <v>4</v>
      </c>
      <c r="G7967">
        <v>33.1</v>
      </c>
      <c r="H7967">
        <v>1</v>
      </c>
      <c r="I7967">
        <v>25</v>
      </c>
      <c r="J7967">
        <v>2</v>
      </c>
      <c r="K7967">
        <v>16.6</v>
      </c>
    </row>
    <row r="7968" spans="1:11">
      <c r="A7968">
        <v>2020</v>
      </c>
      <c r="B7968" t="s">
        <v>87</v>
      </c>
      <c r="C7968" t="s">
        <v>61</v>
      </c>
      <c r="D7968" t="s">
        <v>12</v>
      </c>
      <c r="E7968" t="s">
        <v>65</v>
      </c>
      <c r="F7968">
        <v>0</v>
      </c>
      <c r="G7968">
        <v>0</v>
      </c>
      <c r="H7968">
        <v>0</v>
      </c>
      <c r="I7968">
        <v>0</v>
      </c>
      <c r="J7968">
        <v>1</v>
      </c>
      <c r="K7968">
        <v>104.7</v>
      </c>
    </row>
    <row r="7969" spans="1:11">
      <c r="A7969">
        <v>2020</v>
      </c>
      <c r="B7969" t="s">
        <v>87</v>
      </c>
      <c r="C7969" t="s">
        <v>61</v>
      </c>
      <c r="D7969" t="s">
        <v>12</v>
      </c>
      <c r="E7969" t="s">
        <v>36</v>
      </c>
      <c r="F7969">
        <v>3</v>
      </c>
      <c r="G7969">
        <v>16</v>
      </c>
      <c r="H7969">
        <v>0</v>
      </c>
      <c r="I7969">
        <v>0</v>
      </c>
      <c r="J7969">
        <v>0</v>
      </c>
      <c r="K7969">
        <v>0</v>
      </c>
    </row>
    <row r="7970" spans="1:11">
      <c r="A7970">
        <v>2020</v>
      </c>
      <c r="B7970" t="s">
        <v>87</v>
      </c>
      <c r="C7970" t="s">
        <v>17</v>
      </c>
      <c r="D7970" t="s">
        <v>18</v>
      </c>
      <c r="E7970" t="s">
        <v>18</v>
      </c>
      <c r="F7970">
        <v>23</v>
      </c>
      <c r="G7970">
        <v>11.9</v>
      </c>
      <c r="H7970">
        <v>2</v>
      </c>
      <c r="I7970">
        <v>8.7</v>
      </c>
      <c r="J7970">
        <v>6</v>
      </c>
      <c r="K7970">
        <v>3.1</v>
      </c>
    </row>
    <row r="7971" spans="1:11">
      <c r="A7971">
        <v>2020</v>
      </c>
      <c r="B7971" t="s">
        <v>87</v>
      </c>
      <c r="C7971" t="s">
        <v>17</v>
      </c>
      <c r="D7971" t="s">
        <v>18</v>
      </c>
      <c r="E7971" t="s">
        <v>63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</row>
    <row r="7972" spans="1:11">
      <c r="A7972">
        <v>2020</v>
      </c>
      <c r="B7972" t="s">
        <v>87</v>
      </c>
      <c r="C7972" t="s">
        <v>17</v>
      </c>
      <c r="D7972" t="s">
        <v>18</v>
      </c>
      <c r="E7972" t="s">
        <v>13</v>
      </c>
      <c r="F7972">
        <v>18</v>
      </c>
      <c r="G7972">
        <v>16.7</v>
      </c>
      <c r="H7972">
        <v>2</v>
      </c>
      <c r="I7972">
        <v>11.1</v>
      </c>
      <c r="J7972">
        <v>5</v>
      </c>
      <c r="K7972">
        <v>4.6</v>
      </c>
    </row>
    <row r="7973" spans="1:11">
      <c r="A7973">
        <v>2020</v>
      </c>
      <c r="B7973" t="s">
        <v>87</v>
      </c>
      <c r="C7973" t="s">
        <v>17</v>
      </c>
      <c r="D7973" t="s">
        <v>18</v>
      </c>
      <c r="E7973" t="s">
        <v>64</v>
      </c>
      <c r="F7973">
        <v>5</v>
      </c>
      <c r="G7973">
        <v>20.9</v>
      </c>
      <c r="H7973">
        <v>0</v>
      </c>
      <c r="I7973">
        <v>0</v>
      </c>
      <c r="J7973">
        <v>1</v>
      </c>
      <c r="K7973">
        <v>4.2</v>
      </c>
    </row>
    <row r="7974" spans="1:11">
      <c r="A7974">
        <v>2020</v>
      </c>
      <c r="B7974" t="s">
        <v>87</v>
      </c>
      <c r="C7974" t="s">
        <v>17</v>
      </c>
      <c r="D7974" t="s">
        <v>18</v>
      </c>
      <c r="E7974" t="s">
        <v>65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</row>
    <row r="7975" spans="1:11">
      <c r="A7975">
        <v>2020</v>
      </c>
      <c r="B7975" t="s">
        <v>87</v>
      </c>
      <c r="C7975" t="s">
        <v>17</v>
      </c>
      <c r="D7975" t="s">
        <v>18</v>
      </c>
      <c r="E7975" t="s">
        <v>36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</row>
    <row r="7976" spans="1:11">
      <c r="A7976">
        <v>2020</v>
      </c>
      <c r="B7976" t="s">
        <v>87</v>
      </c>
      <c r="C7976" t="s">
        <v>17</v>
      </c>
      <c r="D7976" t="s">
        <v>15</v>
      </c>
      <c r="E7976" t="s">
        <v>18</v>
      </c>
      <c r="F7976">
        <v>6</v>
      </c>
      <c r="G7976">
        <v>5.8</v>
      </c>
      <c r="H7976">
        <v>0</v>
      </c>
      <c r="I7976">
        <v>0</v>
      </c>
      <c r="J7976">
        <v>1</v>
      </c>
      <c r="K7976">
        <v>1</v>
      </c>
    </row>
    <row r="7977" spans="1:11">
      <c r="A7977">
        <v>2020</v>
      </c>
      <c r="B7977" t="s">
        <v>87</v>
      </c>
      <c r="C7977" t="s">
        <v>17</v>
      </c>
      <c r="D7977" t="s">
        <v>15</v>
      </c>
      <c r="E7977" t="s">
        <v>63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</row>
    <row r="7978" spans="1:11">
      <c r="A7978">
        <v>2020</v>
      </c>
      <c r="B7978" t="s">
        <v>87</v>
      </c>
      <c r="C7978" t="s">
        <v>17</v>
      </c>
      <c r="D7978" t="s">
        <v>15</v>
      </c>
      <c r="E7978" t="s">
        <v>13</v>
      </c>
      <c r="F7978">
        <v>6</v>
      </c>
      <c r="G7978">
        <v>10.3</v>
      </c>
      <c r="H7978">
        <v>0</v>
      </c>
      <c r="I7978">
        <v>0</v>
      </c>
      <c r="J7978">
        <v>0</v>
      </c>
      <c r="K7978">
        <v>0</v>
      </c>
    </row>
    <row r="7979" spans="1:11">
      <c r="A7979">
        <v>2020</v>
      </c>
      <c r="B7979" t="s">
        <v>87</v>
      </c>
      <c r="C7979" t="s">
        <v>17</v>
      </c>
      <c r="D7979" t="s">
        <v>15</v>
      </c>
      <c r="E7979" t="s">
        <v>64</v>
      </c>
      <c r="F7979">
        <v>0</v>
      </c>
      <c r="G7979">
        <v>0</v>
      </c>
      <c r="H7979">
        <v>0</v>
      </c>
      <c r="I7979">
        <v>0</v>
      </c>
      <c r="J7979">
        <v>1</v>
      </c>
      <c r="K7979">
        <v>8</v>
      </c>
    </row>
    <row r="7980" spans="1:11">
      <c r="A7980">
        <v>2020</v>
      </c>
      <c r="B7980" t="s">
        <v>87</v>
      </c>
      <c r="C7980" t="s">
        <v>17</v>
      </c>
      <c r="D7980" t="s">
        <v>15</v>
      </c>
      <c r="E7980" t="s">
        <v>65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</row>
    <row r="7981" spans="1:11">
      <c r="A7981">
        <v>2020</v>
      </c>
      <c r="B7981" t="s">
        <v>87</v>
      </c>
      <c r="C7981" t="s">
        <v>17</v>
      </c>
      <c r="D7981" t="s">
        <v>15</v>
      </c>
      <c r="E7981" t="s">
        <v>36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</row>
    <row r="7982" spans="1:11">
      <c r="A7982">
        <v>2020</v>
      </c>
      <c r="B7982" t="s">
        <v>87</v>
      </c>
      <c r="C7982" t="s">
        <v>17</v>
      </c>
      <c r="D7982" t="s">
        <v>12</v>
      </c>
      <c r="E7982" t="s">
        <v>18</v>
      </c>
      <c r="F7982">
        <v>17</v>
      </c>
      <c r="G7982">
        <v>18.9</v>
      </c>
      <c r="H7982">
        <v>2</v>
      </c>
      <c r="I7982">
        <v>11.8</v>
      </c>
      <c r="J7982">
        <v>5</v>
      </c>
      <c r="K7982">
        <v>5.6</v>
      </c>
    </row>
    <row r="7983" spans="1:11">
      <c r="A7983">
        <v>2020</v>
      </c>
      <c r="B7983" t="s">
        <v>87</v>
      </c>
      <c r="C7983" t="s">
        <v>17</v>
      </c>
      <c r="D7983" t="s">
        <v>12</v>
      </c>
      <c r="E7983" t="s">
        <v>63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</row>
    <row r="7984" spans="1:11">
      <c r="A7984">
        <v>2020</v>
      </c>
      <c r="B7984" t="s">
        <v>87</v>
      </c>
      <c r="C7984" t="s">
        <v>17</v>
      </c>
      <c r="D7984" t="s">
        <v>12</v>
      </c>
      <c r="E7984" t="s">
        <v>13</v>
      </c>
      <c r="F7984">
        <v>12</v>
      </c>
      <c r="G7984">
        <v>24.4</v>
      </c>
      <c r="H7984">
        <v>2</v>
      </c>
      <c r="I7984">
        <v>16.7</v>
      </c>
      <c r="J7984">
        <v>5</v>
      </c>
      <c r="K7984">
        <v>10.2</v>
      </c>
    </row>
    <row r="7985" spans="1:11">
      <c r="A7985">
        <v>2020</v>
      </c>
      <c r="B7985" t="s">
        <v>87</v>
      </c>
      <c r="C7985" t="s">
        <v>17</v>
      </c>
      <c r="D7985" t="s">
        <v>12</v>
      </c>
      <c r="E7985" t="s">
        <v>64</v>
      </c>
      <c r="F7985">
        <v>5</v>
      </c>
      <c r="G7985">
        <v>43.8</v>
      </c>
      <c r="H7985">
        <v>0</v>
      </c>
      <c r="I7985">
        <v>0</v>
      </c>
      <c r="J7985">
        <v>0</v>
      </c>
      <c r="K7985">
        <v>0</v>
      </c>
    </row>
    <row r="7986" spans="1:11">
      <c r="A7986">
        <v>2020</v>
      </c>
      <c r="B7986" t="s">
        <v>87</v>
      </c>
      <c r="C7986" t="s">
        <v>17</v>
      </c>
      <c r="D7986" t="s">
        <v>12</v>
      </c>
      <c r="E7986" t="s">
        <v>65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</row>
    <row r="7987" spans="1:11">
      <c r="A7987">
        <v>2020</v>
      </c>
      <c r="B7987" t="s">
        <v>87</v>
      </c>
      <c r="C7987" t="s">
        <v>17</v>
      </c>
      <c r="D7987" t="s">
        <v>12</v>
      </c>
      <c r="E7987" t="s">
        <v>36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</row>
    <row r="7988" spans="1:11">
      <c r="A7988">
        <v>2020</v>
      </c>
      <c r="B7988" t="s">
        <v>87</v>
      </c>
      <c r="C7988" t="s">
        <v>23</v>
      </c>
      <c r="D7988" t="s">
        <v>18</v>
      </c>
      <c r="E7988" t="s">
        <v>18</v>
      </c>
      <c r="F7988">
        <v>31</v>
      </c>
      <c r="G7988">
        <v>12.8</v>
      </c>
      <c r="H7988">
        <v>7</v>
      </c>
      <c r="I7988">
        <v>22.6</v>
      </c>
      <c r="J7988">
        <v>12</v>
      </c>
      <c r="K7988">
        <v>4.9</v>
      </c>
    </row>
    <row r="7989" spans="1:11">
      <c r="A7989">
        <v>2020</v>
      </c>
      <c r="B7989" t="s">
        <v>87</v>
      </c>
      <c r="C7989" t="s">
        <v>23</v>
      </c>
      <c r="D7989" t="s">
        <v>18</v>
      </c>
      <c r="E7989" t="s">
        <v>63</v>
      </c>
      <c r="F7989">
        <v>7</v>
      </c>
      <c r="G7989">
        <v>9.2</v>
      </c>
      <c r="H7989">
        <v>0</v>
      </c>
      <c r="I7989">
        <v>0</v>
      </c>
      <c r="J7989">
        <v>1</v>
      </c>
      <c r="K7989">
        <v>1.3</v>
      </c>
    </row>
    <row r="7990" spans="1:11">
      <c r="A7990">
        <v>2020</v>
      </c>
      <c r="B7990" t="s">
        <v>87</v>
      </c>
      <c r="C7990" t="s">
        <v>23</v>
      </c>
      <c r="D7990" t="s">
        <v>18</v>
      </c>
      <c r="E7990" t="s">
        <v>13</v>
      </c>
      <c r="F7990">
        <v>11</v>
      </c>
      <c r="G7990">
        <v>44.4</v>
      </c>
      <c r="H7990">
        <v>3</v>
      </c>
      <c r="I7990">
        <v>27.3</v>
      </c>
      <c r="J7990">
        <v>4</v>
      </c>
      <c r="K7990">
        <v>16.1</v>
      </c>
    </row>
    <row r="7991" spans="1:11">
      <c r="A7991">
        <v>2020</v>
      </c>
      <c r="B7991" t="s">
        <v>87</v>
      </c>
      <c r="C7991" t="s">
        <v>23</v>
      </c>
      <c r="D7991" t="s">
        <v>18</v>
      </c>
      <c r="E7991" t="s">
        <v>64</v>
      </c>
      <c r="F7991">
        <v>11</v>
      </c>
      <c r="G7991">
        <v>13.5</v>
      </c>
      <c r="H7991">
        <v>3</v>
      </c>
      <c r="I7991">
        <v>27.3</v>
      </c>
      <c r="J7991">
        <v>5</v>
      </c>
      <c r="K7991">
        <v>6.1</v>
      </c>
    </row>
    <row r="7992" spans="1:11">
      <c r="A7992">
        <v>2020</v>
      </c>
      <c r="B7992" t="s">
        <v>87</v>
      </c>
      <c r="C7992" t="s">
        <v>23</v>
      </c>
      <c r="D7992" t="s">
        <v>18</v>
      </c>
      <c r="E7992" t="s">
        <v>65</v>
      </c>
      <c r="F7992">
        <v>1</v>
      </c>
      <c r="G7992">
        <v>10</v>
      </c>
      <c r="H7992">
        <v>0</v>
      </c>
      <c r="I7992">
        <v>0</v>
      </c>
      <c r="J7992">
        <v>0</v>
      </c>
      <c r="K7992">
        <v>0</v>
      </c>
    </row>
    <row r="7993" spans="1:11">
      <c r="A7993">
        <v>2020</v>
      </c>
      <c r="B7993" t="s">
        <v>87</v>
      </c>
      <c r="C7993" t="s">
        <v>23</v>
      </c>
      <c r="D7993" t="s">
        <v>18</v>
      </c>
      <c r="E7993" t="s">
        <v>36</v>
      </c>
      <c r="F7993">
        <v>1</v>
      </c>
      <c r="G7993">
        <v>2</v>
      </c>
      <c r="H7993">
        <v>1</v>
      </c>
      <c r="I7993">
        <v>100</v>
      </c>
      <c r="J7993">
        <v>2</v>
      </c>
      <c r="K7993">
        <v>4</v>
      </c>
    </row>
    <row r="7994" spans="1:11">
      <c r="A7994">
        <v>2020</v>
      </c>
      <c r="B7994" t="s">
        <v>87</v>
      </c>
      <c r="C7994" t="s">
        <v>23</v>
      </c>
      <c r="D7994" t="s">
        <v>15</v>
      </c>
      <c r="E7994" t="s">
        <v>18</v>
      </c>
      <c r="F7994">
        <v>5</v>
      </c>
      <c r="G7994">
        <v>4.1</v>
      </c>
      <c r="H7994">
        <v>1</v>
      </c>
      <c r="I7994">
        <v>20</v>
      </c>
      <c r="J7994">
        <v>1</v>
      </c>
      <c r="K7994">
        <v>0.8</v>
      </c>
    </row>
    <row r="7995" spans="1:11">
      <c r="A7995">
        <v>2020</v>
      </c>
      <c r="B7995" t="s">
        <v>87</v>
      </c>
      <c r="C7995" t="s">
        <v>23</v>
      </c>
      <c r="D7995" t="s">
        <v>15</v>
      </c>
      <c r="E7995" t="s">
        <v>63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</row>
    <row r="7996" spans="1:11">
      <c r="A7996">
        <v>2020</v>
      </c>
      <c r="B7996" t="s">
        <v>87</v>
      </c>
      <c r="C7996" t="s">
        <v>23</v>
      </c>
      <c r="D7996" t="s">
        <v>15</v>
      </c>
      <c r="E7996" t="s">
        <v>13</v>
      </c>
      <c r="F7996">
        <v>3</v>
      </c>
      <c r="G7996">
        <v>23.3</v>
      </c>
      <c r="H7996">
        <v>1</v>
      </c>
      <c r="I7996">
        <v>33.3</v>
      </c>
      <c r="J7996">
        <v>1</v>
      </c>
      <c r="K7996">
        <v>7.8</v>
      </c>
    </row>
    <row r="7997" spans="1:11">
      <c r="A7997">
        <v>2020</v>
      </c>
      <c r="B7997" t="s">
        <v>87</v>
      </c>
      <c r="C7997" t="s">
        <v>23</v>
      </c>
      <c r="D7997" t="s">
        <v>15</v>
      </c>
      <c r="E7997" t="s">
        <v>64</v>
      </c>
      <c r="F7997">
        <v>2</v>
      </c>
      <c r="G7997">
        <v>4.8</v>
      </c>
      <c r="H7997">
        <v>0</v>
      </c>
      <c r="I7997">
        <v>0</v>
      </c>
      <c r="J7997">
        <v>0</v>
      </c>
      <c r="K7997">
        <v>0</v>
      </c>
    </row>
    <row r="7998" spans="1:11">
      <c r="A7998">
        <v>2020</v>
      </c>
      <c r="B7998" t="s">
        <v>87</v>
      </c>
      <c r="C7998" t="s">
        <v>23</v>
      </c>
      <c r="D7998" t="s">
        <v>15</v>
      </c>
      <c r="E7998" t="s">
        <v>65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</row>
    <row r="7999" spans="1:11">
      <c r="A7999">
        <v>2020</v>
      </c>
      <c r="B7999" t="s">
        <v>87</v>
      </c>
      <c r="C7999" t="s">
        <v>23</v>
      </c>
      <c r="D7999" t="s">
        <v>15</v>
      </c>
      <c r="E7999" t="s">
        <v>36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</row>
    <row r="8000" spans="1:11">
      <c r="A8000">
        <v>2020</v>
      </c>
      <c r="B8000" t="s">
        <v>87</v>
      </c>
      <c r="C8000" t="s">
        <v>23</v>
      </c>
      <c r="D8000" t="s">
        <v>12</v>
      </c>
      <c r="E8000" t="s">
        <v>18</v>
      </c>
      <c r="F8000">
        <v>26</v>
      </c>
      <c r="G8000">
        <v>21.7</v>
      </c>
      <c r="H8000">
        <v>6</v>
      </c>
      <c r="I8000">
        <v>23.1</v>
      </c>
      <c r="J8000">
        <v>11</v>
      </c>
      <c r="K8000">
        <v>9.2</v>
      </c>
    </row>
    <row r="8001" spans="1:11">
      <c r="A8001">
        <v>2020</v>
      </c>
      <c r="B8001" t="s">
        <v>87</v>
      </c>
      <c r="C8001" t="s">
        <v>23</v>
      </c>
      <c r="D8001" t="s">
        <v>12</v>
      </c>
      <c r="E8001" t="s">
        <v>63</v>
      </c>
      <c r="F8001">
        <v>7</v>
      </c>
      <c r="G8001">
        <v>18.3</v>
      </c>
      <c r="H8001">
        <v>0</v>
      </c>
      <c r="I8001">
        <v>0</v>
      </c>
      <c r="J8001">
        <v>1</v>
      </c>
      <c r="K8001">
        <v>2.6</v>
      </c>
    </row>
    <row r="8002" spans="1:11">
      <c r="A8002">
        <v>2020</v>
      </c>
      <c r="B8002" t="s">
        <v>87</v>
      </c>
      <c r="C8002" t="s">
        <v>23</v>
      </c>
      <c r="D8002" t="s">
        <v>12</v>
      </c>
      <c r="E8002" t="s">
        <v>13</v>
      </c>
      <c r="F8002">
        <v>8</v>
      </c>
      <c r="G8002">
        <v>67.1</v>
      </c>
      <c r="H8002">
        <v>2</v>
      </c>
      <c r="I8002">
        <v>25</v>
      </c>
      <c r="J8002">
        <v>3</v>
      </c>
      <c r="K8002">
        <v>25.2</v>
      </c>
    </row>
    <row r="8003" spans="1:11">
      <c r="A8003">
        <v>2020</v>
      </c>
      <c r="B8003" t="s">
        <v>87</v>
      </c>
      <c r="C8003" t="s">
        <v>23</v>
      </c>
      <c r="D8003" t="s">
        <v>12</v>
      </c>
      <c r="E8003" t="s">
        <v>64</v>
      </c>
      <c r="F8003">
        <v>9</v>
      </c>
      <c r="G8003">
        <v>22.3</v>
      </c>
      <c r="H8003">
        <v>3</v>
      </c>
      <c r="I8003">
        <v>33.3</v>
      </c>
      <c r="J8003">
        <v>5</v>
      </c>
      <c r="K8003">
        <v>12.4</v>
      </c>
    </row>
    <row r="8004" spans="1:11">
      <c r="A8004">
        <v>2020</v>
      </c>
      <c r="B8004" t="s">
        <v>87</v>
      </c>
      <c r="C8004" t="s">
        <v>23</v>
      </c>
      <c r="D8004" t="s">
        <v>12</v>
      </c>
      <c r="E8004" t="s">
        <v>65</v>
      </c>
      <c r="F8004">
        <v>1</v>
      </c>
      <c r="G8004">
        <v>20.4</v>
      </c>
      <c r="H8004">
        <v>0</v>
      </c>
      <c r="I8004">
        <v>0</v>
      </c>
      <c r="J8004">
        <v>0</v>
      </c>
      <c r="K8004">
        <v>0</v>
      </c>
    </row>
    <row r="8005" spans="1:11">
      <c r="A8005">
        <v>2020</v>
      </c>
      <c r="B8005" t="s">
        <v>87</v>
      </c>
      <c r="C8005" t="s">
        <v>23</v>
      </c>
      <c r="D8005" t="s">
        <v>12</v>
      </c>
      <c r="E8005" t="s">
        <v>36</v>
      </c>
      <c r="F8005">
        <v>1</v>
      </c>
      <c r="G8005">
        <v>4.1</v>
      </c>
      <c r="H8005">
        <v>1</v>
      </c>
      <c r="I8005">
        <v>100</v>
      </c>
      <c r="J8005">
        <v>2</v>
      </c>
      <c r="K8005">
        <v>8.2</v>
      </c>
    </row>
    <row r="8006" spans="1:11">
      <c r="A8006">
        <v>2020</v>
      </c>
      <c r="B8006" t="s">
        <v>87</v>
      </c>
      <c r="C8006" t="s">
        <v>45</v>
      </c>
      <c r="D8006" t="s">
        <v>18</v>
      </c>
      <c r="E8006" t="s">
        <v>18</v>
      </c>
      <c r="F8006">
        <v>80</v>
      </c>
      <c r="G8006">
        <v>20</v>
      </c>
      <c r="H8006">
        <v>20</v>
      </c>
      <c r="I8006">
        <v>25</v>
      </c>
      <c r="J8006">
        <v>40</v>
      </c>
      <c r="K8006">
        <v>10</v>
      </c>
    </row>
    <row r="8007" spans="1:11">
      <c r="A8007">
        <v>2020</v>
      </c>
      <c r="B8007" t="s">
        <v>87</v>
      </c>
      <c r="C8007" t="s">
        <v>45</v>
      </c>
      <c r="D8007" t="s">
        <v>18</v>
      </c>
      <c r="E8007" t="s">
        <v>63</v>
      </c>
      <c r="F8007">
        <v>7</v>
      </c>
      <c r="G8007">
        <v>6.5</v>
      </c>
      <c r="H8007">
        <v>2</v>
      </c>
      <c r="I8007">
        <v>28.6</v>
      </c>
      <c r="J8007">
        <v>3</v>
      </c>
      <c r="K8007">
        <v>2.8</v>
      </c>
    </row>
    <row r="8008" spans="1:11">
      <c r="A8008">
        <v>2020</v>
      </c>
      <c r="B8008" t="s">
        <v>87</v>
      </c>
      <c r="C8008" t="s">
        <v>45</v>
      </c>
      <c r="D8008" t="s">
        <v>18</v>
      </c>
      <c r="E8008" t="s">
        <v>13</v>
      </c>
      <c r="F8008">
        <v>4</v>
      </c>
      <c r="G8008">
        <v>18.6</v>
      </c>
      <c r="H8008">
        <v>0</v>
      </c>
      <c r="I8008">
        <v>0</v>
      </c>
      <c r="J8008">
        <v>5</v>
      </c>
      <c r="K8008">
        <v>23.2</v>
      </c>
    </row>
    <row r="8009" spans="1:11">
      <c r="A8009">
        <v>2020</v>
      </c>
      <c r="B8009" t="s">
        <v>87</v>
      </c>
      <c r="C8009" t="s">
        <v>45</v>
      </c>
      <c r="D8009" t="s">
        <v>18</v>
      </c>
      <c r="E8009" t="s">
        <v>64</v>
      </c>
      <c r="F8009">
        <v>58</v>
      </c>
      <c r="G8009">
        <v>28.7</v>
      </c>
      <c r="H8009">
        <v>16</v>
      </c>
      <c r="I8009">
        <v>27.6</v>
      </c>
      <c r="J8009">
        <v>28</v>
      </c>
      <c r="K8009">
        <v>13.9</v>
      </c>
    </row>
    <row r="8010" spans="1:11">
      <c r="A8010">
        <v>2020</v>
      </c>
      <c r="B8010" t="s">
        <v>87</v>
      </c>
      <c r="C8010" t="s">
        <v>45</v>
      </c>
      <c r="D8010" t="s">
        <v>18</v>
      </c>
      <c r="E8010" t="s">
        <v>65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</row>
    <row r="8011" spans="1:11">
      <c r="A8011">
        <v>2020</v>
      </c>
      <c r="B8011" t="s">
        <v>87</v>
      </c>
      <c r="C8011" t="s">
        <v>45</v>
      </c>
      <c r="D8011" t="s">
        <v>18</v>
      </c>
      <c r="E8011" t="s">
        <v>36</v>
      </c>
      <c r="F8011">
        <v>11</v>
      </c>
      <c r="G8011">
        <v>17.1</v>
      </c>
      <c r="H8011">
        <v>2</v>
      </c>
      <c r="I8011">
        <v>18.2</v>
      </c>
      <c r="J8011">
        <v>4</v>
      </c>
      <c r="K8011">
        <v>6.2</v>
      </c>
    </row>
    <row r="8012" spans="1:11">
      <c r="A8012">
        <v>2020</v>
      </c>
      <c r="B8012" t="s">
        <v>87</v>
      </c>
      <c r="C8012" t="s">
        <v>45</v>
      </c>
      <c r="D8012" t="s">
        <v>15</v>
      </c>
      <c r="E8012" t="s">
        <v>18</v>
      </c>
      <c r="F8012">
        <v>8</v>
      </c>
      <c r="G8012">
        <v>4.1</v>
      </c>
      <c r="H8012">
        <v>1</v>
      </c>
      <c r="I8012">
        <v>12.5</v>
      </c>
      <c r="J8012">
        <v>6</v>
      </c>
      <c r="K8012">
        <v>3.1</v>
      </c>
    </row>
    <row r="8013" spans="1:11">
      <c r="A8013">
        <v>2020</v>
      </c>
      <c r="B8013" t="s">
        <v>87</v>
      </c>
      <c r="C8013" t="s">
        <v>45</v>
      </c>
      <c r="D8013" t="s">
        <v>15</v>
      </c>
      <c r="E8013" t="s">
        <v>63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</row>
    <row r="8014" spans="1:11">
      <c r="A8014">
        <v>2020</v>
      </c>
      <c r="B8014" t="s">
        <v>87</v>
      </c>
      <c r="C8014" t="s">
        <v>45</v>
      </c>
      <c r="D8014" t="s">
        <v>15</v>
      </c>
      <c r="E8014" t="s">
        <v>13</v>
      </c>
      <c r="F8014">
        <v>2</v>
      </c>
      <c r="G8014">
        <v>20.8</v>
      </c>
      <c r="H8014">
        <v>0</v>
      </c>
      <c r="I8014">
        <v>0</v>
      </c>
      <c r="J8014">
        <v>3</v>
      </c>
      <c r="K8014">
        <v>31.2</v>
      </c>
    </row>
    <row r="8015" spans="1:11">
      <c r="A8015">
        <v>2020</v>
      </c>
      <c r="B8015" t="s">
        <v>87</v>
      </c>
      <c r="C8015" t="s">
        <v>45</v>
      </c>
      <c r="D8015" t="s">
        <v>15</v>
      </c>
      <c r="E8015" t="s">
        <v>64</v>
      </c>
      <c r="F8015">
        <v>5</v>
      </c>
      <c r="G8015">
        <v>5.4</v>
      </c>
      <c r="H8015">
        <v>1</v>
      </c>
      <c r="I8015">
        <v>20</v>
      </c>
      <c r="J8015">
        <v>2</v>
      </c>
      <c r="K8015">
        <v>2.1</v>
      </c>
    </row>
    <row r="8016" spans="1:11">
      <c r="A8016">
        <v>2020</v>
      </c>
      <c r="B8016" t="s">
        <v>87</v>
      </c>
      <c r="C8016" t="s">
        <v>45</v>
      </c>
      <c r="D8016" t="s">
        <v>15</v>
      </c>
      <c r="E8016" t="s">
        <v>65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</row>
    <row r="8017" spans="1:11">
      <c r="A8017">
        <v>2020</v>
      </c>
      <c r="B8017" t="s">
        <v>87</v>
      </c>
      <c r="C8017" t="s">
        <v>45</v>
      </c>
      <c r="D8017" t="s">
        <v>15</v>
      </c>
      <c r="E8017" t="s">
        <v>36</v>
      </c>
      <c r="F8017">
        <v>1</v>
      </c>
      <c r="G8017">
        <v>3.1</v>
      </c>
      <c r="H8017">
        <v>0</v>
      </c>
      <c r="I8017">
        <v>0</v>
      </c>
      <c r="J8017">
        <v>1</v>
      </c>
      <c r="K8017">
        <v>3.1</v>
      </c>
    </row>
    <row r="8018" spans="1:11">
      <c r="A8018">
        <v>2020</v>
      </c>
      <c r="B8018" t="s">
        <v>87</v>
      </c>
      <c r="C8018" t="s">
        <v>45</v>
      </c>
      <c r="D8018" t="s">
        <v>12</v>
      </c>
      <c r="E8018" t="s">
        <v>18</v>
      </c>
      <c r="F8018">
        <v>72</v>
      </c>
      <c r="G8018">
        <v>34.7</v>
      </c>
      <c r="H8018">
        <v>19</v>
      </c>
      <c r="I8018">
        <v>26.4</v>
      </c>
      <c r="J8018">
        <v>34</v>
      </c>
      <c r="K8018">
        <v>16.4</v>
      </c>
    </row>
    <row r="8019" spans="1:11">
      <c r="A8019">
        <v>2020</v>
      </c>
      <c r="B8019" t="s">
        <v>87</v>
      </c>
      <c r="C8019" t="s">
        <v>45</v>
      </c>
      <c r="D8019" t="s">
        <v>12</v>
      </c>
      <c r="E8019" t="s">
        <v>63</v>
      </c>
      <c r="F8019">
        <v>7</v>
      </c>
      <c r="G8019">
        <v>13.4</v>
      </c>
      <c r="H8019">
        <v>2</v>
      </c>
      <c r="I8019">
        <v>28.6</v>
      </c>
      <c r="J8019">
        <v>3</v>
      </c>
      <c r="K8019">
        <v>5.8</v>
      </c>
    </row>
    <row r="8020" spans="1:11">
      <c r="A8020">
        <v>2020</v>
      </c>
      <c r="B8020" t="s">
        <v>87</v>
      </c>
      <c r="C8020" t="s">
        <v>45</v>
      </c>
      <c r="D8020" t="s">
        <v>12</v>
      </c>
      <c r="E8020" t="s">
        <v>13</v>
      </c>
      <c r="F8020">
        <v>2</v>
      </c>
      <c r="G8020">
        <v>16.8</v>
      </c>
      <c r="H8020">
        <v>0</v>
      </c>
      <c r="I8020">
        <v>0</v>
      </c>
      <c r="J8020">
        <v>2</v>
      </c>
      <c r="K8020">
        <v>16.8</v>
      </c>
    </row>
    <row r="8021" spans="1:11">
      <c r="A8021">
        <v>2020</v>
      </c>
      <c r="B8021" t="s">
        <v>87</v>
      </c>
      <c r="C8021" t="s">
        <v>45</v>
      </c>
      <c r="D8021" t="s">
        <v>12</v>
      </c>
      <c r="E8021" t="s">
        <v>64</v>
      </c>
      <c r="F8021">
        <v>53</v>
      </c>
      <c r="G8021">
        <v>48.9</v>
      </c>
      <c r="H8021">
        <v>15</v>
      </c>
      <c r="I8021">
        <v>28.3</v>
      </c>
      <c r="J8021">
        <v>26</v>
      </c>
      <c r="K8021">
        <v>24</v>
      </c>
    </row>
    <row r="8022" spans="1:11">
      <c r="A8022">
        <v>2020</v>
      </c>
      <c r="B8022" t="s">
        <v>87</v>
      </c>
      <c r="C8022" t="s">
        <v>45</v>
      </c>
      <c r="D8022" t="s">
        <v>12</v>
      </c>
      <c r="E8022" t="s">
        <v>65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</row>
    <row r="8023" spans="1:11">
      <c r="A8023">
        <v>2020</v>
      </c>
      <c r="B8023" t="s">
        <v>87</v>
      </c>
      <c r="C8023" t="s">
        <v>45</v>
      </c>
      <c r="D8023" t="s">
        <v>12</v>
      </c>
      <c r="E8023" t="s">
        <v>36</v>
      </c>
      <c r="F8023">
        <v>10</v>
      </c>
      <c r="G8023">
        <v>30.9</v>
      </c>
      <c r="H8023">
        <v>2</v>
      </c>
      <c r="I8023">
        <v>20</v>
      </c>
      <c r="J8023">
        <v>3</v>
      </c>
      <c r="K8023">
        <v>9.3</v>
      </c>
    </row>
    <row r="8024" spans="1:11">
      <c r="A8024">
        <v>2020</v>
      </c>
      <c r="B8024" t="s">
        <v>90</v>
      </c>
      <c r="C8024" t="s">
        <v>18</v>
      </c>
      <c r="D8024" t="s">
        <v>18</v>
      </c>
      <c r="E8024" t="s">
        <v>18</v>
      </c>
      <c r="F8024">
        <v>27</v>
      </c>
      <c r="G8024">
        <v>6.4</v>
      </c>
      <c r="H8024">
        <v>5</v>
      </c>
      <c r="I8024">
        <v>18.5</v>
      </c>
      <c r="J8024">
        <v>18</v>
      </c>
      <c r="K8024">
        <v>4.3</v>
      </c>
    </row>
    <row r="8025" spans="1:11">
      <c r="A8025">
        <v>2020</v>
      </c>
      <c r="B8025" t="s">
        <v>90</v>
      </c>
      <c r="C8025" t="s">
        <v>18</v>
      </c>
      <c r="D8025" t="s">
        <v>18</v>
      </c>
      <c r="E8025" t="s">
        <v>63</v>
      </c>
      <c r="F8025">
        <v>3</v>
      </c>
      <c r="G8025">
        <v>6.3</v>
      </c>
      <c r="H8025">
        <v>0</v>
      </c>
      <c r="I8025">
        <v>0</v>
      </c>
      <c r="J8025">
        <v>0</v>
      </c>
      <c r="K8025">
        <v>0</v>
      </c>
    </row>
    <row r="8026" spans="1:11">
      <c r="A8026">
        <v>2020</v>
      </c>
      <c r="B8026" t="s">
        <v>90</v>
      </c>
      <c r="C8026" t="s">
        <v>18</v>
      </c>
      <c r="D8026" t="s">
        <v>18</v>
      </c>
      <c r="E8026" t="s">
        <v>13</v>
      </c>
      <c r="F8026">
        <v>11</v>
      </c>
      <c r="G8026">
        <v>29</v>
      </c>
      <c r="H8026">
        <v>1</v>
      </c>
      <c r="I8026">
        <v>9.1</v>
      </c>
      <c r="J8026">
        <v>6</v>
      </c>
      <c r="K8026">
        <v>15.8</v>
      </c>
    </row>
    <row r="8027" spans="1:11">
      <c r="A8027">
        <v>2020</v>
      </c>
      <c r="B8027" t="s">
        <v>90</v>
      </c>
      <c r="C8027" t="s">
        <v>18</v>
      </c>
      <c r="D8027" t="s">
        <v>18</v>
      </c>
      <c r="E8027" t="s">
        <v>64</v>
      </c>
      <c r="F8027">
        <v>7</v>
      </c>
      <c r="G8027">
        <v>9.6</v>
      </c>
      <c r="H8027">
        <v>0</v>
      </c>
      <c r="I8027">
        <v>0</v>
      </c>
      <c r="J8027">
        <v>5</v>
      </c>
      <c r="K8027">
        <v>6.9</v>
      </c>
    </row>
    <row r="8028" spans="1:11">
      <c r="A8028">
        <v>2020</v>
      </c>
      <c r="B8028" t="s">
        <v>90</v>
      </c>
      <c r="C8028" t="s">
        <v>18</v>
      </c>
      <c r="D8028" t="s">
        <v>18</v>
      </c>
      <c r="E8028" t="s">
        <v>65</v>
      </c>
      <c r="F8028">
        <v>2</v>
      </c>
      <c r="G8028">
        <v>34</v>
      </c>
      <c r="H8028">
        <v>1</v>
      </c>
      <c r="I8028">
        <v>50</v>
      </c>
      <c r="J8028">
        <v>1</v>
      </c>
      <c r="K8028">
        <v>17</v>
      </c>
    </row>
    <row r="8029" spans="1:11">
      <c r="A8029">
        <v>2020</v>
      </c>
      <c r="B8029" t="s">
        <v>90</v>
      </c>
      <c r="C8029" t="s">
        <v>18</v>
      </c>
      <c r="D8029" t="s">
        <v>18</v>
      </c>
      <c r="E8029" t="s">
        <v>36</v>
      </c>
      <c r="F8029">
        <v>4</v>
      </c>
      <c r="G8029">
        <v>1.6</v>
      </c>
      <c r="H8029">
        <v>3</v>
      </c>
      <c r="I8029">
        <v>75</v>
      </c>
      <c r="J8029">
        <v>6</v>
      </c>
      <c r="K8029">
        <v>2.3</v>
      </c>
    </row>
    <row r="8030" spans="1:11">
      <c r="A8030">
        <v>2020</v>
      </c>
      <c r="B8030" t="s">
        <v>90</v>
      </c>
      <c r="C8030" t="s">
        <v>18</v>
      </c>
      <c r="D8030" t="s">
        <v>15</v>
      </c>
      <c r="E8030" t="s">
        <v>18</v>
      </c>
      <c r="F8030">
        <v>5</v>
      </c>
      <c r="G8030">
        <v>2.3</v>
      </c>
      <c r="H8030">
        <v>0</v>
      </c>
      <c r="I8030">
        <v>0</v>
      </c>
      <c r="J8030">
        <v>1</v>
      </c>
      <c r="K8030">
        <v>0.5</v>
      </c>
    </row>
    <row r="8031" spans="1:11">
      <c r="A8031">
        <v>2020</v>
      </c>
      <c r="B8031" t="s">
        <v>90</v>
      </c>
      <c r="C8031" t="s">
        <v>18</v>
      </c>
      <c r="D8031" t="s">
        <v>15</v>
      </c>
      <c r="E8031" t="s">
        <v>63</v>
      </c>
      <c r="F8031">
        <v>1</v>
      </c>
      <c r="G8031">
        <v>4.1</v>
      </c>
      <c r="H8031">
        <v>0</v>
      </c>
      <c r="I8031">
        <v>0</v>
      </c>
      <c r="J8031">
        <v>0</v>
      </c>
      <c r="K8031">
        <v>0</v>
      </c>
    </row>
    <row r="8032" spans="1:11">
      <c r="A8032">
        <v>2020</v>
      </c>
      <c r="B8032" t="s">
        <v>90</v>
      </c>
      <c r="C8032" t="s">
        <v>18</v>
      </c>
      <c r="D8032" t="s">
        <v>15</v>
      </c>
      <c r="E8032" t="s">
        <v>13</v>
      </c>
      <c r="F8032">
        <v>1</v>
      </c>
      <c r="G8032">
        <v>4.9</v>
      </c>
      <c r="H8032">
        <v>0</v>
      </c>
      <c r="I8032">
        <v>0</v>
      </c>
      <c r="J8032">
        <v>1</v>
      </c>
      <c r="K8032">
        <v>4.9</v>
      </c>
    </row>
    <row r="8033" spans="1:11">
      <c r="A8033">
        <v>2020</v>
      </c>
      <c r="B8033" t="s">
        <v>90</v>
      </c>
      <c r="C8033" t="s">
        <v>18</v>
      </c>
      <c r="D8033" t="s">
        <v>15</v>
      </c>
      <c r="E8033" t="s">
        <v>64</v>
      </c>
      <c r="F8033">
        <v>3</v>
      </c>
      <c r="G8033">
        <v>8.1</v>
      </c>
      <c r="H8033">
        <v>0</v>
      </c>
      <c r="I8033">
        <v>0</v>
      </c>
      <c r="J8033">
        <v>0</v>
      </c>
      <c r="K8033">
        <v>0</v>
      </c>
    </row>
    <row r="8034" spans="1:11">
      <c r="A8034">
        <v>2020</v>
      </c>
      <c r="B8034" t="s">
        <v>90</v>
      </c>
      <c r="C8034" t="s">
        <v>18</v>
      </c>
      <c r="D8034" t="s">
        <v>15</v>
      </c>
      <c r="E8034" t="s">
        <v>65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</row>
    <row r="8035" spans="1:11">
      <c r="A8035">
        <v>2020</v>
      </c>
      <c r="B8035" t="s">
        <v>90</v>
      </c>
      <c r="C8035" t="s">
        <v>18</v>
      </c>
      <c r="D8035" t="s">
        <v>15</v>
      </c>
      <c r="E8035" t="s">
        <v>36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</row>
    <row r="8036" spans="1:11">
      <c r="A8036">
        <v>2020</v>
      </c>
      <c r="B8036" t="s">
        <v>90</v>
      </c>
      <c r="C8036" t="s">
        <v>18</v>
      </c>
      <c r="D8036" t="s">
        <v>12</v>
      </c>
      <c r="E8036" t="s">
        <v>18</v>
      </c>
      <c r="F8036">
        <v>22</v>
      </c>
      <c r="G8036">
        <v>10.8</v>
      </c>
      <c r="H8036">
        <v>5</v>
      </c>
      <c r="I8036">
        <v>22.7</v>
      </c>
      <c r="J8036">
        <v>17</v>
      </c>
      <c r="K8036">
        <v>8.4</v>
      </c>
    </row>
    <row r="8037" spans="1:11">
      <c r="A8037">
        <v>2020</v>
      </c>
      <c r="B8037" t="s">
        <v>90</v>
      </c>
      <c r="C8037" t="s">
        <v>18</v>
      </c>
      <c r="D8037" t="s">
        <v>12</v>
      </c>
      <c r="E8037" t="s">
        <v>63</v>
      </c>
      <c r="F8037">
        <v>2</v>
      </c>
      <c r="G8037">
        <v>8.7</v>
      </c>
      <c r="H8037">
        <v>0</v>
      </c>
      <c r="I8037">
        <v>0</v>
      </c>
      <c r="J8037">
        <v>0</v>
      </c>
      <c r="K8037">
        <v>0</v>
      </c>
    </row>
    <row r="8038" spans="1:11">
      <c r="A8038">
        <v>2020</v>
      </c>
      <c r="B8038" t="s">
        <v>90</v>
      </c>
      <c r="C8038" t="s">
        <v>18</v>
      </c>
      <c r="D8038" t="s">
        <v>12</v>
      </c>
      <c r="E8038" t="s">
        <v>13</v>
      </c>
      <c r="F8038">
        <v>10</v>
      </c>
      <c r="G8038">
        <v>57</v>
      </c>
      <c r="H8038">
        <v>1</v>
      </c>
      <c r="I8038">
        <v>10</v>
      </c>
      <c r="J8038">
        <v>5</v>
      </c>
      <c r="K8038">
        <v>28.5</v>
      </c>
    </row>
    <row r="8039" spans="1:11">
      <c r="A8039">
        <v>2020</v>
      </c>
      <c r="B8039" t="s">
        <v>90</v>
      </c>
      <c r="C8039" t="s">
        <v>18</v>
      </c>
      <c r="D8039" t="s">
        <v>12</v>
      </c>
      <c r="E8039" t="s">
        <v>64</v>
      </c>
      <c r="F8039">
        <v>4</v>
      </c>
      <c r="G8039">
        <v>11.2</v>
      </c>
      <c r="H8039">
        <v>0</v>
      </c>
      <c r="I8039">
        <v>0</v>
      </c>
      <c r="J8039">
        <v>5</v>
      </c>
      <c r="K8039">
        <v>14</v>
      </c>
    </row>
    <row r="8040" spans="1:11">
      <c r="A8040">
        <v>2020</v>
      </c>
      <c r="B8040" t="s">
        <v>90</v>
      </c>
      <c r="C8040" t="s">
        <v>18</v>
      </c>
      <c r="D8040" t="s">
        <v>12</v>
      </c>
      <c r="E8040" t="s">
        <v>65</v>
      </c>
      <c r="F8040">
        <v>2</v>
      </c>
      <c r="G8040">
        <v>70.7</v>
      </c>
      <c r="H8040">
        <v>1</v>
      </c>
      <c r="I8040">
        <v>50</v>
      </c>
      <c r="J8040">
        <v>1</v>
      </c>
      <c r="K8040">
        <v>35.4</v>
      </c>
    </row>
    <row r="8041" spans="1:11">
      <c r="A8041">
        <v>2020</v>
      </c>
      <c r="B8041" t="s">
        <v>90</v>
      </c>
      <c r="C8041" t="s">
        <v>18</v>
      </c>
      <c r="D8041" t="s">
        <v>12</v>
      </c>
      <c r="E8041" t="s">
        <v>36</v>
      </c>
      <c r="F8041">
        <v>4</v>
      </c>
      <c r="G8041">
        <v>3.2</v>
      </c>
      <c r="H8041">
        <v>3</v>
      </c>
      <c r="I8041">
        <v>75</v>
      </c>
      <c r="J8041">
        <v>6</v>
      </c>
      <c r="K8041">
        <v>4.8</v>
      </c>
    </row>
    <row r="8042" spans="1:11">
      <c r="A8042">
        <v>2020</v>
      </c>
      <c r="B8042" t="s">
        <v>90</v>
      </c>
      <c r="C8042" t="s">
        <v>37</v>
      </c>
      <c r="D8042" t="s">
        <v>18</v>
      </c>
      <c r="E8042" t="s">
        <v>18</v>
      </c>
      <c r="F8042">
        <v>8</v>
      </c>
      <c r="G8042">
        <v>13.6</v>
      </c>
      <c r="H8042">
        <v>0</v>
      </c>
      <c r="I8042">
        <v>0</v>
      </c>
      <c r="J8042">
        <v>2</v>
      </c>
      <c r="K8042">
        <v>3.4</v>
      </c>
    </row>
    <row r="8043" spans="1:11">
      <c r="A8043">
        <v>2020</v>
      </c>
      <c r="B8043" t="s">
        <v>90</v>
      </c>
      <c r="C8043" t="s">
        <v>37</v>
      </c>
      <c r="D8043" t="s">
        <v>18</v>
      </c>
      <c r="E8043" t="s">
        <v>63</v>
      </c>
      <c r="F8043">
        <v>2</v>
      </c>
      <c r="G8043">
        <v>40.7</v>
      </c>
      <c r="H8043">
        <v>0</v>
      </c>
      <c r="I8043">
        <v>0</v>
      </c>
      <c r="J8043">
        <v>0</v>
      </c>
      <c r="K8043">
        <v>0</v>
      </c>
    </row>
    <row r="8044" spans="1:11">
      <c r="A8044">
        <v>2020</v>
      </c>
      <c r="B8044" t="s">
        <v>90</v>
      </c>
      <c r="C8044" t="s">
        <v>37</v>
      </c>
      <c r="D8044" t="s">
        <v>18</v>
      </c>
      <c r="E8044" t="s">
        <v>13</v>
      </c>
      <c r="F8044">
        <v>4</v>
      </c>
      <c r="G8044">
        <v>26.8</v>
      </c>
      <c r="H8044">
        <v>0</v>
      </c>
      <c r="I8044">
        <v>0</v>
      </c>
      <c r="J8044">
        <v>2</v>
      </c>
      <c r="K8044">
        <v>13.4</v>
      </c>
    </row>
    <row r="8045" spans="1:11">
      <c r="A8045">
        <v>2020</v>
      </c>
      <c r="B8045" t="s">
        <v>90</v>
      </c>
      <c r="C8045" t="s">
        <v>37</v>
      </c>
      <c r="D8045" t="s">
        <v>18</v>
      </c>
      <c r="E8045" t="s">
        <v>64</v>
      </c>
      <c r="F8045">
        <v>2</v>
      </c>
      <c r="G8045">
        <v>9.9</v>
      </c>
      <c r="H8045">
        <v>0</v>
      </c>
      <c r="I8045">
        <v>0</v>
      </c>
      <c r="J8045">
        <v>0</v>
      </c>
      <c r="K8045">
        <v>0</v>
      </c>
    </row>
    <row r="8046" spans="1:11">
      <c r="A8046">
        <v>2020</v>
      </c>
      <c r="B8046" t="s">
        <v>90</v>
      </c>
      <c r="C8046" t="s">
        <v>37</v>
      </c>
      <c r="D8046" t="s">
        <v>18</v>
      </c>
      <c r="E8046" t="s">
        <v>65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</row>
    <row r="8047" spans="1:11">
      <c r="A8047">
        <v>2020</v>
      </c>
      <c r="B8047" t="s">
        <v>90</v>
      </c>
      <c r="C8047" t="s">
        <v>37</v>
      </c>
      <c r="D8047" t="s">
        <v>18</v>
      </c>
      <c r="E8047" t="s">
        <v>36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</row>
    <row r="8048" spans="1:11">
      <c r="A8048">
        <v>2020</v>
      </c>
      <c r="B8048" t="s">
        <v>90</v>
      </c>
      <c r="C8048" t="s">
        <v>37</v>
      </c>
      <c r="D8048" t="s">
        <v>15</v>
      </c>
      <c r="E8048" t="s">
        <v>18</v>
      </c>
      <c r="F8048">
        <v>2</v>
      </c>
      <c r="G8048">
        <v>6.6</v>
      </c>
      <c r="H8048">
        <v>0</v>
      </c>
      <c r="I8048">
        <v>0</v>
      </c>
      <c r="J8048">
        <v>1</v>
      </c>
      <c r="K8048">
        <v>3.3</v>
      </c>
    </row>
    <row r="8049" spans="1:11">
      <c r="A8049">
        <v>2020</v>
      </c>
      <c r="B8049" t="s">
        <v>90</v>
      </c>
      <c r="C8049" t="s">
        <v>37</v>
      </c>
      <c r="D8049" t="s">
        <v>15</v>
      </c>
      <c r="E8049" t="s">
        <v>63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</row>
    <row r="8050" spans="1:11">
      <c r="A8050">
        <v>2020</v>
      </c>
      <c r="B8050" t="s">
        <v>90</v>
      </c>
      <c r="C8050" t="s">
        <v>37</v>
      </c>
      <c r="D8050" t="s">
        <v>15</v>
      </c>
      <c r="E8050" t="s">
        <v>13</v>
      </c>
      <c r="F8050">
        <v>1</v>
      </c>
      <c r="G8050">
        <v>12.5</v>
      </c>
      <c r="H8050">
        <v>0</v>
      </c>
      <c r="I8050">
        <v>0</v>
      </c>
      <c r="J8050">
        <v>1</v>
      </c>
      <c r="K8050">
        <v>12.5</v>
      </c>
    </row>
    <row r="8051" spans="1:11">
      <c r="A8051">
        <v>2020</v>
      </c>
      <c r="B8051" t="s">
        <v>90</v>
      </c>
      <c r="C8051" t="s">
        <v>37</v>
      </c>
      <c r="D8051" t="s">
        <v>15</v>
      </c>
      <c r="E8051" t="s">
        <v>64</v>
      </c>
      <c r="F8051">
        <v>1</v>
      </c>
      <c r="G8051">
        <v>9.9</v>
      </c>
      <c r="H8051">
        <v>0</v>
      </c>
      <c r="I8051">
        <v>0</v>
      </c>
      <c r="J8051">
        <v>0</v>
      </c>
      <c r="K8051">
        <v>0</v>
      </c>
    </row>
    <row r="8052" spans="1:11">
      <c r="A8052">
        <v>2020</v>
      </c>
      <c r="B8052" t="s">
        <v>90</v>
      </c>
      <c r="C8052" t="s">
        <v>37</v>
      </c>
      <c r="D8052" t="s">
        <v>15</v>
      </c>
      <c r="E8052" t="s">
        <v>65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</row>
    <row r="8053" spans="1:11">
      <c r="A8053">
        <v>2020</v>
      </c>
      <c r="B8053" t="s">
        <v>90</v>
      </c>
      <c r="C8053" t="s">
        <v>37</v>
      </c>
      <c r="D8053" t="s">
        <v>15</v>
      </c>
      <c r="E8053" t="s">
        <v>36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</row>
    <row r="8054" spans="1:11">
      <c r="A8054">
        <v>2020</v>
      </c>
      <c r="B8054" t="s">
        <v>90</v>
      </c>
      <c r="C8054" t="s">
        <v>37</v>
      </c>
      <c r="D8054" t="s">
        <v>12</v>
      </c>
      <c r="E8054" t="s">
        <v>18</v>
      </c>
      <c r="F8054">
        <v>6</v>
      </c>
      <c r="G8054">
        <v>20.9</v>
      </c>
      <c r="H8054">
        <v>0</v>
      </c>
      <c r="I8054">
        <v>0</v>
      </c>
      <c r="J8054">
        <v>1</v>
      </c>
      <c r="K8054">
        <v>3.5</v>
      </c>
    </row>
    <row r="8055" spans="1:11">
      <c r="A8055">
        <v>2020</v>
      </c>
      <c r="B8055" t="s">
        <v>90</v>
      </c>
      <c r="C8055" t="s">
        <v>37</v>
      </c>
      <c r="D8055" t="s">
        <v>12</v>
      </c>
      <c r="E8055" t="s">
        <v>63</v>
      </c>
      <c r="F8055">
        <v>2</v>
      </c>
      <c r="G8055">
        <v>83.8</v>
      </c>
      <c r="H8055">
        <v>0</v>
      </c>
      <c r="I8055">
        <v>0</v>
      </c>
      <c r="J8055">
        <v>0</v>
      </c>
      <c r="K8055">
        <v>0</v>
      </c>
    </row>
    <row r="8056" spans="1:11">
      <c r="A8056">
        <v>2020</v>
      </c>
      <c r="B8056" t="s">
        <v>90</v>
      </c>
      <c r="C8056" t="s">
        <v>37</v>
      </c>
      <c r="D8056" t="s">
        <v>12</v>
      </c>
      <c r="E8056" t="s">
        <v>13</v>
      </c>
      <c r="F8056">
        <v>3</v>
      </c>
      <c r="G8056">
        <v>43.6</v>
      </c>
      <c r="H8056">
        <v>0</v>
      </c>
      <c r="I8056">
        <v>0</v>
      </c>
      <c r="J8056">
        <v>1</v>
      </c>
      <c r="K8056">
        <v>14.5</v>
      </c>
    </row>
    <row r="8057" spans="1:11">
      <c r="A8057">
        <v>2020</v>
      </c>
      <c r="B8057" t="s">
        <v>90</v>
      </c>
      <c r="C8057" t="s">
        <v>37</v>
      </c>
      <c r="D8057" t="s">
        <v>12</v>
      </c>
      <c r="E8057" t="s">
        <v>64</v>
      </c>
      <c r="F8057">
        <v>1</v>
      </c>
      <c r="G8057">
        <v>9.9</v>
      </c>
      <c r="H8057">
        <v>0</v>
      </c>
      <c r="I8057">
        <v>0</v>
      </c>
      <c r="J8057">
        <v>0</v>
      </c>
      <c r="K8057">
        <v>0</v>
      </c>
    </row>
    <row r="8058" spans="1:11">
      <c r="A8058">
        <v>2020</v>
      </c>
      <c r="B8058" t="s">
        <v>90</v>
      </c>
      <c r="C8058" t="s">
        <v>37</v>
      </c>
      <c r="D8058" t="s">
        <v>12</v>
      </c>
      <c r="E8058" t="s">
        <v>65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</row>
    <row r="8059" spans="1:11">
      <c r="A8059">
        <v>2020</v>
      </c>
      <c r="B8059" t="s">
        <v>90</v>
      </c>
      <c r="C8059" t="s">
        <v>37</v>
      </c>
      <c r="D8059" t="s">
        <v>12</v>
      </c>
      <c r="E8059" t="s">
        <v>36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</row>
    <row r="8060" spans="1:11">
      <c r="A8060">
        <v>2020</v>
      </c>
      <c r="B8060" t="s">
        <v>90</v>
      </c>
      <c r="C8060" t="s">
        <v>91</v>
      </c>
      <c r="D8060" t="s">
        <v>18</v>
      </c>
      <c r="E8060" t="s">
        <v>18</v>
      </c>
      <c r="F8060">
        <v>6</v>
      </c>
      <c r="G8060">
        <v>3.5</v>
      </c>
      <c r="H8060">
        <v>2</v>
      </c>
      <c r="I8060">
        <v>33.3</v>
      </c>
      <c r="J8060">
        <v>5</v>
      </c>
      <c r="K8060">
        <v>2.9</v>
      </c>
    </row>
    <row r="8061" spans="1:11">
      <c r="A8061">
        <v>2020</v>
      </c>
      <c r="B8061" t="s">
        <v>90</v>
      </c>
      <c r="C8061" t="s">
        <v>91</v>
      </c>
      <c r="D8061" t="s">
        <v>18</v>
      </c>
      <c r="E8061" t="s">
        <v>63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</row>
    <row r="8062" spans="1:11">
      <c r="A8062">
        <v>2020</v>
      </c>
      <c r="B8062" t="s">
        <v>90</v>
      </c>
      <c r="C8062" t="s">
        <v>91</v>
      </c>
      <c r="D8062" t="s">
        <v>18</v>
      </c>
      <c r="E8062" t="s">
        <v>13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</row>
    <row r="8063" spans="1:11">
      <c r="A8063">
        <v>2020</v>
      </c>
      <c r="B8063" t="s">
        <v>90</v>
      </c>
      <c r="C8063" t="s">
        <v>91</v>
      </c>
      <c r="D8063" t="s">
        <v>18</v>
      </c>
      <c r="E8063" t="s">
        <v>64</v>
      </c>
      <c r="F8063">
        <v>2</v>
      </c>
      <c r="G8063">
        <v>9.9</v>
      </c>
      <c r="H8063">
        <v>0</v>
      </c>
      <c r="I8063">
        <v>0</v>
      </c>
      <c r="J8063">
        <v>2</v>
      </c>
      <c r="K8063">
        <v>9.9</v>
      </c>
    </row>
    <row r="8064" spans="1:11">
      <c r="A8064">
        <v>2020</v>
      </c>
      <c r="B8064" t="s">
        <v>90</v>
      </c>
      <c r="C8064" t="s">
        <v>91</v>
      </c>
      <c r="D8064" t="s">
        <v>18</v>
      </c>
      <c r="E8064" t="s">
        <v>65</v>
      </c>
      <c r="F8064">
        <v>2</v>
      </c>
      <c r="G8064">
        <v>108.4</v>
      </c>
      <c r="H8064">
        <v>1</v>
      </c>
      <c r="I8064">
        <v>50</v>
      </c>
      <c r="J8064">
        <v>1</v>
      </c>
      <c r="K8064">
        <v>54.2</v>
      </c>
    </row>
    <row r="8065" spans="1:11">
      <c r="A8065">
        <v>2020</v>
      </c>
      <c r="B8065" t="s">
        <v>90</v>
      </c>
      <c r="C8065" t="s">
        <v>91</v>
      </c>
      <c r="D8065" t="s">
        <v>18</v>
      </c>
      <c r="E8065" t="s">
        <v>36</v>
      </c>
      <c r="F8065">
        <v>2</v>
      </c>
      <c r="G8065">
        <v>1.5</v>
      </c>
      <c r="H8065">
        <v>1</v>
      </c>
      <c r="I8065">
        <v>50</v>
      </c>
      <c r="J8065">
        <v>2</v>
      </c>
      <c r="K8065">
        <v>1.5</v>
      </c>
    </row>
    <row r="8066" spans="1:11">
      <c r="A8066">
        <v>2020</v>
      </c>
      <c r="B8066" t="s">
        <v>90</v>
      </c>
      <c r="C8066" t="s">
        <v>91</v>
      </c>
      <c r="D8066" t="s">
        <v>15</v>
      </c>
      <c r="E8066" t="s">
        <v>18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</row>
    <row r="8067" spans="1:11">
      <c r="A8067">
        <v>2020</v>
      </c>
      <c r="B8067" t="s">
        <v>90</v>
      </c>
      <c r="C8067" t="s">
        <v>91</v>
      </c>
      <c r="D8067" t="s">
        <v>15</v>
      </c>
      <c r="E8067" t="s">
        <v>63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</row>
    <row r="8068" spans="1:11">
      <c r="A8068">
        <v>2020</v>
      </c>
      <c r="B8068" t="s">
        <v>90</v>
      </c>
      <c r="C8068" t="s">
        <v>91</v>
      </c>
      <c r="D8068" t="s">
        <v>15</v>
      </c>
      <c r="E8068" t="s">
        <v>13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</row>
    <row r="8069" spans="1:11">
      <c r="A8069">
        <v>2020</v>
      </c>
      <c r="B8069" t="s">
        <v>90</v>
      </c>
      <c r="C8069" t="s">
        <v>91</v>
      </c>
      <c r="D8069" t="s">
        <v>15</v>
      </c>
      <c r="E8069" t="s">
        <v>64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</row>
    <row r="8070" spans="1:11">
      <c r="A8070">
        <v>2020</v>
      </c>
      <c r="B8070" t="s">
        <v>90</v>
      </c>
      <c r="C8070" t="s">
        <v>91</v>
      </c>
      <c r="D8070" t="s">
        <v>15</v>
      </c>
      <c r="E8070" t="s">
        <v>65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</row>
    <row r="8071" spans="1:11">
      <c r="A8071">
        <v>2020</v>
      </c>
      <c r="B8071" t="s">
        <v>90</v>
      </c>
      <c r="C8071" t="s">
        <v>91</v>
      </c>
      <c r="D8071" t="s">
        <v>15</v>
      </c>
      <c r="E8071" t="s">
        <v>36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</row>
    <row r="8072" spans="1:11">
      <c r="A8072">
        <v>2020</v>
      </c>
      <c r="B8072" t="s">
        <v>90</v>
      </c>
      <c r="C8072" t="s">
        <v>91</v>
      </c>
      <c r="D8072" t="s">
        <v>12</v>
      </c>
      <c r="E8072" t="s">
        <v>18</v>
      </c>
      <c r="F8072">
        <v>6</v>
      </c>
      <c r="G8072">
        <v>7.3</v>
      </c>
      <c r="H8072">
        <v>2</v>
      </c>
      <c r="I8072">
        <v>33.3</v>
      </c>
      <c r="J8072">
        <v>5</v>
      </c>
      <c r="K8072">
        <v>6.1</v>
      </c>
    </row>
    <row r="8073" spans="1:11">
      <c r="A8073">
        <v>2020</v>
      </c>
      <c r="B8073" t="s">
        <v>90</v>
      </c>
      <c r="C8073" t="s">
        <v>91</v>
      </c>
      <c r="D8073" t="s">
        <v>12</v>
      </c>
      <c r="E8073" t="s">
        <v>63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</row>
    <row r="8074" spans="1:11">
      <c r="A8074">
        <v>2020</v>
      </c>
      <c r="B8074" t="s">
        <v>90</v>
      </c>
      <c r="C8074" t="s">
        <v>91</v>
      </c>
      <c r="D8074" t="s">
        <v>12</v>
      </c>
      <c r="E8074" t="s">
        <v>13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</row>
    <row r="8075" spans="1:11">
      <c r="A8075">
        <v>2020</v>
      </c>
      <c r="B8075" t="s">
        <v>90</v>
      </c>
      <c r="C8075" t="s">
        <v>91</v>
      </c>
      <c r="D8075" t="s">
        <v>12</v>
      </c>
      <c r="E8075" t="s">
        <v>64</v>
      </c>
      <c r="F8075">
        <v>2</v>
      </c>
      <c r="G8075">
        <v>20.5</v>
      </c>
      <c r="H8075">
        <v>0</v>
      </c>
      <c r="I8075">
        <v>0</v>
      </c>
      <c r="J8075">
        <v>2</v>
      </c>
      <c r="K8075">
        <v>20.5</v>
      </c>
    </row>
    <row r="8076" spans="1:11">
      <c r="A8076">
        <v>2020</v>
      </c>
      <c r="B8076" t="s">
        <v>90</v>
      </c>
      <c r="C8076" t="s">
        <v>91</v>
      </c>
      <c r="D8076" t="s">
        <v>12</v>
      </c>
      <c r="E8076" t="s">
        <v>65</v>
      </c>
      <c r="F8076">
        <v>2</v>
      </c>
      <c r="G8076">
        <v>218.7</v>
      </c>
      <c r="H8076">
        <v>1</v>
      </c>
      <c r="I8076">
        <v>50</v>
      </c>
      <c r="J8076">
        <v>1</v>
      </c>
      <c r="K8076">
        <v>109.3</v>
      </c>
    </row>
    <row r="8077" spans="1:11">
      <c r="A8077">
        <v>2020</v>
      </c>
      <c r="B8077" t="s">
        <v>90</v>
      </c>
      <c r="C8077" t="s">
        <v>91</v>
      </c>
      <c r="D8077" t="s">
        <v>12</v>
      </c>
      <c r="E8077" t="s">
        <v>36</v>
      </c>
      <c r="F8077">
        <v>2</v>
      </c>
      <c r="G8077">
        <v>3.1</v>
      </c>
      <c r="H8077">
        <v>1</v>
      </c>
      <c r="I8077">
        <v>50</v>
      </c>
      <c r="J8077">
        <v>2</v>
      </c>
      <c r="K8077">
        <v>3.1</v>
      </c>
    </row>
    <row r="8078" spans="1:11">
      <c r="A8078">
        <v>2020</v>
      </c>
      <c r="B8078" t="s">
        <v>90</v>
      </c>
      <c r="C8078" t="s">
        <v>92</v>
      </c>
      <c r="D8078" t="s">
        <v>18</v>
      </c>
      <c r="E8078" t="s">
        <v>18</v>
      </c>
      <c r="F8078">
        <v>11</v>
      </c>
      <c r="G8078">
        <v>10.1</v>
      </c>
      <c r="H8078">
        <v>3</v>
      </c>
      <c r="I8078">
        <v>27.3</v>
      </c>
      <c r="J8078">
        <v>9</v>
      </c>
      <c r="K8078">
        <v>8.2</v>
      </c>
    </row>
    <row r="8079" spans="1:11">
      <c r="A8079">
        <v>2020</v>
      </c>
      <c r="B8079" t="s">
        <v>90</v>
      </c>
      <c r="C8079" t="s">
        <v>92</v>
      </c>
      <c r="D8079" t="s">
        <v>18</v>
      </c>
      <c r="E8079" t="s">
        <v>63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</row>
    <row r="8080" spans="1:11">
      <c r="A8080">
        <v>2020</v>
      </c>
      <c r="B8080" t="s">
        <v>90</v>
      </c>
      <c r="C8080" t="s">
        <v>92</v>
      </c>
      <c r="D8080" t="s">
        <v>18</v>
      </c>
      <c r="E8080" t="s">
        <v>13</v>
      </c>
      <c r="F8080">
        <v>6</v>
      </c>
      <c r="G8080">
        <v>33.6</v>
      </c>
      <c r="H8080">
        <v>1</v>
      </c>
      <c r="I8080">
        <v>16.7</v>
      </c>
      <c r="J8080">
        <v>2</v>
      </c>
      <c r="K8080">
        <v>11.2</v>
      </c>
    </row>
    <row r="8081" spans="1:11">
      <c r="A8081">
        <v>2020</v>
      </c>
      <c r="B8081" t="s">
        <v>90</v>
      </c>
      <c r="C8081" t="s">
        <v>92</v>
      </c>
      <c r="D8081" t="s">
        <v>18</v>
      </c>
      <c r="E8081" t="s">
        <v>64</v>
      </c>
      <c r="F8081">
        <v>3</v>
      </c>
      <c r="G8081">
        <v>14.3</v>
      </c>
      <c r="H8081">
        <v>0</v>
      </c>
      <c r="I8081">
        <v>0</v>
      </c>
      <c r="J8081">
        <v>3</v>
      </c>
      <c r="K8081">
        <v>14.3</v>
      </c>
    </row>
    <row r="8082" spans="1:11">
      <c r="A8082">
        <v>2020</v>
      </c>
      <c r="B8082" t="s">
        <v>90</v>
      </c>
      <c r="C8082" t="s">
        <v>92</v>
      </c>
      <c r="D8082" t="s">
        <v>18</v>
      </c>
      <c r="E8082" t="s">
        <v>65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</row>
    <row r="8083" spans="1:11">
      <c r="A8083">
        <v>2020</v>
      </c>
      <c r="B8083" t="s">
        <v>90</v>
      </c>
      <c r="C8083" t="s">
        <v>92</v>
      </c>
      <c r="D8083" t="s">
        <v>18</v>
      </c>
      <c r="E8083" t="s">
        <v>36</v>
      </c>
      <c r="F8083">
        <v>2</v>
      </c>
      <c r="G8083">
        <v>3.7</v>
      </c>
      <c r="H8083">
        <v>2</v>
      </c>
      <c r="I8083">
        <v>100</v>
      </c>
      <c r="J8083">
        <v>4</v>
      </c>
      <c r="K8083">
        <v>7.4</v>
      </c>
    </row>
    <row r="8084" spans="1:11">
      <c r="A8084">
        <v>2020</v>
      </c>
      <c r="B8084" t="s">
        <v>90</v>
      </c>
      <c r="C8084" t="s">
        <v>92</v>
      </c>
      <c r="D8084" t="s">
        <v>15</v>
      </c>
      <c r="E8084" t="s">
        <v>18</v>
      </c>
      <c r="F8084">
        <v>2</v>
      </c>
      <c r="G8084">
        <v>3.5</v>
      </c>
      <c r="H8084">
        <v>0</v>
      </c>
      <c r="I8084">
        <v>0</v>
      </c>
      <c r="J8084">
        <v>0</v>
      </c>
      <c r="K8084">
        <v>0</v>
      </c>
    </row>
    <row r="8085" spans="1:11">
      <c r="A8085">
        <v>2020</v>
      </c>
      <c r="B8085" t="s">
        <v>90</v>
      </c>
      <c r="C8085" t="s">
        <v>92</v>
      </c>
      <c r="D8085" t="s">
        <v>15</v>
      </c>
      <c r="E8085" t="s">
        <v>63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</row>
    <row r="8086" spans="1:11">
      <c r="A8086">
        <v>2020</v>
      </c>
      <c r="B8086" t="s">
        <v>90</v>
      </c>
      <c r="C8086" t="s">
        <v>92</v>
      </c>
      <c r="D8086" t="s">
        <v>15</v>
      </c>
      <c r="E8086" t="s">
        <v>13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</row>
    <row r="8087" spans="1:11">
      <c r="A8087">
        <v>2020</v>
      </c>
      <c r="B8087" t="s">
        <v>90</v>
      </c>
      <c r="C8087" t="s">
        <v>92</v>
      </c>
      <c r="D8087" t="s">
        <v>15</v>
      </c>
      <c r="E8087" t="s">
        <v>64</v>
      </c>
      <c r="F8087">
        <v>2</v>
      </c>
      <c r="G8087">
        <v>18.9</v>
      </c>
      <c r="H8087">
        <v>0</v>
      </c>
      <c r="I8087">
        <v>0</v>
      </c>
      <c r="J8087">
        <v>0</v>
      </c>
      <c r="K8087">
        <v>0</v>
      </c>
    </row>
    <row r="8088" spans="1:11">
      <c r="A8088">
        <v>2020</v>
      </c>
      <c r="B8088" t="s">
        <v>90</v>
      </c>
      <c r="C8088" t="s">
        <v>92</v>
      </c>
      <c r="D8088" t="s">
        <v>15</v>
      </c>
      <c r="E8088" t="s">
        <v>65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</row>
    <row r="8089" spans="1:11">
      <c r="A8089">
        <v>2020</v>
      </c>
      <c r="B8089" t="s">
        <v>90</v>
      </c>
      <c r="C8089" t="s">
        <v>92</v>
      </c>
      <c r="D8089" t="s">
        <v>15</v>
      </c>
      <c r="E8089" t="s">
        <v>36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</row>
    <row r="8090" spans="1:11">
      <c r="A8090">
        <v>2020</v>
      </c>
      <c r="B8090" t="s">
        <v>90</v>
      </c>
      <c r="C8090" t="s">
        <v>92</v>
      </c>
      <c r="D8090" t="s">
        <v>12</v>
      </c>
      <c r="E8090" t="s">
        <v>18</v>
      </c>
      <c r="F8090">
        <v>9</v>
      </c>
      <c r="G8090">
        <v>17</v>
      </c>
      <c r="H8090">
        <v>3</v>
      </c>
      <c r="I8090">
        <v>33.3</v>
      </c>
      <c r="J8090">
        <v>9</v>
      </c>
      <c r="K8090">
        <v>17</v>
      </c>
    </row>
    <row r="8091" spans="1:11">
      <c r="A8091">
        <v>2020</v>
      </c>
      <c r="B8091" t="s">
        <v>90</v>
      </c>
      <c r="C8091" t="s">
        <v>92</v>
      </c>
      <c r="D8091" t="s">
        <v>12</v>
      </c>
      <c r="E8091" t="s">
        <v>63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</row>
    <row r="8092" spans="1:11">
      <c r="A8092">
        <v>2020</v>
      </c>
      <c r="B8092" t="s">
        <v>90</v>
      </c>
      <c r="C8092" t="s">
        <v>92</v>
      </c>
      <c r="D8092" t="s">
        <v>12</v>
      </c>
      <c r="E8092" t="s">
        <v>13</v>
      </c>
      <c r="F8092">
        <v>6</v>
      </c>
      <c r="G8092">
        <v>73.1</v>
      </c>
      <c r="H8092">
        <v>1</v>
      </c>
      <c r="I8092">
        <v>16.7</v>
      </c>
      <c r="J8092">
        <v>2</v>
      </c>
      <c r="K8092">
        <v>24.4</v>
      </c>
    </row>
    <row r="8093" spans="1:11">
      <c r="A8093">
        <v>2020</v>
      </c>
      <c r="B8093" t="s">
        <v>90</v>
      </c>
      <c r="C8093" t="s">
        <v>92</v>
      </c>
      <c r="D8093" t="s">
        <v>12</v>
      </c>
      <c r="E8093" t="s">
        <v>64</v>
      </c>
      <c r="F8093">
        <v>1</v>
      </c>
      <c r="G8093">
        <v>9.7</v>
      </c>
      <c r="H8093">
        <v>0</v>
      </c>
      <c r="I8093">
        <v>0</v>
      </c>
      <c r="J8093">
        <v>3</v>
      </c>
      <c r="K8093">
        <v>29</v>
      </c>
    </row>
    <row r="8094" spans="1:11">
      <c r="A8094">
        <v>2020</v>
      </c>
      <c r="B8094" t="s">
        <v>90</v>
      </c>
      <c r="C8094" t="s">
        <v>92</v>
      </c>
      <c r="D8094" t="s">
        <v>12</v>
      </c>
      <c r="E8094" t="s">
        <v>65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</row>
    <row r="8095" spans="1:11">
      <c r="A8095">
        <v>2020</v>
      </c>
      <c r="B8095" t="s">
        <v>90</v>
      </c>
      <c r="C8095" t="s">
        <v>92</v>
      </c>
      <c r="D8095" t="s">
        <v>12</v>
      </c>
      <c r="E8095" t="s">
        <v>36</v>
      </c>
      <c r="F8095">
        <v>2</v>
      </c>
      <c r="G8095">
        <v>7.6</v>
      </c>
      <c r="H8095">
        <v>2</v>
      </c>
      <c r="I8095">
        <v>100</v>
      </c>
      <c r="J8095">
        <v>4</v>
      </c>
      <c r="K8095">
        <v>15.2</v>
      </c>
    </row>
    <row r="8096" spans="1:11">
      <c r="A8096">
        <v>2020</v>
      </c>
      <c r="B8096" t="s">
        <v>90</v>
      </c>
      <c r="C8096" t="s">
        <v>21</v>
      </c>
      <c r="D8096" t="s">
        <v>18</v>
      </c>
      <c r="E8096" t="s">
        <v>18</v>
      </c>
      <c r="F8096">
        <v>2</v>
      </c>
      <c r="G8096">
        <v>2.5</v>
      </c>
      <c r="H8096">
        <v>0</v>
      </c>
      <c r="I8096">
        <v>0</v>
      </c>
      <c r="J8096">
        <v>2</v>
      </c>
      <c r="K8096">
        <v>2.5</v>
      </c>
    </row>
    <row r="8097" spans="1:11">
      <c r="A8097">
        <v>2020</v>
      </c>
      <c r="B8097" t="s">
        <v>90</v>
      </c>
      <c r="C8097" t="s">
        <v>21</v>
      </c>
      <c r="D8097" t="s">
        <v>18</v>
      </c>
      <c r="E8097" t="s">
        <v>63</v>
      </c>
      <c r="F8097">
        <v>1</v>
      </c>
      <c r="G8097">
        <v>6.2</v>
      </c>
      <c r="H8097">
        <v>0</v>
      </c>
      <c r="I8097">
        <v>0</v>
      </c>
      <c r="J8097">
        <v>0</v>
      </c>
      <c r="K8097">
        <v>0</v>
      </c>
    </row>
    <row r="8098" spans="1:11">
      <c r="A8098">
        <v>2020</v>
      </c>
      <c r="B8098" t="s">
        <v>90</v>
      </c>
      <c r="C8098" t="s">
        <v>21</v>
      </c>
      <c r="D8098" t="s">
        <v>18</v>
      </c>
      <c r="E8098" t="s">
        <v>13</v>
      </c>
      <c r="F8098">
        <v>1</v>
      </c>
      <c r="G8098">
        <v>37.8</v>
      </c>
      <c r="H8098">
        <v>0</v>
      </c>
      <c r="I8098">
        <v>0</v>
      </c>
      <c r="J8098">
        <v>2</v>
      </c>
      <c r="K8098">
        <v>75.6</v>
      </c>
    </row>
    <row r="8099" spans="1:11">
      <c r="A8099">
        <v>2020</v>
      </c>
      <c r="B8099" t="s">
        <v>90</v>
      </c>
      <c r="C8099" t="s">
        <v>21</v>
      </c>
      <c r="D8099" t="s">
        <v>18</v>
      </c>
      <c r="E8099" t="s">
        <v>64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</row>
    <row r="8100" spans="1:11">
      <c r="A8100">
        <v>2020</v>
      </c>
      <c r="B8100" t="s">
        <v>90</v>
      </c>
      <c r="C8100" t="s">
        <v>21</v>
      </c>
      <c r="D8100" t="s">
        <v>18</v>
      </c>
      <c r="E8100" t="s">
        <v>65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</row>
    <row r="8101" spans="1:11">
      <c r="A8101">
        <v>2020</v>
      </c>
      <c r="B8101" t="s">
        <v>90</v>
      </c>
      <c r="C8101" t="s">
        <v>21</v>
      </c>
      <c r="D8101" t="s">
        <v>18</v>
      </c>
      <c r="E8101" t="s">
        <v>36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</row>
    <row r="8102" spans="1:11">
      <c r="A8102">
        <v>2020</v>
      </c>
      <c r="B8102" t="s">
        <v>90</v>
      </c>
      <c r="C8102" t="s">
        <v>21</v>
      </c>
      <c r="D8102" t="s">
        <v>15</v>
      </c>
      <c r="E8102" t="s">
        <v>18</v>
      </c>
      <c r="F8102">
        <v>1</v>
      </c>
      <c r="G8102">
        <v>2.4</v>
      </c>
      <c r="H8102">
        <v>0</v>
      </c>
      <c r="I8102">
        <v>0</v>
      </c>
      <c r="J8102">
        <v>0</v>
      </c>
      <c r="K8102">
        <v>0</v>
      </c>
    </row>
    <row r="8103" spans="1:11">
      <c r="A8103">
        <v>2020</v>
      </c>
      <c r="B8103" t="s">
        <v>90</v>
      </c>
      <c r="C8103" t="s">
        <v>21</v>
      </c>
      <c r="D8103" t="s">
        <v>15</v>
      </c>
      <c r="E8103" t="s">
        <v>63</v>
      </c>
      <c r="F8103">
        <v>1</v>
      </c>
      <c r="G8103">
        <v>12.1</v>
      </c>
      <c r="H8103">
        <v>0</v>
      </c>
      <c r="I8103">
        <v>0</v>
      </c>
      <c r="J8103">
        <v>0</v>
      </c>
      <c r="K8103">
        <v>0</v>
      </c>
    </row>
    <row r="8104" spans="1:11">
      <c r="A8104">
        <v>2020</v>
      </c>
      <c r="B8104" t="s">
        <v>90</v>
      </c>
      <c r="C8104" t="s">
        <v>21</v>
      </c>
      <c r="D8104" t="s">
        <v>15</v>
      </c>
      <c r="E8104" t="s">
        <v>13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</row>
    <row r="8105" spans="1:11">
      <c r="A8105">
        <v>2020</v>
      </c>
      <c r="B8105" t="s">
        <v>90</v>
      </c>
      <c r="C8105" t="s">
        <v>21</v>
      </c>
      <c r="D8105" t="s">
        <v>15</v>
      </c>
      <c r="E8105" t="s">
        <v>64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</row>
    <row r="8106" spans="1:11">
      <c r="A8106">
        <v>2020</v>
      </c>
      <c r="B8106" t="s">
        <v>90</v>
      </c>
      <c r="C8106" t="s">
        <v>21</v>
      </c>
      <c r="D8106" t="s">
        <v>15</v>
      </c>
      <c r="E8106" t="s">
        <v>65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</row>
    <row r="8107" spans="1:11">
      <c r="A8107">
        <v>2020</v>
      </c>
      <c r="B8107" t="s">
        <v>90</v>
      </c>
      <c r="C8107" t="s">
        <v>21</v>
      </c>
      <c r="D8107" t="s">
        <v>15</v>
      </c>
      <c r="E8107" t="s">
        <v>36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</row>
    <row r="8108" spans="1:11">
      <c r="A8108">
        <v>2020</v>
      </c>
      <c r="B8108" t="s">
        <v>90</v>
      </c>
      <c r="C8108" t="s">
        <v>21</v>
      </c>
      <c r="D8108" t="s">
        <v>12</v>
      </c>
      <c r="E8108" t="s">
        <v>18</v>
      </c>
      <c r="F8108">
        <v>1</v>
      </c>
      <c r="G8108">
        <v>2.6</v>
      </c>
      <c r="H8108">
        <v>0</v>
      </c>
      <c r="I8108">
        <v>0</v>
      </c>
      <c r="J8108">
        <v>2</v>
      </c>
      <c r="K8108">
        <v>5.1</v>
      </c>
    </row>
    <row r="8109" spans="1:11">
      <c r="A8109">
        <v>2020</v>
      </c>
      <c r="B8109" t="s">
        <v>90</v>
      </c>
      <c r="C8109" t="s">
        <v>21</v>
      </c>
      <c r="D8109" t="s">
        <v>12</v>
      </c>
      <c r="E8109" t="s">
        <v>63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</row>
    <row r="8110" spans="1:11">
      <c r="A8110">
        <v>2020</v>
      </c>
      <c r="B8110" t="s">
        <v>90</v>
      </c>
      <c r="C8110" t="s">
        <v>21</v>
      </c>
      <c r="D8110" t="s">
        <v>12</v>
      </c>
      <c r="E8110" t="s">
        <v>13</v>
      </c>
      <c r="F8110">
        <v>1</v>
      </c>
      <c r="G8110">
        <v>82.9</v>
      </c>
      <c r="H8110">
        <v>0</v>
      </c>
      <c r="I8110">
        <v>0</v>
      </c>
      <c r="J8110">
        <v>2</v>
      </c>
      <c r="K8110">
        <v>165.8</v>
      </c>
    </row>
    <row r="8111" spans="1:11">
      <c r="A8111">
        <v>2020</v>
      </c>
      <c r="B8111" t="s">
        <v>90</v>
      </c>
      <c r="C8111" t="s">
        <v>21</v>
      </c>
      <c r="D8111" t="s">
        <v>12</v>
      </c>
      <c r="E8111" t="s">
        <v>64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</row>
    <row r="8112" spans="1:11">
      <c r="A8112">
        <v>2020</v>
      </c>
      <c r="B8112" t="s">
        <v>90</v>
      </c>
      <c r="C8112" t="s">
        <v>21</v>
      </c>
      <c r="D8112" t="s">
        <v>12</v>
      </c>
      <c r="E8112" t="s">
        <v>65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</row>
    <row r="8113" spans="1:11">
      <c r="A8113">
        <v>2020</v>
      </c>
      <c r="B8113" t="s">
        <v>90</v>
      </c>
      <c r="C8113" t="s">
        <v>21</v>
      </c>
      <c r="D8113" t="s">
        <v>12</v>
      </c>
      <c r="E8113" t="s">
        <v>36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</row>
    <row r="8114" spans="1:11">
      <c r="A8114">
        <v>2021</v>
      </c>
      <c r="B8114" t="s">
        <v>18</v>
      </c>
      <c r="C8114" t="s">
        <v>18</v>
      </c>
      <c r="D8114" t="s">
        <v>18</v>
      </c>
      <c r="E8114" t="s">
        <v>18</v>
      </c>
      <c r="F8114">
        <v>1592</v>
      </c>
      <c r="G8114">
        <v>22.1</v>
      </c>
      <c r="H8114">
        <v>306</v>
      </c>
      <c r="I8114">
        <v>19.2</v>
      </c>
      <c r="J8114">
        <v>1053</v>
      </c>
      <c r="K8114">
        <v>14.6</v>
      </c>
    </row>
    <row r="8115" spans="1:11">
      <c r="A8115">
        <v>2021</v>
      </c>
      <c r="B8115" t="s">
        <v>18</v>
      </c>
      <c r="C8115" t="s">
        <v>18</v>
      </c>
      <c r="D8115" t="s">
        <v>18</v>
      </c>
      <c r="E8115" t="s">
        <v>63</v>
      </c>
      <c r="F8115">
        <v>91</v>
      </c>
      <c r="G8115">
        <v>8.2</v>
      </c>
      <c r="H8115">
        <v>27</v>
      </c>
      <c r="I8115">
        <v>29.7</v>
      </c>
      <c r="J8115">
        <v>44</v>
      </c>
      <c r="K8115">
        <v>4</v>
      </c>
    </row>
    <row r="8116" spans="1:11">
      <c r="A8116">
        <v>2021</v>
      </c>
      <c r="B8116" t="s">
        <v>18</v>
      </c>
      <c r="C8116" t="s">
        <v>18</v>
      </c>
      <c r="D8116" t="s">
        <v>18</v>
      </c>
      <c r="E8116" t="s">
        <v>13</v>
      </c>
      <c r="F8116">
        <v>702</v>
      </c>
      <c r="G8116">
        <v>44.3</v>
      </c>
      <c r="H8116">
        <v>129</v>
      </c>
      <c r="I8116">
        <v>18.4</v>
      </c>
      <c r="J8116">
        <v>511</v>
      </c>
      <c r="K8116">
        <v>32.3</v>
      </c>
    </row>
    <row r="8117" spans="1:11">
      <c r="A8117">
        <v>2021</v>
      </c>
      <c r="B8117" t="s">
        <v>18</v>
      </c>
      <c r="C8117" t="s">
        <v>18</v>
      </c>
      <c r="D8117" t="s">
        <v>18</v>
      </c>
      <c r="E8117" t="s">
        <v>64</v>
      </c>
      <c r="F8117">
        <v>593</v>
      </c>
      <c r="G8117">
        <v>29.2</v>
      </c>
      <c r="H8117">
        <v>117</v>
      </c>
      <c r="I8117">
        <v>19.7</v>
      </c>
      <c r="J8117">
        <v>369</v>
      </c>
      <c r="K8117">
        <v>18.2</v>
      </c>
    </row>
    <row r="8118" spans="1:11">
      <c r="A8118">
        <v>2021</v>
      </c>
      <c r="B8118" t="s">
        <v>18</v>
      </c>
      <c r="C8118" t="s">
        <v>18</v>
      </c>
      <c r="D8118" t="s">
        <v>18</v>
      </c>
      <c r="E8118" t="s">
        <v>65</v>
      </c>
      <c r="F8118">
        <v>19</v>
      </c>
      <c r="G8118">
        <v>14.6</v>
      </c>
      <c r="H8118">
        <v>5</v>
      </c>
      <c r="I8118">
        <v>26.3</v>
      </c>
      <c r="J8118">
        <v>15</v>
      </c>
      <c r="K8118">
        <v>11.5</v>
      </c>
    </row>
    <row r="8119" spans="1:11">
      <c r="A8119">
        <v>2021</v>
      </c>
      <c r="B8119" t="s">
        <v>18</v>
      </c>
      <c r="C8119" t="s">
        <v>18</v>
      </c>
      <c r="D8119" t="s">
        <v>18</v>
      </c>
      <c r="E8119" t="s">
        <v>36</v>
      </c>
      <c r="F8119">
        <v>187</v>
      </c>
      <c r="G8119">
        <v>8</v>
      </c>
      <c r="H8119">
        <v>28</v>
      </c>
      <c r="I8119">
        <v>15</v>
      </c>
      <c r="J8119">
        <v>114</v>
      </c>
      <c r="K8119">
        <v>4.9</v>
      </c>
    </row>
    <row r="8120" spans="1:11">
      <c r="A8120">
        <v>2021</v>
      </c>
      <c r="B8120" t="s">
        <v>18</v>
      </c>
      <c r="C8120" t="s">
        <v>18</v>
      </c>
      <c r="D8120" t="s">
        <v>15</v>
      </c>
      <c r="E8120" t="s">
        <v>18</v>
      </c>
      <c r="F8120">
        <v>286</v>
      </c>
      <c r="G8120">
        <v>7.6</v>
      </c>
      <c r="H8120">
        <v>61</v>
      </c>
      <c r="I8120">
        <v>21.3</v>
      </c>
      <c r="J8120">
        <v>260</v>
      </c>
      <c r="K8120">
        <v>6.9</v>
      </c>
    </row>
    <row r="8121" spans="1:11">
      <c r="A8121">
        <v>2021</v>
      </c>
      <c r="B8121" t="s">
        <v>18</v>
      </c>
      <c r="C8121" t="s">
        <v>18</v>
      </c>
      <c r="D8121" t="s">
        <v>15</v>
      </c>
      <c r="E8121" t="s">
        <v>63</v>
      </c>
      <c r="F8121">
        <v>9</v>
      </c>
      <c r="G8121">
        <v>1.5</v>
      </c>
      <c r="H8121">
        <v>4</v>
      </c>
      <c r="I8121">
        <v>44.4</v>
      </c>
      <c r="J8121">
        <v>7</v>
      </c>
      <c r="K8121">
        <v>1.2</v>
      </c>
    </row>
    <row r="8122" spans="1:11">
      <c r="A8122">
        <v>2021</v>
      </c>
      <c r="B8122" t="s">
        <v>18</v>
      </c>
      <c r="C8122" t="s">
        <v>18</v>
      </c>
      <c r="D8122" t="s">
        <v>15</v>
      </c>
      <c r="E8122" t="s">
        <v>13</v>
      </c>
      <c r="F8122">
        <v>169</v>
      </c>
      <c r="G8122">
        <v>19.4</v>
      </c>
      <c r="H8122">
        <v>37</v>
      </c>
      <c r="I8122">
        <v>21.9</v>
      </c>
      <c r="J8122">
        <v>169</v>
      </c>
      <c r="K8122">
        <v>19.4</v>
      </c>
    </row>
    <row r="8123" spans="1:11">
      <c r="A8123">
        <v>2021</v>
      </c>
      <c r="B8123" t="s">
        <v>18</v>
      </c>
      <c r="C8123" t="s">
        <v>18</v>
      </c>
      <c r="D8123" t="s">
        <v>15</v>
      </c>
      <c r="E8123" t="s">
        <v>64</v>
      </c>
      <c r="F8123">
        <v>84</v>
      </c>
      <c r="G8123">
        <v>7.9</v>
      </c>
      <c r="H8123">
        <v>15</v>
      </c>
      <c r="I8123">
        <v>17.9</v>
      </c>
      <c r="J8123">
        <v>67</v>
      </c>
      <c r="K8123">
        <v>6.3</v>
      </c>
    </row>
    <row r="8124" spans="1:11">
      <c r="A8124">
        <v>2021</v>
      </c>
      <c r="B8124" t="s">
        <v>18</v>
      </c>
      <c r="C8124" t="s">
        <v>18</v>
      </c>
      <c r="D8124" t="s">
        <v>15</v>
      </c>
      <c r="E8124" t="s">
        <v>65</v>
      </c>
      <c r="F8124">
        <v>4</v>
      </c>
      <c r="G8124">
        <v>5.7</v>
      </c>
      <c r="H8124">
        <v>1</v>
      </c>
      <c r="I8124">
        <v>25</v>
      </c>
      <c r="J8124">
        <v>4</v>
      </c>
      <c r="K8124">
        <v>5.7</v>
      </c>
    </row>
    <row r="8125" spans="1:11">
      <c r="A8125">
        <v>2021</v>
      </c>
      <c r="B8125" t="s">
        <v>18</v>
      </c>
      <c r="C8125" t="s">
        <v>18</v>
      </c>
      <c r="D8125" t="s">
        <v>15</v>
      </c>
      <c r="E8125" t="s">
        <v>36</v>
      </c>
      <c r="F8125">
        <v>20</v>
      </c>
      <c r="G8125">
        <v>1.7</v>
      </c>
      <c r="H8125">
        <v>4</v>
      </c>
      <c r="I8125">
        <v>20</v>
      </c>
      <c r="J8125">
        <v>13</v>
      </c>
      <c r="K8125">
        <v>1.1</v>
      </c>
    </row>
    <row r="8126" spans="1:11">
      <c r="A8126">
        <v>2021</v>
      </c>
      <c r="B8126" t="s">
        <v>18</v>
      </c>
      <c r="C8126" t="s">
        <v>18</v>
      </c>
      <c r="D8126" t="s">
        <v>12</v>
      </c>
      <c r="E8126" t="s">
        <v>18</v>
      </c>
      <c r="F8126">
        <v>1306</v>
      </c>
      <c r="G8126">
        <v>38.3</v>
      </c>
      <c r="H8126">
        <v>245</v>
      </c>
      <c r="I8126">
        <v>18.8</v>
      </c>
      <c r="J8126">
        <v>793</v>
      </c>
      <c r="K8126">
        <v>23.3</v>
      </c>
    </row>
    <row r="8127" spans="1:11">
      <c r="A8127">
        <v>2021</v>
      </c>
      <c r="B8127" t="s">
        <v>18</v>
      </c>
      <c r="C8127" t="s">
        <v>18</v>
      </c>
      <c r="D8127" t="s">
        <v>12</v>
      </c>
      <c r="E8127" t="s">
        <v>63</v>
      </c>
      <c r="F8127">
        <v>82</v>
      </c>
      <c r="G8127">
        <v>15.7</v>
      </c>
      <c r="H8127">
        <v>23</v>
      </c>
      <c r="I8127">
        <v>28</v>
      </c>
      <c r="J8127">
        <v>37</v>
      </c>
      <c r="K8127">
        <v>7.1</v>
      </c>
    </row>
    <row r="8128" spans="1:11">
      <c r="A8128">
        <v>2021</v>
      </c>
      <c r="B8128" t="s">
        <v>18</v>
      </c>
      <c r="C8128" t="s">
        <v>18</v>
      </c>
      <c r="D8128" t="s">
        <v>12</v>
      </c>
      <c r="E8128" t="s">
        <v>13</v>
      </c>
      <c r="F8128">
        <v>533</v>
      </c>
      <c r="G8128">
        <v>74.7</v>
      </c>
      <c r="H8128">
        <v>92</v>
      </c>
      <c r="I8128">
        <v>17.3</v>
      </c>
      <c r="J8128">
        <v>342</v>
      </c>
      <c r="K8128">
        <v>48</v>
      </c>
    </row>
    <row r="8129" spans="1:11">
      <c r="A8129">
        <v>2021</v>
      </c>
      <c r="B8129" t="s">
        <v>18</v>
      </c>
      <c r="C8129" t="s">
        <v>18</v>
      </c>
      <c r="D8129" t="s">
        <v>12</v>
      </c>
      <c r="E8129" t="s">
        <v>64</v>
      </c>
      <c r="F8129">
        <v>509</v>
      </c>
      <c r="G8129">
        <v>52.2</v>
      </c>
      <c r="H8129">
        <v>102</v>
      </c>
      <c r="I8129">
        <v>20</v>
      </c>
      <c r="J8129">
        <v>302</v>
      </c>
      <c r="K8129">
        <v>31</v>
      </c>
    </row>
    <row r="8130" spans="1:11">
      <c r="A8130">
        <v>2021</v>
      </c>
      <c r="B8130" t="s">
        <v>18</v>
      </c>
      <c r="C8130" t="s">
        <v>18</v>
      </c>
      <c r="D8130" t="s">
        <v>12</v>
      </c>
      <c r="E8130" t="s">
        <v>65</v>
      </c>
      <c r="F8130">
        <v>15</v>
      </c>
      <c r="G8130">
        <v>24.8</v>
      </c>
      <c r="H8130">
        <v>4</v>
      </c>
      <c r="I8130">
        <v>26.7</v>
      </c>
      <c r="J8130">
        <v>11</v>
      </c>
      <c r="K8130">
        <v>18.2</v>
      </c>
    </row>
    <row r="8131" spans="1:11">
      <c r="A8131">
        <v>2021</v>
      </c>
      <c r="B8131" t="s">
        <v>18</v>
      </c>
      <c r="C8131" t="s">
        <v>18</v>
      </c>
      <c r="D8131" t="s">
        <v>12</v>
      </c>
      <c r="E8131" t="s">
        <v>36</v>
      </c>
      <c r="F8131">
        <v>167</v>
      </c>
      <c r="G8131">
        <v>14.6</v>
      </c>
      <c r="H8131">
        <v>24</v>
      </c>
      <c r="I8131">
        <v>14.4</v>
      </c>
      <c r="J8131">
        <v>101</v>
      </c>
      <c r="K8131">
        <v>8.9</v>
      </c>
    </row>
    <row r="8132" spans="1:11">
      <c r="A8132">
        <v>2021</v>
      </c>
      <c r="B8132" t="s">
        <v>66</v>
      </c>
      <c r="C8132" t="s">
        <v>18</v>
      </c>
      <c r="D8132" t="s">
        <v>18</v>
      </c>
      <c r="E8132" t="s">
        <v>18</v>
      </c>
      <c r="F8132">
        <v>371</v>
      </c>
      <c r="G8132">
        <v>31.6</v>
      </c>
      <c r="H8132">
        <v>70</v>
      </c>
      <c r="I8132">
        <v>18.9</v>
      </c>
      <c r="J8132">
        <v>296</v>
      </c>
      <c r="K8132">
        <v>25.2</v>
      </c>
    </row>
    <row r="8133" spans="1:11">
      <c r="A8133">
        <v>2021</v>
      </c>
      <c r="B8133" t="s">
        <v>66</v>
      </c>
      <c r="C8133" t="s">
        <v>18</v>
      </c>
      <c r="D8133" t="s">
        <v>18</v>
      </c>
      <c r="E8133" t="s">
        <v>63</v>
      </c>
      <c r="F8133">
        <v>6</v>
      </c>
      <c r="G8133">
        <v>11.9</v>
      </c>
      <c r="H8133">
        <v>4</v>
      </c>
      <c r="I8133">
        <v>66.7</v>
      </c>
      <c r="J8133">
        <v>5</v>
      </c>
      <c r="K8133">
        <v>10</v>
      </c>
    </row>
    <row r="8134" spans="1:11">
      <c r="A8134">
        <v>2021</v>
      </c>
      <c r="B8134" t="s">
        <v>66</v>
      </c>
      <c r="C8134" t="s">
        <v>18</v>
      </c>
      <c r="D8134" t="s">
        <v>18</v>
      </c>
      <c r="E8134" t="s">
        <v>13</v>
      </c>
      <c r="F8134">
        <v>154</v>
      </c>
      <c r="G8134">
        <v>44.6</v>
      </c>
      <c r="H8134">
        <v>30</v>
      </c>
      <c r="I8134">
        <v>19.5</v>
      </c>
      <c r="J8134">
        <v>153</v>
      </c>
      <c r="K8134">
        <v>44.3</v>
      </c>
    </row>
    <row r="8135" spans="1:11">
      <c r="A8135">
        <v>2021</v>
      </c>
      <c r="B8135" t="s">
        <v>66</v>
      </c>
      <c r="C8135" t="s">
        <v>18</v>
      </c>
      <c r="D8135" t="s">
        <v>18</v>
      </c>
      <c r="E8135" t="s">
        <v>64</v>
      </c>
      <c r="F8135">
        <v>194</v>
      </c>
      <c r="G8135">
        <v>29.6</v>
      </c>
      <c r="H8135">
        <v>34</v>
      </c>
      <c r="I8135">
        <v>17.5</v>
      </c>
      <c r="J8135">
        <v>121</v>
      </c>
      <c r="K8135">
        <v>18.5</v>
      </c>
    </row>
    <row r="8136" spans="1:11">
      <c r="A8136">
        <v>2021</v>
      </c>
      <c r="B8136" t="s">
        <v>66</v>
      </c>
      <c r="C8136" t="s">
        <v>18</v>
      </c>
      <c r="D8136" t="s">
        <v>18</v>
      </c>
      <c r="E8136" t="s">
        <v>65</v>
      </c>
      <c r="F8136">
        <v>2</v>
      </c>
      <c r="G8136">
        <v>14.6</v>
      </c>
      <c r="H8136">
        <v>0</v>
      </c>
      <c r="I8136">
        <v>0</v>
      </c>
      <c r="J8136">
        <v>3</v>
      </c>
      <c r="K8136">
        <v>21.9</v>
      </c>
    </row>
    <row r="8137" spans="1:11">
      <c r="A8137">
        <v>2021</v>
      </c>
      <c r="B8137" t="s">
        <v>66</v>
      </c>
      <c r="C8137" t="s">
        <v>18</v>
      </c>
      <c r="D8137" t="s">
        <v>18</v>
      </c>
      <c r="E8137" t="s">
        <v>36</v>
      </c>
      <c r="F8137">
        <v>15</v>
      </c>
      <c r="G8137">
        <v>13.5</v>
      </c>
      <c r="H8137">
        <v>2</v>
      </c>
      <c r="I8137">
        <v>13.3</v>
      </c>
      <c r="J8137">
        <v>14</v>
      </c>
      <c r="K8137">
        <v>12.6</v>
      </c>
    </row>
    <row r="8138" spans="1:11">
      <c r="A8138">
        <v>2021</v>
      </c>
      <c r="B8138" t="s">
        <v>66</v>
      </c>
      <c r="C8138" t="s">
        <v>18</v>
      </c>
      <c r="D8138" t="s">
        <v>15</v>
      </c>
      <c r="E8138" t="s">
        <v>18</v>
      </c>
      <c r="F8138">
        <v>87</v>
      </c>
      <c r="G8138">
        <v>13.8</v>
      </c>
      <c r="H8138">
        <v>19</v>
      </c>
      <c r="I8138">
        <v>21.8</v>
      </c>
      <c r="J8138">
        <v>86</v>
      </c>
      <c r="K8138">
        <v>13.6</v>
      </c>
    </row>
    <row r="8139" spans="1:11">
      <c r="A8139">
        <v>2021</v>
      </c>
      <c r="B8139" t="s">
        <v>66</v>
      </c>
      <c r="C8139" t="s">
        <v>18</v>
      </c>
      <c r="D8139" t="s">
        <v>15</v>
      </c>
      <c r="E8139" t="s">
        <v>63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</row>
    <row r="8140" spans="1:11">
      <c r="A8140">
        <v>2021</v>
      </c>
      <c r="B8140" t="s">
        <v>66</v>
      </c>
      <c r="C8140" t="s">
        <v>18</v>
      </c>
      <c r="D8140" t="s">
        <v>15</v>
      </c>
      <c r="E8140" t="s">
        <v>13</v>
      </c>
      <c r="F8140">
        <v>52</v>
      </c>
      <c r="G8140">
        <v>27.9</v>
      </c>
      <c r="H8140">
        <v>12</v>
      </c>
      <c r="I8140">
        <v>23.1</v>
      </c>
      <c r="J8140">
        <v>55</v>
      </c>
      <c r="K8140">
        <v>29.5</v>
      </c>
    </row>
    <row r="8141" spans="1:11">
      <c r="A8141">
        <v>2021</v>
      </c>
      <c r="B8141" t="s">
        <v>66</v>
      </c>
      <c r="C8141" t="s">
        <v>18</v>
      </c>
      <c r="D8141" t="s">
        <v>15</v>
      </c>
      <c r="E8141" t="s">
        <v>64</v>
      </c>
      <c r="F8141">
        <v>32</v>
      </c>
      <c r="G8141">
        <v>9.1</v>
      </c>
      <c r="H8141">
        <v>7</v>
      </c>
      <c r="I8141">
        <v>21.9</v>
      </c>
      <c r="J8141">
        <v>27</v>
      </c>
      <c r="K8141">
        <v>7.6</v>
      </c>
    </row>
    <row r="8142" spans="1:11">
      <c r="A8142">
        <v>2021</v>
      </c>
      <c r="B8142" t="s">
        <v>66</v>
      </c>
      <c r="C8142" t="s">
        <v>18</v>
      </c>
      <c r="D8142" t="s">
        <v>15</v>
      </c>
      <c r="E8142" t="s">
        <v>65</v>
      </c>
      <c r="F8142">
        <v>0</v>
      </c>
      <c r="G8142">
        <v>0</v>
      </c>
      <c r="H8142">
        <v>0</v>
      </c>
      <c r="I8142">
        <v>0</v>
      </c>
      <c r="J8142">
        <v>1</v>
      </c>
      <c r="K8142">
        <v>13.5</v>
      </c>
    </row>
    <row r="8143" spans="1:11">
      <c r="A8143">
        <v>2021</v>
      </c>
      <c r="B8143" t="s">
        <v>66</v>
      </c>
      <c r="C8143" t="s">
        <v>18</v>
      </c>
      <c r="D8143" t="s">
        <v>15</v>
      </c>
      <c r="E8143" t="s">
        <v>36</v>
      </c>
      <c r="F8143">
        <v>3</v>
      </c>
      <c r="G8143">
        <v>5.3</v>
      </c>
      <c r="H8143">
        <v>0</v>
      </c>
      <c r="I8143">
        <v>0</v>
      </c>
      <c r="J8143">
        <v>3</v>
      </c>
      <c r="K8143">
        <v>5.3</v>
      </c>
    </row>
    <row r="8144" spans="1:11">
      <c r="A8144">
        <v>2021</v>
      </c>
      <c r="B8144" t="s">
        <v>66</v>
      </c>
      <c r="C8144" t="s">
        <v>18</v>
      </c>
      <c r="D8144" t="s">
        <v>12</v>
      </c>
      <c r="E8144" t="s">
        <v>18</v>
      </c>
      <c r="F8144">
        <v>284</v>
      </c>
      <c r="G8144">
        <v>52.1</v>
      </c>
      <c r="H8144">
        <v>51</v>
      </c>
      <c r="I8144">
        <v>18</v>
      </c>
      <c r="J8144">
        <v>210</v>
      </c>
      <c r="K8144">
        <v>38.5</v>
      </c>
    </row>
    <row r="8145" spans="1:11">
      <c r="A8145">
        <v>2021</v>
      </c>
      <c r="B8145" t="s">
        <v>66</v>
      </c>
      <c r="C8145" t="s">
        <v>18</v>
      </c>
      <c r="D8145" t="s">
        <v>12</v>
      </c>
      <c r="E8145" t="s">
        <v>63</v>
      </c>
      <c r="F8145">
        <v>6</v>
      </c>
      <c r="G8145">
        <v>25</v>
      </c>
      <c r="H8145">
        <v>4</v>
      </c>
      <c r="I8145">
        <v>66.7</v>
      </c>
      <c r="J8145">
        <v>5</v>
      </c>
      <c r="K8145">
        <v>20.8</v>
      </c>
    </row>
    <row r="8146" spans="1:11">
      <c r="A8146">
        <v>2021</v>
      </c>
      <c r="B8146" t="s">
        <v>66</v>
      </c>
      <c r="C8146" t="s">
        <v>18</v>
      </c>
      <c r="D8146" t="s">
        <v>12</v>
      </c>
      <c r="E8146" t="s">
        <v>13</v>
      </c>
      <c r="F8146">
        <v>102</v>
      </c>
      <c r="G8146">
        <v>64.2</v>
      </c>
      <c r="H8146">
        <v>18</v>
      </c>
      <c r="I8146">
        <v>17.6</v>
      </c>
      <c r="J8146">
        <v>98</v>
      </c>
      <c r="K8146">
        <v>61.7</v>
      </c>
    </row>
    <row r="8147" spans="1:11">
      <c r="A8147">
        <v>2021</v>
      </c>
      <c r="B8147" t="s">
        <v>66</v>
      </c>
      <c r="C8147" t="s">
        <v>18</v>
      </c>
      <c r="D8147" t="s">
        <v>12</v>
      </c>
      <c r="E8147" t="s">
        <v>64</v>
      </c>
      <c r="F8147">
        <v>162</v>
      </c>
      <c r="G8147">
        <v>53.6</v>
      </c>
      <c r="H8147">
        <v>27</v>
      </c>
      <c r="I8147">
        <v>16.7</v>
      </c>
      <c r="J8147">
        <v>94</v>
      </c>
      <c r="K8147">
        <v>31.1</v>
      </c>
    </row>
    <row r="8148" spans="1:11">
      <c r="A8148">
        <v>2021</v>
      </c>
      <c r="B8148" t="s">
        <v>66</v>
      </c>
      <c r="C8148" t="s">
        <v>18</v>
      </c>
      <c r="D8148" t="s">
        <v>12</v>
      </c>
      <c r="E8148" t="s">
        <v>65</v>
      </c>
      <c r="F8148">
        <v>2</v>
      </c>
      <c r="G8148">
        <v>31.9</v>
      </c>
      <c r="H8148">
        <v>0</v>
      </c>
      <c r="I8148">
        <v>0</v>
      </c>
      <c r="J8148">
        <v>2</v>
      </c>
      <c r="K8148">
        <v>31.9</v>
      </c>
    </row>
    <row r="8149" spans="1:11">
      <c r="A8149">
        <v>2021</v>
      </c>
      <c r="B8149" t="s">
        <v>66</v>
      </c>
      <c r="C8149" t="s">
        <v>18</v>
      </c>
      <c r="D8149" t="s">
        <v>12</v>
      </c>
      <c r="E8149" t="s">
        <v>36</v>
      </c>
      <c r="F8149">
        <v>12</v>
      </c>
      <c r="G8149">
        <v>22.2</v>
      </c>
      <c r="H8149">
        <v>2</v>
      </c>
      <c r="I8149">
        <v>16.7</v>
      </c>
      <c r="J8149">
        <v>11</v>
      </c>
      <c r="K8149">
        <v>20.3</v>
      </c>
    </row>
    <row r="8150" spans="1:11">
      <c r="A8150">
        <v>2021</v>
      </c>
      <c r="B8150" t="s">
        <v>66</v>
      </c>
      <c r="C8150" t="s">
        <v>31</v>
      </c>
      <c r="D8150" t="s">
        <v>18</v>
      </c>
      <c r="E8150" t="s">
        <v>18</v>
      </c>
      <c r="F8150">
        <v>75</v>
      </c>
      <c r="G8150">
        <v>44.3</v>
      </c>
      <c r="H8150">
        <v>12</v>
      </c>
      <c r="I8150">
        <v>16</v>
      </c>
      <c r="J8150">
        <v>74</v>
      </c>
      <c r="K8150">
        <v>43.7</v>
      </c>
    </row>
    <row r="8151" spans="1:11">
      <c r="A8151">
        <v>2021</v>
      </c>
      <c r="B8151" t="s">
        <v>66</v>
      </c>
      <c r="C8151" t="s">
        <v>31</v>
      </c>
      <c r="D8151" t="s">
        <v>18</v>
      </c>
      <c r="E8151" t="s">
        <v>63</v>
      </c>
      <c r="F8151">
        <v>1</v>
      </c>
      <c r="G8151">
        <v>27.3</v>
      </c>
      <c r="H8151">
        <v>1</v>
      </c>
      <c r="I8151">
        <v>100</v>
      </c>
      <c r="J8151">
        <v>1</v>
      </c>
      <c r="K8151">
        <v>27.3</v>
      </c>
    </row>
    <row r="8152" spans="1:11">
      <c r="A8152">
        <v>2021</v>
      </c>
      <c r="B8152" t="s">
        <v>66</v>
      </c>
      <c r="C8152" t="s">
        <v>31</v>
      </c>
      <c r="D8152" t="s">
        <v>18</v>
      </c>
      <c r="E8152" t="s">
        <v>13</v>
      </c>
      <c r="F8152">
        <v>29</v>
      </c>
      <c r="G8152">
        <v>62</v>
      </c>
      <c r="H8152">
        <v>4</v>
      </c>
      <c r="I8152">
        <v>13.8</v>
      </c>
      <c r="J8152">
        <v>36</v>
      </c>
      <c r="K8152">
        <v>76.9</v>
      </c>
    </row>
    <row r="8153" spans="1:11">
      <c r="A8153">
        <v>2021</v>
      </c>
      <c r="B8153" t="s">
        <v>66</v>
      </c>
      <c r="C8153" t="s">
        <v>31</v>
      </c>
      <c r="D8153" t="s">
        <v>18</v>
      </c>
      <c r="E8153" t="s">
        <v>64</v>
      </c>
      <c r="F8153">
        <v>42</v>
      </c>
      <c r="G8153">
        <v>36.8</v>
      </c>
      <c r="H8153">
        <v>6</v>
      </c>
      <c r="I8153">
        <v>14.3</v>
      </c>
      <c r="J8153">
        <v>30</v>
      </c>
      <c r="K8153">
        <v>26.3</v>
      </c>
    </row>
    <row r="8154" spans="1:11">
      <c r="A8154">
        <v>2021</v>
      </c>
      <c r="B8154" t="s">
        <v>66</v>
      </c>
      <c r="C8154" t="s">
        <v>31</v>
      </c>
      <c r="D8154" t="s">
        <v>18</v>
      </c>
      <c r="E8154" t="s">
        <v>65</v>
      </c>
      <c r="F8154">
        <v>0</v>
      </c>
      <c r="G8154">
        <v>0</v>
      </c>
      <c r="H8154">
        <v>0</v>
      </c>
      <c r="I8154">
        <v>0</v>
      </c>
      <c r="J8154">
        <v>1</v>
      </c>
      <c r="K8154">
        <v>82.3</v>
      </c>
    </row>
    <row r="8155" spans="1:11">
      <c r="A8155">
        <v>2021</v>
      </c>
      <c r="B8155" t="s">
        <v>66</v>
      </c>
      <c r="C8155" t="s">
        <v>31</v>
      </c>
      <c r="D8155" t="s">
        <v>18</v>
      </c>
      <c r="E8155" t="s">
        <v>36</v>
      </c>
      <c r="F8155">
        <v>3</v>
      </c>
      <c r="G8155">
        <v>86.8</v>
      </c>
      <c r="H8155">
        <v>1</v>
      </c>
      <c r="I8155">
        <v>33.3</v>
      </c>
      <c r="J8155">
        <v>6</v>
      </c>
      <c r="K8155">
        <v>173.7</v>
      </c>
    </row>
    <row r="8156" spans="1:11">
      <c r="A8156">
        <v>2021</v>
      </c>
      <c r="B8156" t="s">
        <v>66</v>
      </c>
      <c r="C8156" t="s">
        <v>31</v>
      </c>
      <c r="D8156" t="s">
        <v>15</v>
      </c>
      <c r="E8156" t="s">
        <v>18</v>
      </c>
      <c r="F8156">
        <v>22</v>
      </c>
      <c r="G8156">
        <v>24.2</v>
      </c>
      <c r="H8156">
        <v>5</v>
      </c>
      <c r="I8156">
        <v>22.7</v>
      </c>
      <c r="J8156">
        <v>22</v>
      </c>
      <c r="K8156">
        <v>24.2</v>
      </c>
    </row>
    <row r="8157" spans="1:11">
      <c r="A8157">
        <v>2021</v>
      </c>
      <c r="B8157" t="s">
        <v>66</v>
      </c>
      <c r="C8157" t="s">
        <v>31</v>
      </c>
      <c r="D8157" t="s">
        <v>15</v>
      </c>
      <c r="E8157" t="s">
        <v>63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</row>
    <row r="8158" spans="1:11">
      <c r="A8158">
        <v>2021</v>
      </c>
      <c r="B8158" t="s">
        <v>66</v>
      </c>
      <c r="C8158" t="s">
        <v>31</v>
      </c>
      <c r="D8158" t="s">
        <v>15</v>
      </c>
      <c r="E8158" t="s">
        <v>13</v>
      </c>
      <c r="F8158">
        <v>11</v>
      </c>
      <c r="G8158">
        <v>44.9</v>
      </c>
      <c r="H8158">
        <v>2</v>
      </c>
      <c r="I8158">
        <v>18.2</v>
      </c>
      <c r="J8158">
        <v>15</v>
      </c>
      <c r="K8158">
        <v>61.2</v>
      </c>
    </row>
    <row r="8159" spans="1:11">
      <c r="A8159">
        <v>2021</v>
      </c>
      <c r="B8159" t="s">
        <v>66</v>
      </c>
      <c r="C8159" t="s">
        <v>31</v>
      </c>
      <c r="D8159" t="s">
        <v>15</v>
      </c>
      <c r="E8159" t="s">
        <v>64</v>
      </c>
      <c r="F8159">
        <v>10</v>
      </c>
      <c r="G8159">
        <v>16.1</v>
      </c>
      <c r="H8159">
        <v>3</v>
      </c>
      <c r="I8159">
        <v>30</v>
      </c>
      <c r="J8159">
        <v>5</v>
      </c>
      <c r="K8159">
        <v>8</v>
      </c>
    </row>
    <row r="8160" spans="1:11">
      <c r="A8160">
        <v>2021</v>
      </c>
      <c r="B8160" t="s">
        <v>66</v>
      </c>
      <c r="C8160" t="s">
        <v>31</v>
      </c>
      <c r="D8160" t="s">
        <v>15</v>
      </c>
      <c r="E8160" t="s">
        <v>65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</row>
    <row r="8161" spans="1:11">
      <c r="A8161">
        <v>2021</v>
      </c>
      <c r="B8161" t="s">
        <v>66</v>
      </c>
      <c r="C8161" t="s">
        <v>31</v>
      </c>
      <c r="D8161" t="s">
        <v>15</v>
      </c>
      <c r="E8161" t="s">
        <v>36</v>
      </c>
      <c r="F8161">
        <v>1</v>
      </c>
      <c r="G8161">
        <v>60.5</v>
      </c>
      <c r="H8161">
        <v>0</v>
      </c>
      <c r="I8161">
        <v>0</v>
      </c>
      <c r="J8161">
        <v>2</v>
      </c>
      <c r="K8161">
        <v>120.9</v>
      </c>
    </row>
    <row r="8162" spans="1:11">
      <c r="A8162">
        <v>2021</v>
      </c>
      <c r="B8162" t="s">
        <v>66</v>
      </c>
      <c r="C8162" t="s">
        <v>31</v>
      </c>
      <c r="D8162" t="s">
        <v>12</v>
      </c>
      <c r="E8162" t="s">
        <v>18</v>
      </c>
      <c r="F8162">
        <v>53</v>
      </c>
      <c r="G8162">
        <v>67.5</v>
      </c>
      <c r="H8162">
        <v>7</v>
      </c>
      <c r="I8162">
        <v>13.2</v>
      </c>
      <c r="J8162">
        <v>52</v>
      </c>
      <c r="K8162">
        <v>66.2</v>
      </c>
    </row>
    <row r="8163" spans="1:11">
      <c r="A8163">
        <v>2021</v>
      </c>
      <c r="B8163" t="s">
        <v>66</v>
      </c>
      <c r="C8163" t="s">
        <v>31</v>
      </c>
      <c r="D8163" t="s">
        <v>12</v>
      </c>
      <c r="E8163" t="s">
        <v>63</v>
      </c>
      <c r="F8163">
        <v>1</v>
      </c>
      <c r="G8163">
        <v>54.5</v>
      </c>
      <c r="H8163">
        <v>1</v>
      </c>
      <c r="I8163">
        <v>100</v>
      </c>
      <c r="J8163">
        <v>1</v>
      </c>
      <c r="K8163">
        <v>54.5</v>
      </c>
    </row>
    <row r="8164" spans="1:11">
      <c r="A8164">
        <v>2021</v>
      </c>
      <c r="B8164" t="s">
        <v>66</v>
      </c>
      <c r="C8164" t="s">
        <v>31</v>
      </c>
      <c r="D8164" t="s">
        <v>12</v>
      </c>
      <c r="E8164" t="s">
        <v>13</v>
      </c>
      <c r="F8164">
        <v>18</v>
      </c>
      <c r="G8164">
        <v>80.7</v>
      </c>
      <c r="H8164">
        <v>2</v>
      </c>
      <c r="I8164">
        <v>11.1</v>
      </c>
      <c r="J8164">
        <v>21</v>
      </c>
      <c r="K8164">
        <v>94.2</v>
      </c>
    </row>
    <row r="8165" spans="1:11">
      <c r="A8165">
        <v>2021</v>
      </c>
      <c r="B8165" t="s">
        <v>66</v>
      </c>
      <c r="C8165" t="s">
        <v>31</v>
      </c>
      <c r="D8165" t="s">
        <v>12</v>
      </c>
      <c r="E8165" t="s">
        <v>64</v>
      </c>
      <c r="F8165">
        <v>32</v>
      </c>
      <c r="G8165">
        <v>61.4</v>
      </c>
      <c r="H8165">
        <v>3</v>
      </c>
      <c r="I8165">
        <v>9.4</v>
      </c>
      <c r="J8165">
        <v>25</v>
      </c>
      <c r="K8165">
        <v>48</v>
      </c>
    </row>
    <row r="8166" spans="1:11">
      <c r="A8166">
        <v>2021</v>
      </c>
      <c r="B8166" t="s">
        <v>66</v>
      </c>
      <c r="C8166" t="s">
        <v>31</v>
      </c>
      <c r="D8166" t="s">
        <v>12</v>
      </c>
      <c r="E8166" t="s">
        <v>65</v>
      </c>
      <c r="F8166">
        <v>0</v>
      </c>
      <c r="G8166">
        <v>0</v>
      </c>
      <c r="H8166">
        <v>0</v>
      </c>
      <c r="I8166">
        <v>0</v>
      </c>
      <c r="J8166">
        <v>1</v>
      </c>
      <c r="K8166">
        <v>183.3</v>
      </c>
    </row>
    <row r="8167" spans="1:11">
      <c r="A8167">
        <v>2021</v>
      </c>
      <c r="B8167" t="s">
        <v>66</v>
      </c>
      <c r="C8167" t="s">
        <v>31</v>
      </c>
      <c r="D8167" t="s">
        <v>12</v>
      </c>
      <c r="E8167" t="s">
        <v>36</v>
      </c>
      <c r="F8167">
        <v>2</v>
      </c>
      <c r="G8167">
        <v>111.1</v>
      </c>
      <c r="H8167">
        <v>1</v>
      </c>
      <c r="I8167">
        <v>50</v>
      </c>
      <c r="J8167">
        <v>4</v>
      </c>
      <c r="K8167">
        <v>222.1</v>
      </c>
    </row>
    <row r="8168" spans="1:11">
      <c r="A8168">
        <v>2021</v>
      </c>
      <c r="B8168" t="s">
        <v>66</v>
      </c>
      <c r="C8168" t="s">
        <v>67</v>
      </c>
      <c r="D8168" t="s">
        <v>18</v>
      </c>
      <c r="E8168" t="s">
        <v>18</v>
      </c>
      <c r="F8168">
        <v>70</v>
      </c>
      <c r="G8168">
        <v>32.4</v>
      </c>
      <c r="H8168">
        <v>16</v>
      </c>
      <c r="I8168">
        <v>22.9</v>
      </c>
      <c r="J8168">
        <v>68</v>
      </c>
      <c r="K8168">
        <v>31.5</v>
      </c>
    </row>
    <row r="8169" spans="1:11">
      <c r="A8169">
        <v>2021</v>
      </c>
      <c r="B8169" t="s">
        <v>66</v>
      </c>
      <c r="C8169" t="s">
        <v>67</v>
      </c>
      <c r="D8169" t="s">
        <v>18</v>
      </c>
      <c r="E8169" t="s">
        <v>63</v>
      </c>
      <c r="F8169">
        <v>1</v>
      </c>
      <c r="G8169">
        <v>12.1</v>
      </c>
      <c r="H8169">
        <v>1</v>
      </c>
      <c r="I8169">
        <v>100</v>
      </c>
      <c r="J8169">
        <v>2</v>
      </c>
      <c r="K8169">
        <v>24.1</v>
      </c>
    </row>
    <row r="8170" spans="1:11">
      <c r="A8170">
        <v>2021</v>
      </c>
      <c r="B8170" t="s">
        <v>66</v>
      </c>
      <c r="C8170" t="s">
        <v>67</v>
      </c>
      <c r="D8170" t="s">
        <v>18</v>
      </c>
      <c r="E8170" t="s">
        <v>13</v>
      </c>
      <c r="F8170">
        <v>24</v>
      </c>
      <c r="G8170">
        <v>50.5</v>
      </c>
      <c r="H8170">
        <v>5</v>
      </c>
      <c r="I8170">
        <v>20.8</v>
      </c>
      <c r="J8170">
        <v>33</v>
      </c>
      <c r="K8170">
        <v>69.5</v>
      </c>
    </row>
    <row r="8171" spans="1:11">
      <c r="A8171">
        <v>2021</v>
      </c>
      <c r="B8171" t="s">
        <v>66</v>
      </c>
      <c r="C8171" t="s">
        <v>67</v>
      </c>
      <c r="D8171" t="s">
        <v>18</v>
      </c>
      <c r="E8171" t="s">
        <v>64</v>
      </c>
      <c r="F8171">
        <v>44</v>
      </c>
      <c r="G8171">
        <v>31.2</v>
      </c>
      <c r="H8171">
        <v>10</v>
      </c>
      <c r="I8171">
        <v>22.7</v>
      </c>
      <c r="J8171">
        <v>31</v>
      </c>
      <c r="K8171">
        <v>22</v>
      </c>
    </row>
    <row r="8172" spans="1:11">
      <c r="A8172">
        <v>2021</v>
      </c>
      <c r="B8172" t="s">
        <v>66</v>
      </c>
      <c r="C8172" t="s">
        <v>67</v>
      </c>
      <c r="D8172" t="s">
        <v>18</v>
      </c>
      <c r="E8172" t="s">
        <v>65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</row>
    <row r="8173" spans="1:11">
      <c r="A8173">
        <v>2021</v>
      </c>
      <c r="B8173" t="s">
        <v>66</v>
      </c>
      <c r="C8173" t="s">
        <v>67</v>
      </c>
      <c r="D8173" t="s">
        <v>18</v>
      </c>
      <c r="E8173" t="s">
        <v>36</v>
      </c>
      <c r="F8173">
        <v>1</v>
      </c>
      <c r="G8173">
        <v>6.2</v>
      </c>
      <c r="H8173">
        <v>0</v>
      </c>
      <c r="I8173">
        <v>0</v>
      </c>
      <c r="J8173">
        <v>2</v>
      </c>
      <c r="K8173">
        <v>12.5</v>
      </c>
    </row>
    <row r="8174" spans="1:11">
      <c r="A8174">
        <v>2021</v>
      </c>
      <c r="B8174" t="s">
        <v>66</v>
      </c>
      <c r="C8174" t="s">
        <v>67</v>
      </c>
      <c r="D8174" t="s">
        <v>15</v>
      </c>
      <c r="E8174" t="s">
        <v>18</v>
      </c>
      <c r="F8174">
        <v>14</v>
      </c>
      <c r="G8174">
        <v>12.3</v>
      </c>
      <c r="H8174">
        <v>3</v>
      </c>
      <c r="I8174">
        <v>21.4</v>
      </c>
      <c r="J8174">
        <v>16</v>
      </c>
      <c r="K8174">
        <v>14.1</v>
      </c>
    </row>
    <row r="8175" spans="1:11">
      <c r="A8175">
        <v>2021</v>
      </c>
      <c r="B8175" t="s">
        <v>66</v>
      </c>
      <c r="C8175" t="s">
        <v>67</v>
      </c>
      <c r="D8175" t="s">
        <v>15</v>
      </c>
      <c r="E8175" t="s">
        <v>63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</row>
    <row r="8176" spans="1:11">
      <c r="A8176">
        <v>2021</v>
      </c>
      <c r="B8176" t="s">
        <v>66</v>
      </c>
      <c r="C8176" t="s">
        <v>67</v>
      </c>
      <c r="D8176" t="s">
        <v>15</v>
      </c>
      <c r="E8176" t="s">
        <v>13</v>
      </c>
      <c r="F8176">
        <v>7</v>
      </c>
      <c r="G8176">
        <v>28</v>
      </c>
      <c r="H8176">
        <v>2</v>
      </c>
      <c r="I8176">
        <v>28.6</v>
      </c>
      <c r="J8176">
        <v>12</v>
      </c>
      <c r="K8176">
        <v>47.9</v>
      </c>
    </row>
    <row r="8177" spans="1:11">
      <c r="A8177">
        <v>2021</v>
      </c>
      <c r="B8177" t="s">
        <v>66</v>
      </c>
      <c r="C8177" t="s">
        <v>67</v>
      </c>
      <c r="D8177" t="s">
        <v>15</v>
      </c>
      <c r="E8177" t="s">
        <v>64</v>
      </c>
      <c r="F8177">
        <v>6</v>
      </c>
      <c r="G8177">
        <v>8</v>
      </c>
      <c r="H8177">
        <v>1</v>
      </c>
      <c r="I8177">
        <v>16.7</v>
      </c>
      <c r="J8177">
        <v>4</v>
      </c>
      <c r="K8177">
        <v>5.3</v>
      </c>
    </row>
    <row r="8178" spans="1:11">
      <c r="A8178">
        <v>2021</v>
      </c>
      <c r="B8178" t="s">
        <v>66</v>
      </c>
      <c r="C8178" t="s">
        <v>67</v>
      </c>
      <c r="D8178" t="s">
        <v>15</v>
      </c>
      <c r="E8178" t="s">
        <v>65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</row>
    <row r="8179" spans="1:11">
      <c r="A8179">
        <v>2021</v>
      </c>
      <c r="B8179" t="s">
        <v>66</v>
      </c>
      <c r="C8179" t="s">
        <v>67</v>
      </c>
      <c r="D8179" t="s">
        <v>15</v>
      </c>
      <c r="E8179" t="s">
        <v>36</v>
      </c>
      <c r="F8179">
        <v>1</v>
      </c>
      <c r="G8179">
        <v>12.7</v>
      </c>
      <c r="H8179">
        <v>0</v>
      </c>
      <c r="I8179">
        <v>0</v>
      </c>
      <c r="J8179">
        <v>0</v>
      </c>
      <c r="K8179">
        <v>0</v>
      </c>
    </row>
    <row r="8180" spans="1:11">
      <c r="A8180">
        <v>2021</v>
      </c>
      <c r="B8180" t="s">
        <v>66</v>
      </c>
      <c r="C8180" t="s">
        <v>67</v>
      </c>
      <c r="D8180" t="s">
        <v>12</v>
      </c>
      <c r="E8180" t="s">
        <v>18</v>
      </c>
      <c r="F8180">
        <v>56</v>
      </c>
      <c r="G8180">
        <v>55</v>
      </c>
      <c r="H8180">
        <v>13</v>
      </c>
      <c r="I8180">
        <v>23.2</v>
      </c>
      <c r="J8180">
        <v>52</v>
      </c>
      <c r="K8180">
        <v>51</v>
      </c>
    </row>
    <row r="8181" spans="1:11">
      <c r="A8181">
        <v>2021</v>
      </c>
      <c r="B8181" t="s">
        <v>66</v>
      </c>
      <c r="C8181" t="s">
        <v>67</v>
      </c>
      <c r="D8181" t="s">
        <v>12</v>
      </c>
      <c r="E8181" t="s">
        <v>63</v>
      </c>
      <c r="F8181">
        <v>1</v>
      </c>
      <c r="G8181">
        <v>25</v>
      </c>
      <c r="H8181">
        <v>1</v>
      </c>
      <c r="I8181">
        <v>100</v>
      </c>
      <c r="J8181">
        <v>2</v>
      </c>
      <c r="K8181">
        <v>49.9</v>
      </c>
    </row>
    <row r="8182" spans="1:11">
      <c r="A8182">
        <v>2021</v>
      </c>
      <c r="B8182" t="s">
        <v>66</v>
      </c>
      <c r="C8182" t="s">
        <v>67</v>
      </c>
      <c r="D8182" t="s">
        <v>12</v>
      </c>
      <c r="E8182" t="s">
        <v>13</v>
      </c>
      <c r="F8182">
        <v>17</v>
      </c>
      <c r="G8182">
        <v>75.7</v>
      </c>
      <c r="H8182">
        <v>3</v>
      </c>
      <c r="I8182">
        <v>17.6</v>
      </c>
      <c r="J8182">
        <v>21</v>
      </c>
      <c r="K8182">
        <v>93.5</v>
      </c>
    </row>
    <row r="8183" spans="1:11">
      <c r="A8183">
        <v>2021</v>
      </c>
      <c r="B8183" t="s">
        <v>66</v>
      </c>
      <c r="C8183" t="s">
        <v>67</v>
      </c>
      <c r="D8183" t="s">
        <v>12</v>
      </c>
      <c r="E8183" t="s">
        <v>64</v>
      </c>
      <c r="F8183">
        <v>38</v>
      </c>
      <c r="G8183">
        <v>57.6</v>
      </c>
      <c r="H8183">
        <v>9</v>
      </c>
      <c r="I8183">
        <v>23.7</v>
      </c>
      <c r="J8183">
        <v>27</v>
      </c>
      <c r="K8183">
        <v>41</v>
      </c>
    </row>
    <row r="8184" spans="1:11">
      <c r="A8184">
        <v>2021</v>
      </c>
      <c r="B8184" t="s">
        <v>66</v>
      </c>
      <c r="C8184" t="s">
        <v>67</v>
      </c>
      <c r="D8184" t="s">
        <v>12</v>
      </c>
      <c r="E8184" t="s">
        <v>65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</row>
    <row r="8185" spans="1:11">
      <c r="A8185">
        <v>2021</v>
      </c>
      <c r="B8185" t="s">
        <v>66</v>
      </c>
      <c r="C8185" t="s">
        <v>67</v>
      </c>
      <c r="D8185" t="s">
        <v>12</v>
      </c>
      <c r="E8185" t="s">
        <v>36</v>
      </c>
      <c r="F8185">
        <v>0</v>
      </c>
      <c r="G8185">
        <v>0</v>
      </c>
      <c r="H8185">
        <v>0</v>
      </c>
      <c r="I8185">
        <v>0</v>
      </c>
      <c r="J8185">
        <v>2</v>
      </c>
      <c r="K8185">
        <v>24.5</v>
      </c>
    </row>
    <row r="8186" spans="1:11">
      <c r="A8186">
        <v>2021</v>
      </c>
      <c r="B8186" t="s">
        <v>66</v>
      </c>
      <c r="C8186" t="s">
        <v>68</v>
      </c>
      <c r="D8186" t="s">
        <v>18</v>
      </c>
      <c r="E8186" t="s">
        <v>18</v>
      </c>
      <c r="F8186">
        <v>65</v>
      </c>
      <c r="G8186">
        <v>37.5</v>
      </c>
      <c r="H8186">
        <v>16</v>
      </c>
      <c r="I8186">
        <v>24.6</v>
      </c>
      <c r="J8186">
        <v>45</v>
      </c>
      <c r="K8186">
        <v>25.9</v>
      </c>
    </row>
    <row r="8187" spans="1:11">
      <c r="A8187">
        <v>2021</v>
      </c>
      <c r="B8187" t="s">
        <v>66</v>
      </c>
      <c r="C8187" t="s">
        <v>68</v>
      </c>
      <c r="D8187" t="s">
        <v>18</v>
      </c>
      <c r="E8187" t="s">
        <v>63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</row>
    <row r="8188" spans="1:11">
      <c r="A8188">
        <v>2021</v>
      </c>
      <c r="B8188" t="s">
        <v>66</v>
      </c>
      <c r="C8188" t="s">
        <v>68</v>
      </c>
      <c r="D8188" t="s">
        <v>18</v>
      </c>
      <c r="E8188" t="s">
        <v>13</v>
      </c>
      <c r="F8188">
        <v>20</v>
      </c>
      <c r="G8188">
        <v>35</v>
      </c>
      <c r="H8188">
        <v>4</v>
      </c>
      <c r="I8188">
        <v>20</v>
      </c>
      <c r="J8188">
        <v>21</v>
      </c>
      <c r="K8188">
        <v>36.7</v>
      </c>
    </row>
    <row r="8189" spans="1:11">
      <c r="A8189">
        <v>2021</v>
      </c>
      <c r="B8189" t="s">
        <v>66</v>
      </c>
      <c r="C8189" t="s">
        <v>68</v>
      </c>
      <c r="D8189" t="s">
        <v>18</v>
      </c>
      <c r="E8189" t="s">
        <v>64</v>
      </c>
      <c r="F8189">
        <v>44</v>
      </c>
      <c r="G8189">
        <v>40.8</v>
      </c>
      <c r="H8189">
        <v>12</v>
      </c>
      <c r="I8189">
        <v>27.3</v>
      </c>
      <c r="J8189">
        <v>22</v>
      </c>
      <c r="K8189">
        <v>20.4</v>
      </c>
    </row>
    <row r="8190" spans="1:11">
      <c r="A8190">
        <v>2021</v>
      </c>
      <c r="B8190" t="s">
        <v>66</v>
      </c>
      <c r="C8190" t="s">
        <v>68</v>
      </c>
      <c r="D8190" t="s">
        <v>18</v>
      </c>
      <c r="E8190" t="s">
        <v>65</v>
      </c>
      <c r="F8190">
        <v>0</v>
      </c>
      <c r="G8190">
        <v>0</v>
      </c>
      <c r="H8190">
        <v>0</v>
      </c>
      <c r="I8190">
        <v>0</v>
      </c>
      <c r="J8190">
        <v>1</v>
      </c>
      <c r="K8190">
        <v>55.9</v>
      </c>
    </row>
    <row r="8191" spans="1:11">
      <c r="A8191">
        <v>2021</v>
      </c>
      <c r="B8191" t="s">
        <v>66</v>
      </c>
      <c r="C8191" t="s">
        <v>68</v>
      </c>
      <c r="D8191" t="s">
        <v>18</v>
      </c>
      <c r="E8191" t="s">
        <v>36</v>
      </c>
      <c r="F8191">
        <v>1</v>
      </c>
      <c r="G8191">
        <v>24.7</v>
      </c>
      <c r="H8191">
        <v>0</v>
      </c>
      <c r="I8191">
        <v>0</v>
      </c>
      <c r="J8191">
        <v>1</v>
      </c>
      <c r="K8191">
        <v>24.7</v>
      </c>
    </row>
    <row r="8192" spans="1:11">
      <c r="A8192">
        <v>2021</v>
      </c>
      <c r="B8192" t="s">
        <v>66</v>
      </c>
      <c r="C8192" t="s">
        <v>68</v>
      </c>
      <c r="D8192" t="s">
        <v>15</v>
      </c>
      <c r="E8192" t="s">
        <v>18</v>
      </c>
      <c r="F8192">
        <v>16</v>
      </c>
      <c r="G8192">
        <v>17.2</v>
      </c>
      <c r="H8192">
        <v>2</v>
      </c>
      <c r="I8192">
        <v>12.5</v>
      </c>
      <c r="J8192">
        <v>12</v>
      </c>
      <c r="K8192">
        <v>12.9</v>
      </c>
    </row>
    <row r="8193" spans="1:11">
      <c r="A8193">
        <v>2021</v>
      </c>
      <c r="B8193" t="s">
        <v>66</v>
      </c>
      <c r="C8193" t="s">
        <v>68</v>
      </c>
      <c r="D8193" t="s">
        <v>15</v>
      </c>
      <c r="E8193" t="s">
        <v>63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</row>
    <row r="8194" spans="1:11">
      <c r="A8194">
        <v>2021</v>
      </c>
      <c r="B8194" t="s">
        <v>66</v>
      </c>
      <c r="C8194" t="s">
        <v>68</v>
      </c>
      <c r="D8194" t="s">
        <v>15</v>
      </c>
      <c r="E8194" t="s">
        <v>13</v>
      </c>
      <c r="F8194">
        <v>9</v>
      </c>
      <c r="G8194">
        <v>29.6</v>
      </c>
      <c r="H8194">
        <v>0</v>
      </c>
      <c r="I8194">
        <v>0</v>
      </c>
      <c r="J8194">
        <v>6</v>
      </c>
      <c r="K8194">
        <v>19.7</v>
      </c>
    </row>
    <row r="8195" spans="1:11">
      <c r="A8195">
        <v>2021</v>
      </c>
      <c r="B8195" t="s">
        <v>66</v>
      </c>
      <c r="C8195" t="s">
        <v>68</v>
      </c>
      <c r="D8195" t="s">
        <v>15</v>
      </c>
      <c r="E8195" t="s">
        <v>64</v>
      </c>
      <c r="F8195">
        <v>7</v>
      </c>
      <c r="G8195">
        <v>12</v>
      </c>
      <c r="H8195">
        <v>2</v>
      </c>
      <c r="I8195">
        <v>28.6</v>
      </c>
      <c r="J8195">
        <v>6</v>
      </c>
      <c r="K8195">
        <v>10.3</v>
      </c>
    </row>
    <row r="8196" spans="1:11">
      <c r="A8196">
        <v>2021</v>
      </c>
      <c r="B8196" t="s">
        <v>66</v>
      </c>
      <c r="C8196" t="s">
        <v>68</v>
      </c>
      <c r="D8196" t="s">
        <v>15</v>
      </c>
      <c r="E8196" t="s">
        <v>65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</row>
    <row r="8197" spans="1:11">
      <c r="A8197">
        <v>2021</v>
      </c>
      <c r="B8197" t="s">
        <v>66</v>
      </c>
      <c r="C8197" t="s">
        <v>68</v>
      </c>
      <c r="D8197" t="s">
        <v>15</v>
      </c>
      <c r="E8197" t="s">
        <v>36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</row>
    <row r="8198" spans="1:11">
      <c r="A8198">
        <v>2021</v>
      </c>
      <c r="B8198" t="s">
        <v>66</v>
      </c>
      <c r="C8198" t="s">
        <v>68</v>
      </c>
      <c r="D8198" t="s">
        <v>12</v>
      </c>
      <c r="E8198" t="s">
        <v>18</v>
      </c>
      <c r="F8198">
        <v>49</v>
      </c>
      <c r="G8198">
        <v>60.8</v>
      </c>
      <c r="H8198">
        <v>14</v>
      </c>
      <c r="I8198">
        <v>28.6</v>
      </c>
      <c r="J8198">
        <v>33</v>
      </c>
      <c r="K8198">
        <v>40.9</v>
      </c>
    </row>
    <row r="8199" spans="1:11">
      <c r="A8199">
        <v>2021</v>
      </c>
      <c r="B8199" t="s">
        <v>66</v>
      </c>
      <c r="C8199" t="s">
        <v>68</v>
      </c>
      <c r="D8199" t="s">
        <v>12</v>
      </c>
      <c r="E8199" t="s">
        <v>63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</row>
    <row r="8200" spans="1:11">
      <c r="A8200">
        <v>2021</v>
      </c>
      <c r="B8200" t="s">
        <v>66</v>
      </c>
      <c r="C8200" t="s">
        <v>68</v>
      </c>
      <c r="D8200" t="s">
        <v>12</v>
      </c>
      <c r="E8200" t="s">
        <v>13</v>
      </c>
      <c r="F8200">
        <v>11</v>
      </c>
      <c r="G8200">
        <v>41.2</v>
      </c>
      <c r="H8200">
        <v>4</v>
      </c>
      <c r="I8200">
        <v>36.4</v>
      </c>
      <c r="J8200">
        <v>15</v>
      </c>
      <c r="K8200">
        <v>56.2</v>
      </c>
    </row>
    <row r="8201" spans="1:11">
      <c r="A8201">
        <v>2021</v>
      </c>
      <c r="B8201" t="s">
        <v>66</v>
      </c>
      <c r="C8201" t="s">
        <v>68</v>
      </c>
      <c r="D8201" t="s">
        <v>12</v>
      </c>
      <c r="E8201" t="s">
        <v>64</v>
      </c>
      <c r="F8201">
        <v>37</v>
      </c>
      <c r="G8201">
        <v>74.6</v>
      </c>
      <c r="H8201">
        <v>10</v>
      </c>
      <c r="I8201">
        <v>27</v>
      </c>
      <c r="J8201">
        <v>16</v>
      </c>
      <c r="K8201">
        <v>32.3</v>
      </c>
    </row>
    <row r="8202" spans="1:11">
      <c r="A8202">
        <v>2021</v>
      </c>
      <c r="B8202" t="s">
        <v>66</v>
      </c>
      <c r="C8202" t="s">
        <v>68</v>
      </c>
      <c r="D8202" t="s">
        <v>12</v>
      </c>
      <c r="E8202" t="s">
        <v>65</v>
      </c>
      <c r="F8202">
        <v>0</v>
      </c>
      <c r="G8202">
        <v>0</v>
      </c>
      <c r="H8202">
        <v>0</v>
      </c>
      <c r="I8202">
        <v>0</v>
      </c>
      <c r="J8202">
        <v>1</v>
      </c>
      <c r="K8202">
        <v>128.2</v>
      </c>
    </row>
    <row r="8203" spans="1:11">
      <c r="A8203">
        <v>2021</v>
      </c>
      <c r="B8203" t="s">
        <v>66</v>
      </c>
      <c r="C8203" t="s">
        <v>68</v>
      </c>
      <c r="D8203" t="s">
        <v>12</v>
      </c>
      <c r="E8203" t="s">
        <v>36</v>
      </c>
      <c r="F8203">
        <v>1</v>
      </c>
      <c r="G8203">
        <v>45.3</v>
      </c>
      <c r="H8203">
        <v>0</v>
      </c>
      <c r="I8203">
        <v>0</v>
      </c>
      <c r="J8203">
        <v>1</v>
      </c>
      <c r="K8203">
        <v>45.3</v>
      </c>
    </row>
    <row r="8204" spans="1:11">
      <c r="A8204">
        <v>2021</v>
      </c>
      <c r="B8204" t="s">
        <v>66</v>
      </c>
      <c r="C8204" t="s">
        <v>69</v>
      </c>
      <c r="D8204" t="s">
        <v>18</v>
      </c>
      <c r="E8204" t="s">
        <v>18</v>
      </c>
      <c r="F8204">
        <v>46</v>
      </c>
      <c r="G8204">
        <v>41.3</v>
      </c>
      <c r="H8204">
        <v>4</v>
      </c>
      <c r="I8204">
        <v>8.7</v>
      </c>
      <c r="J8204">
        <v>35</v>
      </c>
      <c r="K8204">
        <v>31.4</v>
      </c>
    </row>
    <row r="8205" spans="1:11">
      <c r="A8205">
        <v>2021</v>
      </c>
      <c r="B8205" t="s">
        <v>66</v>
      </c>
      <c r="C8205" t="s">
        <v>69</v>
      </c>
      <c r="D8205" t="s">
        <v>18</v>
      </c>
      <c r="E8205" t="s">
        <v>63</v>
      </c>
      <c r="F8205">
        <v>1</v>
      </c>
      <c r="G8205">
        <v>111.8</v>
      </c>
      <c r="H8205">
        <v>1</v>
      </c>
      <c r="I8205">
        <v>100</v>
      </c>
      <c r="J8205">
        <v>1</v>
      </c>
      <c r="K8205">
        <v>111.8</v>
      </c>
    </row>
    <row r="8206" spans="1:11">
      <c r="A8206">
        <v>2021</v>
      </c>
      <c r="B8206" t="s">
        <v>66</v>
      </c>
      <c r="C8206" t="s">
        <v>69</v>
      </c>
      <c r="D8206" t="s">
        <v>18</v>
      </c>
      <c r="E8206" t="s">
        <v>13</v>
      </c>
      <c r="F8206">
        <v>18</v>
      </c>
      <c r="G8206">
        <v>58.2</v>
      </c>
      <c r="H8206">
        <v>1</v>
      </c>
      <c r="I8206">
        <v>5.6</v>
      </c>
      <c r="J8206">
        <v>15</v>
      </c>
      <c r="K8206">
        <v>48.5</v>
      </c>
    </row>
    <row r="8207" spans="1:11">
      <c r="A8207">
        <v>2021</v>
      </c>
      <c r="B8207" t="s">
        <v>66</v>
      </c>
      <c r="C8207" t="s">
        <v>69</v>
      </c>
      <c r="D8207" t="s">
        <v>18</v>
      </c>
      <c r="E8207" t="s">
        <v>64</v>
      </c>
      <c r="F8207">
        <v>21</v>
      </c>
      <c r="G8207">
        <v>27.3</v>
      </c>
      <c r="H8207">
        <v>2</v>
      </c>
      <c r="I8207">
        <v>9.5</v>
      </c>
      <c r="J8207">
        <v>16</v>
      </c>
      <c r="K8207">
        <v>20.8</v>
      </c>
    </row>
    <row r="8208" spans="1:11">
      <c r="A8208">
        <v>2021</v>
      </c>
      <c r="B8208" t="s">
        <v>66</v>
      </c>
      <c r="C8208" t="s">
        <v>69</v>
      </c>
      <c r="D8208" t="s">
        <v>18</v>
      </c>
      <c r="E8208" t="s">
        <v>65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</row>
    <row r="8209" spans="1:11">
      <c r="A8209">
        <v>2021</v>
      </c>
      <c r="B8209" t="s">
        <v>66</v>
      </c>
      <c r="C8209" t="s">
        <v>69</v>
      </c>
      <c r="D8209" t="s">
        <v>18</v>
      </c>
      <c r="E8209" t="s">
        <v>36</v>
      </c>
      <c r="F8209">
        <v>5</v>
      </c>
      <c r="G8209">
        <v>225.4</v>
      </c>
      <c r="H8209">
        <v>0</v>
      </c>
      <c r="I8209">
        <v>0</v>
      </c>
      <c r="J8209">
        <v>3</v>
      </c>
      <c r="K8209">
        <v>135.2</v>
      </c>
    </row>
    <row r="8210" spans="1:11">
      <c r="A8210">
        <v>2021</v>
      </c>
      <c r="B8210" t="s">
        <v>66</v>
      </c>
      <c r="C8210" t="s">
        <v>69</v>
      </c>
      <c r="D8210" t="s">
        <v>15</v>
      </c>
      <c r="E8210" t="s">
        <v>18</v>
      </c>
      <c r="F8210">
        <v>6</v>
      </c>
      <c r="G8210">
        <v>10.2</v>
      </c>
      <c r="H8210">
        <v>1</v>
      </c>
      <c r="I8210">
        <v>16.7</v>
      </c>
      <c r="J8210">
        <v>11</v>
      </c>
      <c r="K8210">
        <v>18.7</v>
      </c>
    </row>
    <row r="8211" spans="1:11">
      <c r="A8211">
        <v>2021</v>
      </c>
      <c r="B8211" t="s">
        <v>66</v>
      </c>
      <c r="C8211" t="s">
        <v>69</v>
      </c>
      <c r="D8211" t="s">
        <v>15</v>
      </c>
      <c r="E8211" t="s">
        <v>63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</row>
    <row r="8212" spans="1:11">
      <c r="A8212">
        <v>2021</v>
      </c>
      <c r="B8212" t="s">
        <v>66</v>
      </c>
      <c r="C8212" t="s">
        <v>69</v>
      </c>
      <c r="D8212" t="s">
        <v>15</v>
      </c>
      <c r="E8212" t="s">
        <v>13</v>
      </c>
      <c r="F8212">
        <v>3</v>
      </c>
      <c r="G8212">
        <v>18.4</v>
      </c>
      <c r="H8212">
        <v>1</v>
      </c>
      <c r="I8212">
        <v>33.3</v>
      </c>
      <c r="J8212">
        <v>7</v>
      </c>
      <c r="K8212">
        <v>42.9</v>
      </c>
    </row>
    <row r="8213" spans="1:11">
      <c r="A8213">
        <v>2021</v>
      </c>
      <c r="B8213" t="s">
        <v>66</v>
      </c>
      <c r="C8213" t="s">
        <v>69</v>
      </c>
      <c r="D8213" t="s">
        <v>15</v>
      </c>
      <c r="E8213" t="s">
        <v>64</v>
      </c>
      <c r="F8213">
        <v>2</v>
      </c>
      <c r="G8213">
        <v>4.9</v>
      </c>
      <c r="H8213">
        <v>0</v>
      </c>
      <c r="I8213">
        <v>0</v>
      </c>
      <c r="J8213">
        <v>3</v>
      </c>
      <c r="K8213">
        <v>7.4</v>
      </c>
    </row>
    <row r="8214" spans="1:11">
      <c r="A8214">
        <v>2021</v>
      </c>
      <c r="B8214" t="s">
        <v>66</v>
      </c>
      <c r="C8214" t="s">
        <v>69</v>
      </c>
      <c r="D8214" t="s">
        <v>15</v>
      </c>
      <c r="E8214" t="s">
        <v>65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</row>
    <row r="8215" spans="1:11">
      <c r="A8215">
        <v>2021</v>
      </c>
      <c r="B8215" t="s">
        <v>66</v>
      </c>
      <c r="C8215" t="s">
        <v>69</v>
      </c>
      <c r="D8215" t="s">
        <v>15</v>
      </c>
      <c r="E8215" t="s">
        <v>36</v>
      </c>
      <c r="F8215">
        <v>1</v>
      </c>
      <c r="G8215">
        <v>93.6</v>
      </c>
      <c r="H8215">
        <v>0</v>
      </c>
      <c r="I8215">
        <v>0</v>
      </c>
      <c r="J8215">
        <v>1</v>
      </c>
      <c r="K8215">
        <v>93.6</v>
      </c>
    </row>
    <row r="8216" spans="1:11">
      <c r="A8216">
        <v>2021</v>
      </c>
      <c r="B8216" t="s">
        <v>66</v>
      </c>
      <c r="C8216" t="s">
        <v>69</v>
      </c>
      <c r="D8216" t="s">
        <v>12</v>
      </c>
      <c r="E8216" t="s">
        <v>18</v>
      </c>
      <c r="F8216">
        <v>40</v>
      </c>
      <c r="G8216">
        <v>76</v>
      </c>
      <c r="H8216">
        <v>3</v>
      </c>
      <c r="I8216">
        <v>7.5</v>
      </c>
      <c r="J8216">
        <v>24</v>
      </c>
      <c r="K8216">
        <v>45.6</v>
      </c>
    </row>
    <row r="8217" spans="1:11">
      <c r="A8217">
        <v>2021</v>
      </c>
      <c r="B8217" t="s">
        <v>66</v>
      </c>
      <c r="C8217" t="s">
        <v>69</v>
      </c>
      <c r="D8217" t="s">
        <v>12</v>
      </c>
      <c r="E8217" t="s">
        <v>63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</row>
    <row r="8218" spans="1:11">
      <c r="A8218">
        <v>2021</v>
      </c>
      <c r="B8218" t="s">
        <v>66</v>
      </c>
      <c r="C8218" t="s">
        <v>69</v>
      </c>
      <c r="D8218" t="s">
        <v>12</v>
      </c>
      <c r="E8218" t="s">
        <v>13</v>
      </c>
      <c r="F8218">
        <v>15</v>
      </c>
      <c r="G8218">
        <v>102.6</v>
      </c>
      <c r="H8218">
        <v>0</v>
      </c>
      <c r="I8218">
        <v>0</v>
      </c>
      <c r="J8218">
        <v>8</v>
      </c>
      <c r="K8218">
        <v>54.7</v>
      </c>
    </row>
    <row r="8219" spans="1:11">
      <c r="A8219">
        <v>2021</v>
      </c>
      <c r="B8219" t="s">
        <v>66</v>
      </c>
      <c r="C8219" t="s">
        <v>69</v>
      </c>
      <c r="D8219" t="s">
        <v>12</v>
      </c>
      <c r="E8219" t="s">
        <v>64</v>
      </c>
      <c r="F8219">
        <v>19</v>
      </c>
      <c r="G8219">
        <v>52.4</v>
      </c>
      <c r="H8219">
        <v>2</v>
      </c>
      <c r="I8219">
        <v>10.5</v>
      </c>
      <c r="J8219">
        <v>13</v>
      </c>
      <c r="K8219">
        <v>35.9</v>
      </c>
    </row>
    <row r="8220" spans="1:11">
      <c r="A8220">
        <v>2021</v>
      </c>
      <c r="B8220" t="s">
        <v>66</v>
      </c>
      <c r="C8220" t="s">
        <v>69</v>
      </c>
      <c r="D8220" t="s">
        <v>12</v>
      </c>
      <c r="E8220" t="s">
        <v>65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</row>
    <row r="8221" spans="1:11">
      <c r="A8221">
        <v>2021</v>
      </c>
      <c r="B8221" t="s">
        <v>66</v>
      </c>
      <c r="C8221" t="s">
        <v>69</v>
      </c>
      <c r="D8221" t="s">
        <v>12</v>
      </c>
      <c r="E8221" t="s">
        <v>36</v>
      </c>
      <c r="F8221">
        <v>4</v>
      </c>
      <c r="G8221">
        <v>347.5</v>
      </c>
      <c r="H8221">
        <v>0</v>
      </c>
      <c r="I8221">
        <v>0</v>
      </c>
      <c r="J8221">
        <v>2</v>
      </c>
      <c r="K8221">
        <v>173.8</v>
      </c>
    </row>
    <row r="8222" spans="1:11">
      <c r="A8222">
        <v>2021</v>
      </c>
      <c r="B8222" t="s">
        <v>66</v>
      </c>
      <c r="C8222" t="s">
        <v>70</v>
      </c>
      <c r="D8222" t="s">
        <v>18</v>
      </c>
      <c r="E8222" t="s">
        <v>18</v>
      </c>
      <c r="F8222">
        <v>12</v>
      </c>
      <c r="G8222">
        <v>15.2</v>
      </c>
      <c r="H8222">
        <v>1</v>
      </c>
      <c r="I8222">
        <v>8.3</v>
      </c>
      <c r="J8222">
        <v>7</v>
      </c>
      <c r="K8222">
        <v>8.9</v>
      </c>
    </row>
    <row r="8223" spans="1:11">
      <c r="A8223">
        <v>2021</v>
      </c>
      <c r="B8223" t="s">
        <v>66</v>
      </c>
      <c r="C8223" t="s">
        <v>70</v>
      </c>
      <c r="D8223" t="s">
        <v>18</v>
      </c>
      <c r="E8223" t="s">
        <v>63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</row>
    <row r="8224" spans="1:11">
      <c r="A8224">
        <v>2021</v>
      </c>
      <c r="B8224" t="s">
        <v>66</v>
      </c>
      <c r="C8224" t="s">
        <v>70</v>
      </c>
      <c r="D8224" t="s">
        <v>18</v>
      </c>
      <c r="E8224" t="s">
        <v>13</v>
      </c>
      <c r="F8224">
        <v>2</v>
      </c>
      <c r="G8224">
        <v>20.8</v>
      </c>
      <c r="H8224">
        <v>1</v>
      </c>
      <c r="I8224">
        <v>50</v>
      </c>
      <c r="J8224">
        <v>5</v>
      </c>
      <c r="K8224">
        <v>52</v>
      </c>
    </row>
    <row r="8225" spans="1:11">
      <c r="A8225">
        <v>2021</v>
      </c>
      <c r="B8225" t="s">
        <v>66</v>
      </c>
      <c r="C8225" t="s">
        <v>70</v>
      </c>
      <c r="D8225" t="s">
        <v>18</v>
      </c>
      <c r="E8225" t="s">
        <v>64</v>
      </c>
      <c r="F8225">
        <v>10</v>
      </c>
      <c r="G8225">
        <v>28</v>
      </c>
      <c r="H8225">
        <v>0</v>
      </c>
      <c r="I8225">
        <v>0</v>
      </c>
      <c r="J8225">
        <v>1</v>
      </c>
      <c r="K8225">
        <v>2.8</v>
      </c>
    </row>
    <row r="8226" spans="1:11">
      <c r="A8226">
        <v>2021</v>
      </c>
      <c r="B8226" t="s">
        <v>66</v>
      </c>
      <c r="C8226" t="s">
        <v>70</v>
      </c>
      <c r="D8226" t="s">
        <v>18</v>
      </c>
      <c r="E8226" t="s">
        <v>65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</row>
    <row r="8227" spans="1:11">
      <c r="A8227">
        <v>2021</v>
      </c>
      <c r="B8227" t="s">
        <v>66</v>
      </c>
      <c r="C8227" t="s">
        <v>70</v>
      </c>
      <c r="D8227" t="s">
        <v>18</v>
      </c>
      <c r="E8227" t="s">
        <v>36</v>
      </c>
      <c r="F8227">
        <v>0</v>
      </c>
      <c r="G8227">
        <v>0</v>
      </c>
      <c r="H8227">
        <v>0</v>
      </c>
      <c r="I8227">
        <v>0</v>
      </c>
      <c r="J8227">
        <v>1</v>
      </c>
      <c r="K8227">
        <v>3.4</v>
      </c>
    </row>
    <row r="8228" spans="1:11">
      <c r="A8228">
        <v>2021</v>
      </c>
      <c r="B8228" t="s">
        <v>66</v>
      </c>
      <c r="C8228" t="s">
        <v>70</v>
      </c>
      <c r="D8228" t="s">
        <v>15</v>
      </c>
      <c r="E8228" t="s">
        <v>18</v>
      </c>
      <c r="F8228">
        <v>2</v>
      </c>
      <c r="G8228">
        <v>4.6</v>
      </c>
      <c r="H8228">
        <v>0</v>
      </c>
      <c r="I8228">
        <v>0</v>
      </c>
      <c r="J8228">
        <v>4</v>
      </c>
      <c r="K8228">
        <v>9.2</v>
      </c>
    </row>
    <row r="8229" spans="1:11">
      <c r="A8229">
        <v>2021</v>
      </c>
      <c r="B8229" t="s">
        <v>66</v>
      </c>
      <c r="C8229" t="s">
        <v>70</v>
      </c>
      <c r="D8229" t="s">
        <v>15</v>
      </c>
      <c r="E8229" t="s">
        <v>63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</row>
    <row r="8230" spans="1:11">
      <c r="A8230">
        <v>2021</v>
      </c>
      <c r="B8230" t="s">
        <v>66</v>
      </c>
      <c r="C8230" t="s">
        <v>70</v>
      </c>
      <c r="D8230" t="s">
        <v>15</v>
      </c>
      <c r="E8230" t="s">
        <v>13</v>
      </c>
      <c r="F8230">
        <v>0</v>
      </c>
      <c r="G8230">
        <v>0</v>
      </c>
      <c r="H8230">
        <v>0</v>
      </c>
      <c r="I8230">
        <v>0</v>
      </c>
      <c r="J8230">
        <v>3</v>
      </c>
      <c r="K8230">
        <v>54.8</v>
      </c>
    </row>
    <row r="8231" spans="1:11">
      <c r="A8231">
        <v>2021</v>
      </c>
      <c r="B8231" t="s">
        <v>66</v>
      </c>
      <c r="C8231" t="s">
        <v>70</v>
      </c>
      <c r="D8231" t="s">
        <v>15</v>
      </c>
      <c r="E8231" t="s">
        <v>64</v>
      </c>
      <c r="F8231">
        <v>2</v>
      </c>
      <c r="G8231">
        <v>10</v>
      </c>
      <c r="H8231">
        <v>0</v>
      </c>
      <c r="I8231">
        <v>0</v>
      </c>
      <c r="J8231">
        <v>1</v>
      </c>
      <c r="K8231">
        <v>5</v>
      </c>
    </row>
    <row r="8232" spans="1:11">
      <c r="A8232">
        <v>2021</v>
      </c>
      <c r="B8232" t="s">
        <v>66</v>
      </c>
      <c r="C8232" t="s">
        <v>70</v>
      </c>
      <c r="D8232" t="s">
        <v>15</v>
      </c>
      <c r="E8232" t="s">
        <v>65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</row>
    <row r="8233" spans="1:11">
      <c r="A8233">
        <v>2021</v>
      </c>
      <c r="B8233" t="s">
        <v>66</v>
      </c>
      <c r="C8233" t="s">
        <v>70</v>
      </c>
      <c r="D8233" t="s">
        <v>15</v>
      </c>
      <c r="E8233" t="s">
        <v>36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</row>
    <row r="8234" spans="1:11">
      <c r="A8234">
        <v>2021</v>
      </c>
      <c r="B8234" t="s">
        <v>66</v>
      </c>
      <c r="C8234" t="s">
        <v>70</v>
      </c>
      <c r="D8234" t="s">
        <v>12</v>
      </c>
      <c r="E8234" t="s">
        <v>18</v>
      </c>
      <c r="F8234">
        <v>10</v>
      </c>
      <c r="G8234">
        <v>28.4</v>
      </c>
      <c r="H8234">
        <v>1</v>
      </c>
      <c r="I8234">
        <v>10</v>
      </c>
      <c r="J8234">
        <v>3</v>
      </c>
      <c r="K8234">
        <v>8.5</v>
      </c>
    </row>
    <row r="8235" spans="1:11">
      <c r="A8235">
        <v>2021</v>
      </c>
      <c r="B8235" t="s">
        <v>66</v>
      </c>
      <c r="C8235" t="s">
        <v>70</v>
      </c>
      <c r="D8235" t="s">
        <v>12</v>
      </c>
      <c r="E8235" t="s">
        <v>63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</row>
    <row r="8236" spans="1:11">
      <c r="A8236">
        <v>2021</v>
      </c>
      <c r="B8236" t="s">
        <v>66</v>
      </c>
      <c r="C8236" t="s">
        <v>70</v>
      </c>
      <c r="D8236" t="s">
        <v>12</v>
      </c>
      <c r="E8236" t="s">
        <v>13</v>
      </c>
      <c r="F8236">
        <v>2</v>
      </c>
      <c r="G8236">
        <v>48.2</v>
      </c>
      <c r="H8236">
        <v>1</v>
      </c>
      <c r="I8236">
        <v>50</v>
      </c>
      <c r="J8236">
        <v>2</v>
      </c>
      <c r="K8236">
        <v>48.2</v>
      </c>
    </row>
    <row r="8237" spans="1:11">
      <c r="A8237">
        <v>2021</v>
      </c>
      <c r="B8237" t="s">
        <v>66</v>
      </c>
      <c r="C8237" t="s">
        <v>70</v>
      </c>
      <c r="D8237" t="s">
        <v>12</v>
      </c>
      <c r="E8237" t="s">
        <v>64</v>
      </c>
      <c r="F8237">
        <v>8</v>
      </c>
      <c r="G8237">
        <v>51</v>
      </c>
      <c r="H8237">
        <v>0</v>
      </c>
      <c r="I8237">
        <v>0</v>
      </c>
      <c r="J8237">
        <v>0</v>
      </c>
      <c r="K8237">
        <v>0</v>
      </c>
    </row>
    <row r="8238" spans="1:11">
      <c r="A8238">
        <v>2021</v>
      </c>
      <c r="B8238" t="s">
        <v>66</v>
      </c>
      <c r="C8238" t="s">
        <v>70</v>
      </c>
      <c r="D8238" t="s">
        <v>12</v>
      </c>
      <c r="E8238" t="s">
        <v>65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</row>
    <row r="8239" spans="1:11">
      <c r="A8239">
        <v>2021</v>
      </c>
      <c r="B8239" t="s">
        <v>66</v>
      </c>
      <c r="C8239" t="s">
        <v>70</v>
      </c>
      <c r="D8239" t="s">
        <v>12</v>
      </c>
      <c r="E8239" t="s">
        <v>36</v>
      </c>
      <c r="F8239">
        <v>0</v>
      </c>
      <c r="G8239">
        <v>0</v>
      </c>
      <c r="H8239">
        <v>0</v>
      </c>
      <c r="I8239">
        <v>0</v>
      </c>
      <c r="J8239">
        <v>1</v>
      </c>
      <c r="K8239">
        <v>7.4</v>
      </c>
    </row>
    <row r="8240" spans="1:11">
      <c r="A8240">
        <v>2021</v>
      </c>
      <c r="B8240" t="s">
        <v>66</v>
      </c>
      <c r="C8240" t="s">
        <v>55</v>
      </c>
      <c r="D8240" t="s">
        <v>18</v>
      </c>
      <c r="E8240" t="s">
        <v>18</v>
      </c>
      <c r="F8240">
        <v>53</v>
      </c>
      <c r="G8240">
        <v>30.2</v>
      </c>
      <c r="H8240">
        <v>9</v>
      </c>
      <c r="I8240">
        <v>17</v>
      </c>
      <c r="J8240">
        <v>30</v>
      </c>
      <c r="K8240">
        <v>17.1</v>
      </c>
    </row>
    <row r="8241" spans="1:11">
      <c r="A8241">
        <v>2021</v>
      </c>
      <c r="B8241" t="s">
        <v>66</v>
      </c>
      <c r="C8241" t="s">
        <v>55</v>
      </c>
      <c r="D8241" t="s">
        <v>18</v>
      </c>
      <c r="E8241" t="s">
        <v>63</v>
      </c>
      <c r="F8241">
        <v>1</v>
      </c>
      <c r="G8241">
        <v>11.7</v>
      </c>
      <c r="H8241">
        <v>0</v>
      </c>
      <c r="I8241">
        <v>0</v>
      </c>
      <c r="J8241">
        <v>0</v>
      </c>
      <c r="K8241">
        <v>0</v>
      </c>
    </row>
    <row r="8242" spans="1:11">
      <c r="A8242">
        <v>2021</v>
      </c>
      <c r="B8242" t="s">
        <v>66</v>
      </c>
      <c r="C8242" t="s">
        <v>55</v>
      </c>
      <c r="D8242" t="s">
        <v>18</v>
      </c>
      <c r="E8242" t="s">
        <v>13</v>
      </c>
      <c r="F8242">
        <v>39</v>
      </c>
      <c r="G8242">
        <v>37.8</v>
      </c>
      <c r="H8242">
        <v>8</v>
      </c>
      <c r="I8242">
        <v>20.5</v>
      </c>
      <c r="J8242">
        <v>23</v>
      </c>
      <c r="K8242">
        <v>22.3</v>
      </c>
    </row>
    <row r="8243" spans="1:11">
      <c r="A8243">
        <v>2021</v>
      </c>
      <c r="B8243" t="s">
        <v>66</v>
      </c>
      <c r="C8243" t="s">
        <v>55</v>
      </c>
      <c r="D8243" t="s">
        <v>18</v>
      </c>
      <c r="E8243" t="s">
        <v>64</v>
      </c>
      <c r="F8243">
        <v>11</v>
      </c>
      <c r="G8243">
        <v>24</v>
      </c>
      <c r="H8243">
        <v>1</v>
      </c>
      <c r="I8243">
        <v>9.1</v>
      </c>
      <c r="J8243">
        <v>7</v>
      </c>
      <c r="K8243">
        <v>15.3</v>
      </c>
    </row>
    <row r="8244" spans="1:11">
      <c r="A8244">
        <v>2021</v>
      </c>
      <c r="B8244" t="s">
        <v>66</v>
      </c>
      <c r="C8244" t="s">
        <v>55</v>
      </c>
      <c r="D8244" t="s">
        <v>18</v>
      </c>
      <c r="E8244" t="s">
        <v>65</v>
      </c>
      <c r="F8244">
        <v>1</v>
      </c>
      <c r="G8244">
        <v>34</v>
      </c>
      <c r="H8244">
        <v>0</v>
      </c>
      <c r="I8244">
        <v>0</v>
      </c>
      <c r="J8244">
        <v>0</v>
      </c>
      <c r="K8244">
        <v>0</v>
      </c>
    </row>
    <row r="8245" spans="1:11">
      <c r="A8245">
        <v>2021</v>
      </c>
      <c r="B8245" t="s">
        <v>66</v>
      </c>
      <c r="C8245" t="s">
        <v>55</v>
      </c>
      <c r="D8245" t="s">
        <v>18</v>
      </c>
      <c r="E8245" t="s">
        <v>36</v>
      </c>
      <c r="F8245">
        <v>1</v>
      </c>
      <c r="G8245">
        <v>6.8</v>
      </c>
      <c r="H8245">
        <v>0</v>
      </c>
      <c r="I8245">
        <v>0</v>
      </c>
      <c r="J8245">
        <v>0</v>
      </c>
      <c r="K8245">
        <v>0</v>
      </c>
    </row>
    <row r="8246" spans="1:11">
      <c r="A8246">
        <v>2021</v>
      </c>
      <c r="B8246" t="s">
        <v>66</v>
      </c>
      <c r="C8246" t="s">
        <v>55</v>
      </c>
      <c r="D8246" t="s">
        <v>15</v>
      </c>
      <c r="E8246" t="s">
        <v>18</v>
      </c>
      <c r="F8246">
        <v>17</v>
      </c>
      <c r="G8246">
        <v>17.6</v>
      </c>
      <c r="H8246">
        <v>6</v>
      </c>
      <c r="I8246">
        <v>35.3</v>
      </c>
      <c r="J8246">
        <v>11</v>
      </c>
      <c r="K8246">
        <v>11.4</v>
      </c>
    </row>
    <row r="8247" spans="1:11">
      <c r="A8247">
        <v>2021</v>
      </c>
      <c r="B8247" t="s">
        <v>66</v>
      </c>
      <c r="C8247" t="s">
        <v>55</v>
      </c>
      <c r="D8247" t="s">
        <v>15</v>
      </c>
      <c r="E8247" t="s">
        <v>63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</row>
    <row r="8248" spans="1:11">
      <c r="A8248">
        <v>2021</v>
      </c>
      <c r="B8248" t="s">
        <v>66</v>
      </c>
      <c r="C8248" t="s">
        <v>55</v>
      </c>
      <c r="D8248" t="s">
        <v>15</v>
      </c>
      <c r="E8248" t="s">
        <v>13</v>
      </c>
      <c r="F8248">
        <v>14</v>
      </c>
      <c r="G8248">
        <v>24.3</v>
      </c>
      <c r="H8248">
        <v>6</v>
      </c>
      <c r="I8248">
        <v>42.9</v>
      </c>
      <c r="J8248">
        <v>8</v>
      </c>
      <c r="K8248">
        <v>13.9</v>
      </c>
    </row>
    <row r="8249" spans="1:11">
      <c r="A8249">
        <v>2021</v>
      </c>
      <c r="B8249" t="s">
        <v>66</v>
      </c>
      <c r="C8249" t="s">
        <v>55</v>
      </c>
      <c r="D8249" t="s">
        <v>15</v>
      </c>
      <c r="E8249" t="s">
        <v>64</v>
      </c>
      <c r="F8249">
        <v>3</v>
      </c>
      <c r="G8249">
        <v>11.9</v>
      </c>
      <c r="H8249">
        <v>0</v>
      </c>
      <c r="I8249">
        <v>0</v>
      </c>
      <c r="J8249">
        <v>3</v>
      </c>
      <c r="K8249">
        <v>11.9</v>
      </c>
    </row>
    <row r="8250" spans="1:11">
      <c r="A8250">
        <v>2021</v>
      </c>
      <c r="B8250" t="s">
        <v>66</v>
      </c>
      <c r="C8250" t="s">
        <v>55</v>
      </c>
      <c r="D8250" t="s">
        <v>15</v>
      </c>
      <c r="E8250" t="s">
        <v>65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</row>
    <row r="8251" spans="1:11">
      <c r="A8251">
        <v>2021</v>
      </c>
      <c r="B8251" t="s">
        <v>66</v>
      </c>
      <c r="C8251" t="s">
        <v>55</v>
      </c>
      <c r="D8251" t="s">
        <v>15</v>
      </c>
      <c r="E8251" t="s">
        <v>36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</row>
    <row r="8252" spans="1:11">
      <c r="A8252">
        <v>2021</v>
      </c>
      <c r="B8252" t="s">
        <v>66</v>
      </c>
      <c r="C8252" t="s">
        <v>55</v>
      </c>
      <c r="D8252" t="s">
        <v>12</v>
      </c>
      <c r="E8252" t="s">
        <v>18</v>
      </c>
      <c r="F8252">
        <v>36</v>
      </c>
      <c r="G8252">
        <v>45.8</v>
      </c>
      <c r="H8252">
        <v>3</v>
      </c>
      <c r="I8252">
        <v>8.3</v>
      </c>
      <c r="J8252">
        <v>19</v>
      </c>
      <c r="K8252">
        <v>24.2</v>
      </c>
    </row>
    <row r="8253" spans="1:11">
      <c r="A8253">
        <v>2021</v>
      </c>
      <c r="B8253" t="s">
        <v>66</v>
      </c>
      <c r="C8253" t="s">
        <v>55</v>
      </c>
      <c r="D8253" t="s">
        <v>12</v>
      </c>
      <c r="E8253" t="s">
        <v>63</v>
      </c>
      <c r="F8253">
        <v>1</v>
      </c>
      <c r="G8253">
        <v>25.6</v>
      </c>
      <c r="H8253">
        <v>0</v>
      </c>
      <c r="I8253">
        <v>0</v>
      </c>
      <c r="J8253">
        <v>0</v>
      </c>
      <c r="K8253">
        <v>0</v>
      </c>
    </row>
    <row r="8254" spans="1:11">
      <c r="A8254">
        <v>2021</v>
      </c>
      <c r="B8254" t="s">
        <v>66</v>
      </c>
      <c r="C8254" t="s">
        <v>55</v>
      </c>
      <c r="D8254" t="s">
        <v>12</v>
      </c>
      <c r="E8254" t="s">
        <v>13</v>
      </c>
      <c r="F8254">
        <v>25</v>
      </c>
      <c r="G8254">
        <v>54.8</v>
      </c>
      <c r="H8254">
        <v>2</v>
      </c>
      <c r="I8254">
        <v>8</v>
      </c>
      <c r="J8254">
        <v>15</v>
      </c>
      <c r="K8254">
        <v>32.9</v>
      </c>
    </row>
    <row r="8255" spans="1:11">
      <c r="A8255">
        <v>2021</v>
      </c>
      <c r="B8255" t="s">
        <v>66</v>
      </c>
      <c r="C8255" t="s">
        <v>55</v>
      </c>
      <c r="D8255" t="s">
        <v>12</v>
      </c>
      <c r="E8255" t="s">
        <v>64</v>
      </c>
      <c r="F8255">
        <v>8</v>
      </c>
      <c r="G8255">
        <v>38.7</v>
      </c>
      <c r="H8255">
        <v>1</v>
      </c>
      <c r="I8255">
        <v>12.5</v>
      </c>
      <c r="J8255">
        <v>4</v>
      </c>
      <c r="K8255">
        <v>19.4</v>
      </c>
    </row>
    <row r="8256" spans="1:11">
      <c r="A8256">
        <v>2021</v>
      </c>
      <c r="B8256" t="s">
        <v>66</v>
      </c>
      <c r="C8256" t="s">
        <v>55</v>
      </c>
      <c r="D8256" t="s">
        <v>12</v>
      </c>
      <c r="E8256" t="s">
        <v>65</v>
      </c>
      <c r="F8256">
        <v>1</v>
      </c>
      <c r="G8256">
        <v>80.6</v>
      </c>
      <c r="H8256">
        <v>0</v>
      </c>
      <c r="I8256">
        <v>0</v>
      </c>
      <c r="J8256">
        <v>0</v>
      </c>
      <c r="K8256">
        <v>0</v>
      </c>
    </row>
    <row r="8257" spans="1:11">
      <c r="A8257">
        <v>2021</v>
      </c>
      <c r="B8257" t="s">
        <v>66</v>
      </c>
      <c r="C8257" t="s">
        <v>55</v>
      </c>
      <c r="D8257" t="s">
        <v>12</v>
      </c>
      <c r="E8257" t="s">
        <v>36</v>
      </c>
      <c r="F8257">
        <v>1</v>
      </c>
      <c r="G8257">
        <v>13.9</v>
      </c>
      <c r="H8257">
        <v>0</v>
      </c>
      <c r="I8257">
        <v>0</v>
      </c>
      <c r="J8257">
        <v>0</v>
      </c>
      <c r="K8257">
        <v>0</v>
      </c>
    </row>
    <row r="8258" spans="1:11">
      <c r="A8258">
        <v>2021</v>
      </c>
      <c r="B8258" t="s">
        <v>66</v>
      </c>
      <c r="C8258" t="s">
        <v>71</v>
      </c>
      <c r="D8258" t="s">
        <v>18</v>
      </c>
      <c r="E8258" t="s">
        <v>18</v>
      </c>
      <c r="F8258">
        <v>50</v>
      </c>
      <c r="G8258">
        <v>19.9</v>
      </c>
      <c r="H8258">
        <v>12</v>
      </c>
      <c r="I8258">
        <v>24</v>
      </c>
      <c r="J8258">
        <v>37</v>
      </c>
      <c r="K8258">
        <v>14.7</v>
      </c>
    </row>
    <row r="8259" spans="1:11">
      <c r="A8259">
        <v>2021</v>
      </c>
      <c r="B8259" t="s">
        <v>66</v>
      </c>
      <c r="C8259" t="s">
        <v>71</v>
      </c>
      <c r="D8259" t="s">
        <v>18</v>
      </c>
      <c r="E8259" t="s">
        <v>63</v>
      </c>
      <c r="F8259">
        <v>2</v>
      </c>
      <c r="G8259">
        <v>8.8</v>
      </c>
      <c r="H8259">
        <v>1</v>
      </c>
      <c r="I8259">
        <v>50</v>
      </c>
      <c r="J8259">
        <v>1</v>
      </c>
      <c r="K8259">
        <v>4.4</v>
      </c>
    </row>
    <row r="8260" spans="1:11">
      <c r="A8260">
        <v>2021</v>
      </c>
      <c r="B8260" t="s">
        <v>66</v>
      </c>
      <c r="C8260" t="s">
        <v>71</v>
      </c>
      <c r="D8260" t="s">
        <v>18</v>
      </c>
      <c r="E8260" t="s">
        <v>13</v>
      </c>
      <c r="F8260">
        <v>22</v>
      </c>
      <c r="G8260">
        <v>43.9</v>
      </c>
      <c r="H8260">
        <v>7</v>
      </c>
      <c r="I8260">
        <v>31.8</v>
      </c>
      <c r="J8260">
        <v>20</v>
      </c>
      <c r="K8260">
        <v>39.9</v>
      </c>
    </row>
    <row r="8261" spans="1:11">
      <c r="A8261">
        <v>2021</v>
      </c>
      <c r="B8261" t="s">
        <v>66</v>
      </c>
      <c r="C8261" t="s">
        <v>71</v>
      </c>
      <c r="D8261" t="s">
        <v>18</v>
      </c>
      <c r="E8261" t="s">
        <v>64</v>
      </c>
      <c r="F8261">
        <v>22</v>
      </c>
      <c r="G8261">
        <v>16.4</v>
      </c>
      <c r="H8261">
        <v>3</v>
      </c>
      <c r="I8261">
        <v>13.6</v>
      </c>
      <c r="J8261">
        <v>14</v>
      </c>
      <c r="K8261">
        <v>10.5</v>
      </c>
    </row>
    <row r="8262" spans="1:11">
      <c r="A8262">
        <v>2021</v>
      </c>
      <c r="B8262" t="s">
        <v>66</v>
      </c>
      <c r="C8262" t="s">
        <v>71</v>
      </c>
      <c r="D8262" t="s">
        <v>18</v>
      </c>
      <c r="E8262" t="s">
        <v>65</v>
      </c>
      <c r="F8262">
        <v>0</v>
      </c>
      <c r="G8262">
        <v>0</v>
      </c>
      <c r="H8262">
        <v>0</v>
      </c>
      <c r="I8262">
        <v>0</v>
      </c>
      <c r="J8262">
        <v>1</v>
      </c>
      <c r="K8262">
        <v>26.6</v>
      </c>
    </row>
    <row r="8263" spans="1:11">
      <c r="A8263">
        <v>2021</v>
      </c>
      <c r="B8263" t="s">
        <v>66</v>
      </c>
      <c r="C8263" t="s">
        <v>71</v>
      </c>
      <c r="D8263" t="s">
        <v>18</v>
      </c>
      <c r="E8263" t="s">
        <v>36</v>
      </c>
      <c r="F8263">
        <v>4</v>
      </c>
      <c r="G8263">
        <v>9.8</v>
      </c>
      <c r="H8263">
        <v>1</v>
      </c>
      <c r="I8263">
        <v>25</v>
      </c>
      <c r="J8263">
        <v>1</v>
      </c>
      <c r="K8263">
        <v>2.4</v>
      </c>
    </row>
    <row r="8264" spans="1:11">
      <c r="A8264">
        <v>2021</v>
      </c>
      <c r="B8264" t="s">
        <v>66</v>
      </c>
      <c r="C8264" t="s">
        <v>71</v>
      </c>
      <c r="D8264" t="s">
        <v>15</v>
      </c>
      <c r="E8264" t="s">
        <v>18</v>
      </c>
      <c r="F8264">
        <v>10</v>
      </c>
      <c r="G8264">
        <v>7.5</v>
      </c>
      <c r="H8264">
        <v>2</v>
      </c>
      <c r="I8264">
        <v>20</v>
      </c>
      <c r="J8264">
        <v>10</v>
      </c>
      <c r="K8264">
        <v>7.5</v>
      </c>
    </row>
    <row r="8265" spans="1:11">
      <c r="A8265">
        <v>2021</v>
      </c>
      <c r="B8265" t="s">
        <v>66</v>
      </c>
      <c r="C8265" t="s">
        <v>71</v>
      </c>
      <c r="D8265" t="s">
        <v>15</v>
      </c>
      <c r="E8265" t="s">
        <v>63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</row>
    <row r="8266" spans="1:11">
      <c r="A8266">
        <v>2021</v>
      </c>
      <c r="B8266" t="s">
        <v>66</v>
      </c>
      <c r="C8266" t="s">
        <v>71</v>
      </c>
      <c r="D8266" t="s">
        <v>15</v>
      </c>
      <c r="E8266" t="s">
        <v>13</v>
      </c>
      <c r="F8266">
        <v>8</v>
      </c>
      <c r="G8266">
        <v>29.4</v>
      </c>
      <c r="H8266">
        <v>1</v>
      </c>
      <c r="I8266">
        <v>12.5</v>
      </c>
      <c r="J8266">
        <v>4</v>
      </c>
      <c r="K8266">
        <v>14.7</v>
      </c>
    </row>
    <row r="8267" spans="1:11">
      <c r="A8267">
        <v>2021</v>
      </c>
      <c r="B8267" t="s">
        <v>66</v>
      </c>
      <c r="C8267" t="s">
        <v>71</v>
      </c>
      <c r="D8267" t="s">
        <v>15</v>
      </c>
      <c r="E8267" t="s">
        <v>64</v>
      </c>
      <c r="F8267">
        <v>2</v>
      </c>
      <c r="G8267">
        <v>2.8</v>
      </c>
      <c r="H8267">
        <v>1</v>
      </c>
      <c r="I8267">
        <v>50</v>
      </c>
      <c r="J8267">
        <v>5</v>
      </c>
      <c r="K8267">
        <v>7</v>
      </c>
    </row>
    <row r="8268" spans="1:11">
      <c r="A8268">
        <v>2021</v>
      </c>
      <c r="B8268" t="s">
        <v>66</v>
      </c>
      <c r="C8268" t="s">
        <v>71</v>
      </c>
      <c r="D8268" t="s">
        <v>15</v>
      </c>
      <c r="E8268" t="s">
        <v>65</v>
      </c>
      <c r="F8268">
        <v>0</v>
      </c>
      <c r="G8268">
        <v>0</v>
      </c>
      <c r="H8268">
        <v>0</v>
      </c>
      <c r="I8268">
        <v>0</v>
      </c>
      <c r="J8268">
        <v>1</v>
      </c>
      <c r="K8268">
        <v>51.6</v>
      </c>
    </row>
    <row r="8269" spans="1:11">
      <c r="A8269">
        <v>2021</v>
      </c>
      <c r="B8269" t="s">
        <v>66</v>
      </c>
      <c r="C8269" t="s">
        <v>71</v>
      </c>
      <c r="D8269" t="s">
        <v>15</v>
      </c>
      <c r="E8269" t="s">
        <v>36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</row>
    <row r="8270" spans="1:11">
      <c r="A8270">
        <v>2021</v>
      </c>
      <c r="B8270" t="s">
        <v>66</v>
      </c>
      <c r="C8270" t="s">
        <v>71</v>
      </c>
      <c r="D8270" t="s">
        <v>12</v>
      </c>
      <c r="E8270" t="s">
        <v>18</v>
      </c>
      <c r="F8270">
        <v>40</v>
      </c>
      <c r="G8270">
        <v>34</v>
      </c>
      <c r="H8270">
        <v>10</v>
      </c>
      <c r="I8270">
        <v>25</v>
      </c>
      <c r="J8270">
        <v>27</v>
      </c>
      <c r="K8270">
        <v>22.9</v>
      </c>
    </row>
    <row r="8271" spans="1:11">
      <c r="A8271">
        <v>2021</v>
      </c>
      <c r="B8271" t="s">
        <v>66</v>
      </c>
      <c r="C8271" t="s">
        <v>71</v>
      </c>
      <c r="D8271" t="s">
        <v>12</v>
      </c>
      <c r="E8271" t="s">
        <v>63</v>
      </c>
      <c r="F8271">
        <v>2</v>
      </c>
      <c r="G8271">
        <v>18.1</v>
      </c>
      <c r="H8271">
        <v>1</v>
      </c>
      <c r="I8271">
        <v>50</v>
      </c>
      <c r="J8271">
        <v>1</v>
      </c>
      <c r="K8271">
        <v>9.1</v>
      </c>
    </row>
    <row r="8272" spans="1:11">
      <c r="A8272">
        <v>2021</v>
      </c>
      <c r="B8272" t="s">
        <v>66</v>
      </c>
      <c r="C8272" t="s">
        <v>71</v>
      </c>
      <c r="D8272" t="s">
        <v>12</v>
      </c>
      <c r="E8272" t="s">
        <v>13</v>
      </c>
      <c r="F8272">
        <v>14</v>
      </c>
      <c r="G8272">
        <v>61.1</v>
      </c>
      <c r="H8272">
        <v>6</v>
      </c>
      <c r="I8272">
        <v>42.9</v>
      </c>
      <c r="J8272">
        <v>16</v>
      </c>
      <c r="K8272">
        <v>69.8</v>
      </c>
    </row>
    <row r="8273" spans="1:11">
      <c r="A8273">
        <v>2021</v>
      </c>
      <c r="B8273" t="s">
        <v>66</v>
      </c>
      <c r="C8273" t="s">
        <v>71</v>
      </c>
      <c r="D8273" t="s">
        <v>12</v>
      </c>
      <c r="E8273" t="s">
        <v>64</v>
      </c>
      <c r="F8273">
        <v>20</v>
      </c>
      <c r="G8273">
        <v>32.3</v>
      </c>
      <c r="H8273">
        <v>2</v>
      </c>
      <c r="I8273">
        <v>10</v>
      </c>
      <c r="J8273">
        <v>9</v>
      </c>
      <c r="K8273">
        <v>14.6</v>
      </c>
    </row>
    <row r="8274" spans="1:11">
      <c r="A8274">
        <v>2021</v>
      </c>
      <c r="B8274" t="s">
        <v>66</v>
      </c>
      <c r="C8274" t="s">
        <v>71</v>
      </c>
      <c r="D8274" t="s">
        <v>12</v>
      </c>
      <c r="E8274" t="s">
        <v>65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</row>
    <row r="8275" spans="1:11">
      <c r="A8275">
        <v>2021</v>
      </c>
      <c r="B8275" t="s">
        <v>66</v>
      </c>
      <c r="C8275" t="s">
        <v>71</v>
      </c>
      <c r="D8275" t="s">
        <v>12</v>
      </c>
      <c r="E8275" t="s">
        <v>36</v>
      </c>
      <c r="F8275">
        <v>4</v>
      </c>
      <c r="G8275">
        <v>19.8</v>
      </c>
      <c r="H8275">
        <v>1</v>
      </c>
      <c r="I8275">
        <v>25</v>
      </c>
      <c r="J8275">
        <v>1</v>
      </c>
      <c r="K8275">
        <v>5</v>
      </c>
    </row>
    <row r="8276" spans="1:11">
      <c r="A8276">
        <v>2021</v>
      </c>
      <c r="B8276" t="s">
        <v>72</v>
      </c>
      <c r="C8276" t="s">
        <v>18</v>
      </c>
      <c r="D8276" t="s">
        <v>18</v>
      </c>
      <c r="E8276" t="s">
        <v>18</v>
      </c>
      <c r="F8276">
        <v>416</v>
      </c>
      <c r="G8276">
        <v>18.9</v>
      </c>
      <c r="H8276">
        <v>86</v>
      </c>
      <c r="I8276">
        <v>20.7</v>
      </c>
      <c r="J8276">
        <v>246</v>
      </c>
      <c r="K8276">
        <v>11.2</v>
      </c>
    </row>
    <row r="8277" spans="1:11">
      <c r="A8277">
        <v>2021</v>
      </c>
      <c r="B8277" t="s">
        <v>72</v>
      </c>
      <c r="C8277" t="s">
        <v>18</v>
      </c>
      <c r="D8277" t="s">
        <v>18</v>
      </c>
      <c r="E8277" t="s">
        <v>63</v>
      </c>
      <c r="F8277">
        <v>25</v>
      </c>
      <c r="G8277">
        <v>8.8</v>
      </c>
      <c r="H8277">
        <v>6</v>
      </c>
      <c r="I8277">
        <v>24</v>
      </c>
      <c r="J8277">
        <v>6</v>
      </c>
      <c r="K8277">
        <v>2.1</v>
      </c>
    </row>
    <row r="8278" spans="1:11">
      <c r="A8278">
        <v>2021</v>
      </c>
      <c r="B8278" t="s">
        <v>72</v>
      </c>
      <c r="C8278" t="s">
        <v>18</v>
      </c>
      <c r="D8278" t="s">
        <v>18</v>
      </c>
      <c r="E8278" t="s">
        <v>13</v>
      </c>
      <c r="F8278">
        <v>247</v>
      </c>
      <c r="G8278">
        <v>37.3</v>
      </c>
      <c r="H8278">
        <v>49</v>
      </c>
      <c r="I8278">
        <v>19.8</v>
      </c>
      <c r="J8278">
        <v>161</v>
      </c>
      <c r="K8278">
        <v>24.3</v>
      </c>
    </row>
    <row r="8279" spans="1:11">
      <c r="A8279">
        <v>2021</v>
      </c>
      <c r="B8279" t="s">
        <v>72</v>
      </c>
      <c r="C8279" t="s">
        <v>18</v>
      </c>
      <c r="D8279" t="s">
        <v>18</v>
      </c>
      <c r="E8279" t="s">
        <v>64</v>
      </c>
      <c r="F8279">
        <v>92</v>
      </c>
      <c r="G8279">
        <v>22.6</v>
      </c>
      <c r="H8279">
        <v>22</v>
      </c>
      <c r="I8279">
        <v>23.9</v>
      </c>
      <c r="J8279">
        <v>57</v>
      </c>
      <c r="K8279">
        <v>14</v>
      </c>
    </row>
    <row r="8280" spans="1:11">
      <c r="A8280">
        <v>2021</v>
      </c>
      <c r="B8280" t="s">
        <v>72</v>
      </c>
      <c r="C8280" t="s">
        <v>18</v>
      </c>
      <c r="D8280" t="s">
        <v>18</v>
      </c>
      <c r="E8280" t="s">
        <v>65</v>
      </c>
      <c r="F8280">
        <v>5</v>
      </c>
      <c r="G8280">
        <v>12.3</v>
      </c>
      <c r="H8280">
        <v>1</v>
      </c>
      <c r="I8280">
        <v>20</v>
      </c>
      <c r="J8280">
        <v>2</v>
      </c>
      <c r="K8280">
        <v>4.9</v>
      </c>
    </row>
    <row r="8281" spans="1:11">
      <c r="A8281">
        <v>2021</v>
      </c>
      <c r="B8281" t="s">
        <v>72</v>
      </c>
      <c r="C8281" t="s">
        <v>18</v>
      </c>
      <c r="D8281" t="s">
        <v>18</v>
      </c>
      <c r="E8281" t="s">
        <v>36</v>
      </c>
      <c r="F8281">
        <v>47</v>
      </c>
      <c r="G8281">
        <v>5.8</v>
      </c>
      <c r="H8281">
        <v>8</v>
      </c>
      <c r="I8281">
        <v>17</v>
      </c>
      <c r="J8281">
        <v>20</v>
      </c>
      <c r="K8281">
        <v>2.5</v>
      </c>
    </row>
    <row r="8282" spans="1:11">
      <c r="A8282">
        <v>2021</v>
      </c>
      <c r="B8282" t="s">
        <v>72</v>
      </c>
      <c r="C8282" t="s">
        <v>18</v>
      </c>
      <c r="D8282" t="s">
        <v>15</v>
      </c>
      <c r="E8282" t="s">
        <v>18</v>
      </c>
      <c r="F8282">
        <v>73</v>
      </c>
      <c r="G8282">
        <v>6.3</v>
      </c>
      <c r="H8282">
        <v>13</v>
      </c>
      <c r="I8282">
        <v>17.8</v>
      </c>
      <c r="J8282">
        <v>71</v>
      </c>
      <c r="K8282">
        <v>6.1</v>
      </c>
    </row>
    <row r="8283" spans="1:11">
      <c r="A8283">
        <v>2021</v>
      </c>
      <c r="B8283" t="s">
        <v>72</v>
      </c>
      <c r="C8283" t="s">
        <v>18</v>
      </c>
      <c r="D8283" t="s">
        <v>15</v>
      </c>
      <c r="E8283" t="s">
        <v>63</v>
      </c>
      <c r="F8283">
        <v>3</v>
      </c>
      <c r="G8283">
        <v>2</v>
      </c>
      <c r="H8283">
        <v>1</v>
      </c>
      <c r="I8283">
        <v>33.3</v>
      </c>
      <c r="J8283">
        <v>1</v>
      </c>
      <c r="K8283">
        <v>0.7</v>
      </c>
    </row>
    <row r="8284" spans="1:11">
      <c r="A8284">
        <v>2021</v>
      </c>
      <c r="B8284" t="s">
        <v>72</v>
      </c>
      <c r="C8284" t="s">
        <v>18</v>
      </c>
      <c r="D8284" t="s">
        <v>15</v>
      </c>
      <c r="E8284" t="s">
        <v>13</v>
      </c>
      <c r="F8284">
        <v>49</v>
      </c>
      <c r="G8284">
        <v>13.1</v>
      </c>
      <c r="H8284">
        <v>9</v>
      </c>
      <c r="I8284">
        <v>18.4</v>
      </c>
      <c r="J8284">
        <v>54</v>
      </c>
      <c r="K8284">
        <v>14.5</v>
      </c>
    </row>
    <row r="8285" spans="1:11">
      <c r="A8285">
        <v>2021</v>
      </c>
      <c r="B8285" t="s">
        <v>72</v>
      </c>
      <c r="C8285" t="s">
        <v>18</v>
      </c>
      <c r="D8285" t="s">
        <v>15</v>
      </c>
      <c r="E8285" t="s">
        <v>64</v>
      </c>
      <c r="F8285">
        <v>15</v>
      </c>
      <c r="G8285">
        <v>7.1</v>
      </c>
      <c r="H8285">
        <v>2</v>
      </c>
      <c r="I8285">
        <v>13.3</v>
      </c>
      <c r="J8285">
        <v>13</v>
      </c>
      <c r="K8285">
        <v>6.2</v>
      </c>
    </row>
    <row r="8286" spans="1:11">
      <c r="A8286">
        <v>2021</v>
      </c>
      <c r="B8286" t="s">
        <v>72</v>
      </c>
      <c r="C8286" t="s">
        <v>18</v>
      </c>
      <c r="D8286" t="s">
        <v>15</v>
      </c>
      <c r="E8286" t="s">
        <v>65</v>
      </c>
      <c r="F8286">
        <v>1</v>
      </c>
      <c r="G8286">
        <v>4.5</v>
      </c>
      <c r="H8286">
        <v>0</v>
      </c>
      <c r="I8286">
        <v>0</v>
      </c>
      <c r="J8286">
        <v>0</v>
      </c>
      <c r="K8286">
        <v>0</v>
      </c>
    </row>
    <row r="8287" spans="1:11">
      <c r="A8287">
        <v>2021</v>
      </c>
      <c r="B8287" t="s">
        <v>72</v>
      </c>
      <c r="C8287" t="s">
        <v>18</v>
      </c>
      <c r="D8287" t="s">
        <v>15</v>
      </c>
      <c r="E8287" t="s">
        <v>36</v>
      </c>
      <c r="F8287">
        <v>5</v>
      </c>
      <c r="G8287">
        <v>1.2</v>
      </c>
      <c r="H8287">
        <v>1</v>
      </c>
      <c r="I8287">
        <v>20</v>
      </c>
      <c r="J8287">
        <v>3</v>
      </c>
      <c r="K8287">
        <v>0.7</v>
      </c>
    </row>
    <row r="8288" spans="1:11">
      <c r="A8288">
        <v>2021</v>
      </c>
      <c r="B8288" t="s">
        <v>72</v>
      </c>
      <c r="C8288" t="s">
        <v>18</v>
      </c>
      <c r="D8288" t="s">
        <v>12</v>
      </c>
      <c r="E8288" t="s">
        <v>18</v>
      </c>
      <c r="F8288">
        <v>343</v>
      </c>
      <c r="G8288">
        <v>33.3</v>
      </c>
      <c r="H8288">
        <v>73</v>
      </c>
      <c r="I8288">
        <v>21.3</v>
      </c>
      <c r="J8288">
        <v>175</v>
      </c>
      <c r="K8288">
        <v>17</v>
      </c>
    </row>
    <row r="8289" spans="1:11">
      <c r="A8289">
        <v>2021</v>
      </c>
      <c r="B8289" t="s">
        <v>72</v>
      </c>
      <c r="C8289" t="s">
        <v>18</v>
      </c>
      <c r="D8289" t="s">
        <v>12</v>
      </c>
      <c r="E8289" t="s">
        <v>63</v>
      </c>
      <c r="F8289">
        <v>22</v>
      </c>
      <c r="G8289">
        <v>16.4</v>
      </c>
      <c r="H8289">
        <v>5</v>
      </c>
      <c r="I8289">
        <v>22.7</v>
      </c>
      <c r="J8289">
        <v>5</v>
      </c>
      <c r="K8289">
        <v>3.7</v>
      </c>
    </row>
    <row r="8290" spans="1:11">
      <c r="A8290">
        <v>2021</v>
      </c>
      <c r="B8290" t="s">
        <v>72</v>
      </c>
      <c r="C8290" t="s">
        <v>18</v>
      </c>
      <c r="D8290" t="s">
        <v>12</v>
      </c>
      <c r="E8290" t="s">
        <v>13</v>
      </c>
      <c r="F8290">
        <v>198</v>
      </c>
      <c r="G8290">
        <v>68.7</v>
      </c>
      <c r="H8290">
        <v>40</v>
      </c>
      <c r="I8290">
        <v>20.2</v>
      </c>
      <c r="J8290">
        <v>107</v>
      </c>
      <c r="K8290">
        <v>37.1</v>
      </c>
    </row>
    <row r="8291" spans="1:11">
      <c r="A8291">
        <v>2021</v>
      </c>
      <c r="B8291" t="s">
        <v>72</v>
      </c>
      <c r="C8291" t="s">
        <v>18</v>
      </c>
      <c r="D8291" t="s">
        <v>12</v>
      </c>
      <c r="E8291" t="s">
        <v>64</v>
      </c>
      <c r="F8291">
        <v>77</v>
      </c>
      <c r="G8291">
        <v>39.3</v>
      </c>
      <c r="H8291">
        <v>20</v>
      </c>
      <c r="I8291">
        <v>26</v>
      </c>
      <c r="J8291">
        <v>44</v>
      </c>
      <c r="K8291">
        <v>22.4</v>
      </c>
    </row>
    <row r="8292" spans="1:11">
      <c r="A8292">
        <v>2021</v>
      </c>
      <c r="B8292" t="s">
        <v>72</v>
      </c>
      <c r="C8292" t="s">
        <v>18</v>
      </c>
      <c r="D8292" t="s">
        <v>12</v>
      </c>
      <c r="E8292" t="s">
        <v>65</v>
      </c>
      <c r="F8292">
        <v>4</v>
      </c>
      <c r="G8292">
        <v>21.6</v>
      </c>
      <c r="H8292">
        <v>1</v>
      </c>
      <c r="I8292">
        <v>25</v>
      </c>
      <c r="J8292">
        <v>2</v>
      </c>
      <c r="K8292">
        <v>10.8</v>
      </c>
    </row>
    <row r="8293" spans="1:11">
      <c r="A8293">
        <v>2021</v>
      </c>
      <c r="B8293" t="s">
        <v>72</v>
      </c>
      <c r="C8293" t="s">
        <v>18</v>
      </c>
      <c r="D8293" t="s">
        <v>12</v>
      </c>
      <c r="E8293" t="s">
        <v>36</v>
      </c>
      <c r="F8293">
        <v>42</v>
      </c>
      <c r="G8293">
        <v>10.7</v>
      </c>
      <c r="H8293">
        <v>7</v>
      </c>
      <c r="I8293">
        <v>16.7</v>
      </c>
      <c r="J8293">
        <v>17</v>
      </c>
      <c r="K8293">
        <v>4.3</v>
      </c>
    </row>
    <row r="8294" spans="1:11">
      <c r="A8294">
        <v>2021</v>
      </c>
      <c r="B8294" t="s">
        <v>72</v>
      </c>
      <c r="C8294" t="s">
        <v>73</v>
      </c>
      <c r="D8294" t="s">
        <v>18</v>
      </c>
      <c r="E8294" t="s">
        <v>18</v>
      </c>
      <c r="F8294">
        <v>115</v>
      </c>
      <c r="G8294">
        <v>40.1</v>
      </c>
      <c r="H8294">
        <v>27</v>
      </c>
      <c r="I8294">
        <v>23.5</v>
      </c>
      <c r="J8294">
        <v>67</v>
      </c>
      <c r="K8294">
        <v>23.4</v>
      </c>
    </row>
    <row r="8295" spans="1:11">
      <c r="A8295">
        <v>2021</v>
      </c>
      <c r="B8295" t="s">
        <v>72</v>
      </c>
      <c r="C8295" t="s">
        <v>73</v>
      </c>
      <c r="D8295" t="s">
        <v>18</v>
      </c>
      <c r="E8295" t="s">
        <v>63</v>
      </c>
      <c r="F8295">
        <v>3</v>
      </c>
      <c r="G8295">
        <v>27.8</v>
      </c>
      <c r="H8295">
        <v>0</v>
      </c>
      <c r="I8295">
        <v>0</v>
      </c>
      <c r="J8295">
        <v>1</v>
      </c>
      <c r="K8295">
        <v>9.3</v>
      </c>
    </row>
    <row r="8296" spans="1:11">
      <c r="A8296">
        <v>2021</v>
      </c>
      <c r="B8296" t="s">
        <v>72</v>
      </c>
      <c r="C8296" t="s">
        <v>73</v>
      </c>
      <c r="D8296" t="s">
        <v>18</v>
      </c>
      <c r="E8296" t="s">
        <v>13</v>
      </c>
      <c r="F8296">
        <v>82</v>
      </c>
      <c r="G8296">
        <v>48.1</v>
      </c>
      <c r="H8296">
        <v>22</v>
      </c>
      <c r="I8296">
        <v>26.8</v>
      </c>
      <c r="J8296">
        <v>53</v>
      </c>
      <c r="K8296">
        <v>31.1</v>
      </c>
    </row>
    <row r="8297" spans="1:11">
      <c r="A8297">
        <v>2021</v>
      </c>
      <c r="B8297" t="s">
        <v>72</v>
      </c>
      <c r="C8297" t="s">
        <v>73</v>
      </c>
      <c r="D8297" t="s">
        <v>18</v>
      </c>
      <c r="E8297" t="s">
        <v>64</v>
      </c>
      <c r="F8297">
        <v>22</v>
      </c>
      <c r="G8297">
        <v>57.3</v>
      </c>
      <c r="H8297">
        <v>3</v>
      </c>
      <c r="I8297">
        <v>13.6</v>
      </c>
      <c r="J8297">
        <v>8</v>
      </c>
      <c r="K8297">
        <v>20.8</v>
      </c>
    </row>
    <row r="8298" spans="1:11">
      <c r="A8298">
        <v>2021</v>
      </c>
      <c r="B8298" t="s">
        <v>72</v>
      </c>
      <c r="C8298" t="s">
        <v>73</v>
      </c>
      <c r="D8298" t="s">
        <v>18</v>
      </c>
      <c r="E8298" t="s">
        <v>65</v>
      </c>
      <c r="F8298">
        <v>1</v>
      </c>
      <c r="G8298">
        <v>16.3</v>
      </c>
      <c r="H8298">
        <v>0</v>
      </c>
      <c r="I8298">
        <v>0</v>
      </c>
      <c r="J8298">
        <v>0</v>
      </c>
      <c r="K8298">
        <v>0</v>
      </c>
    </row>
    <row r="8299" spans="1:11">
      <c r="A8299">
        <v>2021</v>
      </c>
      <c r="B8299" t="s">
        <v>72</v>
      </c>
      <c r="C8299" t="s">
        <v>73</v>
      </c>
      <c r="D8299" t="s">
        <v>18</v>
      </c>
      <c r="E8299" t="s">
        <v>36</v>
      </c>
      <c r="F8299">
        <v>7</v>
      </c>
      <c r="G8299">
        <v>11.5</v>
      </c>
      <c r="H8299">
        <v>2</v>
      </c>
      <c r="I8299">
        <v>28.6</v>
      </c>
      <c r="J8299">
        <v>5</v>
      </c>
      <c r="K8299">
        <v>8.2</v>
      </c>
    </row>
    <row r="8300" spans="1:11">
      <c r="A8300">
        <v>2021</v>
      </c>
      <c r="B8300" t="s">
        <v>72</v>
      </c>
      <c r="C8300" t="s">
        <v>73</v>
      </c>
      <c r="D8300" t="s">
        <v>15</v>
      </c>
      <c r="E8300" t="s">
        <v>18</v>
      </c>
      <c r="F8300">
        <v>17</v>
      </c>
      <c r="G8300">
        <v>10.8</v>
      </c>
      <c r="H8300">
        <v>2</v>
      </c>
      <c r="I8300">
        <v>11.8</v>
      </c>
      <c r="J8300">
        <v>15</v>
      </c>
      <c r="K8300">
        <v>9.5</v>
      </c>
    </row>
    <row r="8301" spans="1:11">
      <c r="A8301">
        <v>2021</v>
      </c>
      <c r="B8301" t="s">
        <v>72</v>
      </c>
      <c r="C8301" t="s">
        <v>73</v>
      </c>
      <c r="D8301" t="s">
        <v>15</v>
      </c>
      <c r="E8301" t="s">
        <v>63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</row>
    <row r="8302" spans="1:11">
      <c r="A8302">
        <v>2021</v>
      </c>
      <c r="B8302" t="s">
        <v>72</v>
      </c>
      <c r="C8302" t="s">
        <v>73</v>
      </c>
      <c r="D8302" t="s">
        <v>15</v>
      </c>
      <c r="E8302" t="s">
        <v>13</v>
      </c>
      <c r="F8302">
        <v>9</v>
      </c>
      <c r="G8302">
        <v>9.3</v>
      </c>
      <c r="H8302">
        <v>2</v>
      </c>
      <c r="I8302">
        <v>22.2</v>
      </c>
      <c r="J8302">
        <v>13</v>
      </c>
      <c r="K8302">
        <v>13.5</v>
      </c>
    </row>
    <row r="8303" spans="1:11">
      <c r="A8303">
        <v>2021</v>
      </c>
      <c r="B8303" t="s">
        <v>72</v>
      </c>
      <c r="C8303" t="s">
        <v>73</v>
      </c>
      <c r="D8303" t="s">
        <v>15</v>
      </c>
      <c r="E8303" t="s">
        <v>64</v>
      </c>
      <c r="F8303">
        <v>7</v>
      </c>
      <c r="G8303">
        <v>33.1</v>
      </c>
      <c r="H8303">
        <v>0</v>
      </c>
      <c r="I8303">
        <v>0</v>
      </c>
      <c r="J8303">
        <v>2</v>
      </c>
      <c r="K8303">
        <v>9.4</v>
      </c>
    </row>
    <row r="8304" spans="1:11">
      <c r="A8304">
        <v>2021</v>
      </c>
      <c r="B8304" t="s">
        <v>72</v>
      </c>
      <c r="C8304" t="s">
        <v>73</v>
      </c>
      <c r="D8304" t="s">
        <v>15</v>
      </c>
      <c r="E8304" t="s">
        <v>65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</row>
    <row r="8305" spans="1:11">
      <c r="A8305">
        <v>2021</v>
      </c>
      <c r="B8305" t="s">
        <v>72</v>
      </c>
      <c r="C8305" t="s">
        <v>73</v>
      </c>
      <c r="D8305" t="s">
        <v>15</v>
      </c>
      <c r="E8305" t="s">
        <v>36</v>
      </c>
      <c r="F8305">
        <v>1</v>
      </c>
      <c r="G8305">
        <v>3.3</v>
      </c>
      <c r="H8305">
        <v>0</v>
      </c>
      <c r="I8305">
        <v>0</v>
      </c>
      <c r="J8305">
        <v>0</v>
      </c>
      <c r="K8305">
        <v>0</v>
      </c>
    </row>
    <row r="8306" spans="1:11">
      <c r="A8306">
        <v>2021</v>
      </c>
      <c r="B8306" t="s">
        <v>72</v>
      </c>
      <c r="C8306" t="s">
        <v>73</v>
      </c>
      <c r="D8306" t="s">
        <v>12</v>
      </c>
      <c r="E8306" t="s">
        <v>18</v>
      </c>
      <c r="F8306">
        <v>98</v>
      </c>
      <c r="G8306">
        <v>75.8</v>
      </c>
      <c r="H8306">
        <v>25</v>
      </c>
      <c r="I8306">
        <v>25.5</v>
      </c>
      <c r="J8306">
        <v>52</v>
      </c>
      <c r="K8306">
        <v>40.2</v>
      </c>
    </row>
    <row r="8307" spans="1:11">
      <c r="A8307">
        <v>2021</v>
      </c>
      <c r="B8307" t="s">
        <v>72</v>
      </c>
      <c r="C8307" t="s">
        <v>73</v>
      </c>
      <c r="D8307" t="s">
        <v>12</v>
      </c>
      <c r="E8307" t="s">
        <v>63</v>
      </c>
      <c r="F8307">
        <v>3</v>
      </c>
      <c r="G8307">
        <v>61.4</v>
      </c>
      <c r="H8307">
        <v>0</v>
      </c>
      <c r="I8307">
        <v>0</v>
      </c>
      <c r="J8307">
        <v>1</v>
      </c>
      <c r="K8307">
        <v>20.5</v>
      </c>
    </row>
    <row r="8308" spans="1:11">
      <c r="A8308">
        <v>2021</v>
      </c>
      <c r="B8308" t="s">
        <v>72</v>
      </c>
      <c r="C8308" t="s">
        <v>73</v>
      </c>
      <c r="D8308" t="s">
        <v>12</v>
      </c>
      <c r="E8308" t="s">
        <v>13</v>
      </c>
      <c r="F8308">
        <v>73</v>
      </c>
      <c r="G8308">
        <v>98.4</v>
      </c>
      <c r="H8308">
        <v>20</v>
      </c>
      <c r="I8308">
        <v>27.4</v>
      </c>
      <c r="J8308">
        <v>40</v>
      </c>
      <c r="K8308">
        <v>53.9</v>
      </c>
    </row>
    <row r="8309" spans="1:11">
      <c r="A8309">
        <v>2021</v>
      </c>
      <c r="B8309" t="s">
        <v>72</v>
      </c>
      <c r="C8309" t="s">
        <v>73</v>
      </c>
      <c r="D8309" t="s">
        <v>12</v>
      </c>
      <c r="E8309" t="s">
        <v>64</v>
      </c>
      <c r="F8309">
        <v>15</v>
      </c>
      <c r="G8309">
        <v>87.2</v>
      </c>
      <c r="H8309">
        <v>3</v>
      </c>
      <c r="I8309">
        <v>20</v>
      </c>
      <c r="J8309">
        <v>6</v>
      </c>
      <c r="K8309">
        <v>34.9</v>
      </c>
    </row>
    <row r="8310" spans="1:11">
      <c r="A8310">
        <v>2021</v>
      </c>
      <c r="B8310" t="s">
        <v>72</v>
      </c>
      <c r="C8310" t="s">
        <v>73</v>
      </c>
      <c r="D8310" t="s">
        <v>12</v>
      </c>
      <c r="E8310" t="s">
        <v>65</v>
      </c>
      <c r="F8310">
        <v>1</v>
      </c>
      <c r="G8310">
        <v>39.5</v>
      </c>
      <c r="H8310">
        <v>0</v>
      </c>
      <c r="I8310">
        <v>0</v>
      </c>
      <c r="J8310">
        <v>0</v>
      </c>
      <c r="K8310">
        <v>0</v>
      </c>
    </row>
    <row r="8311" spans="1:11">
      <c r="A8311">
        <v>2021</v>
      </c>
      <c r="B8311" t="s">
        <v>72</v>
      </c>
      <c r="C8311" t="s">
        <v>73</v>
      </c>
      <c r="D8311" t="s">
        <v>12</v>
      </c>
      <c r="E8311" t="s">
        <v>36</v>
      </c>
      <c r="F8311">
        <v>6</v>
      </c>
      <c r="G8311">
        <v>19.7</v>
      </c>
      <c r="H8311">
        <v>2</v>
      </c>
      <c r="I8311">
        <v>33.3</v>
      </c>
      <c r="J8311">
        <v>5</v>
      </c>
      <c r="K8311">
        <v>16.4</v>
      </c>
    </row>
    <row r="8312" spans="1:11">
      <c r="A8312">
        <v>2021</v>
      </c>
      <c r="B8312" t="s">
        <v>72</v>
      </c>
      <c r="C8312" t="s">
        <v>74</v>
      </c>
      <c r="D8312" t="s">
        <v>18</v>
      </c>
      <c r="E8312" t="s">
        <v>18</v>
      </c>
      <c r="F8312">
        <v>7</v>
      </c>
      <c r="G8312">
        <v>3.9</v>
      </c>
      <c r="H8312">
        <v>1</v>
      </c>
      <c r="I8312">
        <v>14.3</v>
      </c>
      <c r="J8312">
        <v>4</v>
      </c>
      <c r="K8312">
        <v>2.2</v>
      </c>
    </row>
    <row r="8313" spans="1:11">
      <c r="A8313">
        <v>2021</v>
      </c>
      <c r="B8313" t="s">
        <v>72</v>
      </c>
      <c r="C8313" t="s">
        <v>74</v>
      </c>
      <c r="D8313" t="s">
        <v>18</v>
      </c>
      <c r="E8313" t="s">
        <v>63</v>
      </c>
      <c r="F8313">
        <v>3</v>
      </c>
      <c r="G8313">
        <v>5.8</v>
      </c>
      <c r="H8313">
        <v>0</v>
      </c>
      <c r="I8313">
        <v>0</v>
      </c>
      <c r="J8313">
        <v>0</v>
      </c>
      <c r="K8313">
        <v>0</v>
      </c>
    </row>
    <row r="8314" spans="1:11">
      <c r="A8314">
        <v>2021</v>
      </c>
      <c r="B8314" t="s">
        <v>72</v>
      </c>
      <c r="C8314" t="s">
        <v>74</v>
      </c>
      <c r="D8314" t="s">
        <v>18</v>
      </c>
      <c r="E8314" t="s">
        <v>13</v>
      </c>
      <c r="F8314">
        <v>1</v>
      </c>
      <c r="G8314">
        <v>24.8</v>
      </c>
      <c r="H8314">
        <v>0</v>
      </c>
      <c r="I8314">
        <v>0</v>
      </c>
      <c r="J8314">
        <v>1</v>
      </c>
      <c r="K8314">
        <v>24.8</v>
      </c>
    </row>
    <row r="8315" spans="1:11">
      <c r="A8315">
        <v>2021</v>
      </c>
      <c r="B8315" t="s">
        <v>72</v>
      </c>
      <c r="C8315" t="s">
        <v>74</v>
      </c>
      <c r="D8315" t="s">
        <v>18</v>
      </c>
      <c r="E8315" t="s">
        <v>64</v>
      </c>
      <c r="F8315">
        <v>1</v>
      </c>
      <c r="G8315">
        <v>3.6</v>
      </c>
      <c r="H8315">
        <v>0</v>
      </c>
      <c r="I8315">
        <v>0</v>
      </c>
      <c r="J8315">
        <v>1</v>
      </c>
      <c r="K8315">
        <v>3.6</v>
      </c>
    </row>
    <row r="8316" spans="1:11">
      <c r="A8316">
        <v>2021</v>
      </c>
      <c r="B8316" t="s">
        <v>72</v>
      </c>
      <c r="C8316" t="s">
        <v>74</v>
      </c>
      <c r="D8316" t="s">
        <v>18</v>
      </c>
      <c r="E8316" t="s">
        <v>65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</row>
    <row r="8317" spans="1:11">
      <c r="A8317">
        <v>2021</v>
      </c>
      <c r="B8317" t="s">
        <v>72</v>
      </c>
      <c r="C8317" t="s">
        <v>74</v>
      </c>
      <c r="D8317" t="s">
        <v>18</v>
      </c>
      <c r="E8317" t="s">
        <v>36</v>
      </c>
      <c r="F8317">
        <v>2</v>
      </c>
      <c r="G8317">
        <v>2.1</v>
      </c>
      <c r="H8317">
        <v>1</v>
      </c>
      <c r="I8317">
        <v>50</v>
      </c>
      <c r="J8317">
        <v>2</v>
      </c>
      <c r="K8317">
        <v>2.1</v>
      </c>
    </row>
    <row r="8318" spans="1:11">
      <c r="A8318">
        <v>2021</v>
      </c>
      <c r="B8318" t="s">
        <v>72</v>
      </c>
      <c r="C8318" t="s">
        <v>74</v>
      </c>
      <c r="D8318" t="s">
        <v>15</v>
      </c>
      <c r="E8318" t="s">
        <v>18</v>
      </c>
      <c r="F8318">
        <v>4</v>
      </c>
      <c r="G8318">
        <v>4.3</v>
      </c>
      <c r="H8318">
        <v>1</v>
      </c>
      <c r="I8318">
        <v>25</v>
      </c>
      <c r="J8318">
        <v>1</v>
      </c>
      <c r="K8318">
        <v>1.1</v>
      </c>
    </row>
    <row r="8319" spans="1:11">
      <c r="A8319">
        <v>2021</v>
      </c>
      <c r="B8319" t="s">
        <v>72</v>
      </c>
      <c r="C8319" t="s">
        <v>74</v>
      </c>
      <c r="D8319" t="s">
        <v>15</v>
      </c>
      <c r="E8319" t="s">
        <v>63</v>
      </c>
      <c r="F8319">
        <v>1</v>
      </c>
      <c r="G8319">
        <v>3.7</v>
      </c>
      <c r="H8319">
        <v>0</v>
      </c>
      <c r="I8319">
        <v>0</v>
      </c>
      <c r="J8319">
        <v>0</v>
      </c>
      <c r="K8319">
        <v>0</v>
      </c>
    </row>
    <row r="8320" spans="1:11">
      <c r="A8320">
        <v>2021</v>
      </c>
      <c r="B8320" t="s">
        <v>72</v>
      </c>
      <c r="C8320" t="s">
        <v>74</v>
      </c>
      <c r="D8320" t="s">
        <v>15</v>
      </c>
      <c r="E8320" t="s">
        <v>13</v>
      </c>
      <c r="F8320">
        <v>1</v>
      </c>
      <c r="G8320">
        <v>51</v>
      </c>
      <c r="H8320">
        <v>0</v>
      </c>
      <c r="I8320">
        <v>0</v>
      </c>
      <c r="J8320">
        <v>0</v>
      </c>
      <c r="K8320">
        <v>0</v>
      </c>
    </row>
    <row r="8321" spans="1:11">
      <c r="A8321">
        <v>2021</v>
      </c>
      <c r="B8321" t="s">
        <v>72</v>
      </c>
      <c r="C8321" t="s">
        <v>74</v>
      </c>
      <c r="D8321" t="s">
        <v>15</v>
      </c>
      <c r="E8321" t="s">
        <v>64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</row>
    <row r="8322" spans="1:11">
      <c r="A8322">
        <v>2021</v>
      </c>
      <c r="B8322" t="s">
        <v>72</v>
      </c>
      <c r="C8322" t="s">
        <v>74</v>
      </c>
      <c r="D8322" t="s">
        <v>15</v>
      </c>
      <c r="E8322" t="s">
        <v>65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</row>
    <row r="8323" spans="1:11">
      <c r="A8323">
        <v>2021</v>
      </c>
      <c r="B8323" t="s">
        <v>72</v>
      </c>
      <c r="C8323" t="s">
        <v>74</v>
      </c>
      <c r="D8323" t="s">
        <v>15</v>
      </c>
      <c r="E8323" t="s">
        <v>36</v>
      </c>
      <c r="F8323">
        <v>2</v>
      </c>
      <c r="G8323">
        <v>4.1</v>
      </c>
      <c r="H8323">
        <v>1</v>
      </c>
      <c r="I8323">
        <v>50</v>
      </c>
      <c r="J8323">
        <v>1</v>
      </c>
      <c r="K8323">
        <v>2</v>
      </c>
    </row>
    <row r="8324" spans="1:11">
      <c r="A8324">
        <v>2021</v>
      </c>
      <c r="B8324" t="s">
        <v>72</v>
      </c>
      <c r="C8324" t="s">
        <v>74</v>
      </c>
      <c r="D8324" t="s">
        <v>12</v>
      </c>
      <c r="E8324" t="s">
        <v>18</v>
      </c>
      <c r="F8324">
        <v>3</v>
      </c>
      <c r="G8324">
        <v>3.5</v>
      </c>
      <c r="H8324">
        <v>0</v>
      </c>
      <c r="I8324">
        <v>0</v>
      </c>
      <c r="J8324">
        <v>3</v>
      </c>
      <c r="K8324">
        <v>3.5</v>
      </c>
    </row>
    <row r="8325" spans="1:11">
      <c r="A8325">
        <v>2021</v>
      </c>
      <c r="B8325" t="s">
        <v>72</v>
      </c>
      <c r="C8325" t="s">
        <v>74</v>
      </c>
      <c r="D8325" t="s">
        <v>12</v>
      </c>
      <c r="E8325" t="s">
        <v>63</v>
      </c>
      <c r="F8325">
        <v>2</v>
      </c>
      <c r="G8325">
        <v>8</v>
      </c>
      <c r="H8325">
        <v>0</v>
      </c>
      <c r="I8325">
        <v>0</v>
      </c>
      <c r="J8325">
        <v>0</v>
      </c>
      <c r="K8325">
        <v>0</v>
      </c>
    </row>
    <row r="8326" spans="1:11">
      <c r="A8326">
        <v>2021</v>
      </c>
      <c r="B8326" t="s">
        <v>72</v>
      </c>
      <c r="C8326" t="s">
        <v>74</v>
      </c>
      <c r="D8326" t="s">
        <v>12</v>
      </c>
      <c r="E8326" t="s">
        <v>13</v>
      </c>
      <c r="F8326">
        <v>0</v>
      </c>
      <c r="G8326">
        <v>0</v>
      </c>
      <c r="H8326">
        <v>0</v>
      </c>
      <c r="I8326">
        <v>0</v>
      </c>
      <c r="J8326">
        <v>1</v>
      </c>
      <c r="K8326">
        <v>48.3</v>
      </c>
    </row>
    <row r="8327" spans="1:11">
      <c r="A8327">
        <v>2021</v>
      </c>
      <c r="B8327" t="s">
        <v>72</v>
      </c>
      <c r="C8327" t="s">
        <v>74</v>
      </c>
      <c r="D8327" t="s">
        <v>12</v>
      </c>
      <c r="E8327" t="s">
        <v>64</v>
      </c>
      <c r="F8327">
        <v>1</v>
      </c>
      <c r="G8327">
        <v>7.1</v>
      </c>
      <c r="H8327">
        <v>0</v>
      </c>
      <c r="I8327">
        <v>0</v>
      </c>
      <c r="J8327">
        <v>1</v>
      </c>
      <c r="K8327">
        <v>7.1</v>
      </c>
    </row>
    <row r="8328" spans="1:11">
      <c r="A8328">
        <v>2021</v>
      </c>
      <c r="B8328" t="s">
        <v>72</v>
      </c>
      <c r="C8328" t="s">
        <v>74</v>
      </c>
      <c r="D8328" t="s">
        <v>12</v>
      </c>
      <c r="E8328" t="s">
        <v>65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</row>
    <row r="8329" spans="1:11">
      <c r="A8329">
        <v>2021</v>
      </c>
      <c r="B8329" t="s">
        <v>72</v>
      </c>
      <c r="C8329" t="s">
        <v>74</v>
      </c>
      <c r="D8329" t="s">
        <v>12</v>
      </c>
      <c r="E8329" t="s">
        <v>36</v>
      </c>
      <c r="F8329">
        <v>0</v>
      </c>
      <c r="G8329">
        <v>0</v>
      </c>
      <c r="H8329">
        <v>0</v>
      </c>
      <c r="I8329">
        <v>0</v>
      </c>
      <c r="J8329">
        <v>1</v>
      </c>
      <c r="K8329">
        <v>2.3</v>
      </c>
    </row>
    <row r="8330" spans="1:11">
      <c r="A8330">
        <v>2021</v>
      </c>
      <c r="B8330" t="s">
        <v>72</v>
      </c>
      <c r="C8330" t="s">
        <v>35</v>
      </c>
      <c r="D8330" t="s">
        <v>18</v>
      </c>
      <c r="E8330" t="s">
        <v>18</v>
      </c>
      <c r="F8330">
        <v>15</v>
      </c>
      <c r="G8330">
        <v>5.8</v>
      </c>
      <c r="H8330">
        <v>2</v>
      </c>
      <c r="I8330">
        <v>13.3</v>
      </c>
      <c r="J8330">
        <v>5</v>
      </c>
      <c r="K8330">
        <v>1.9</v>
      </c>
    </row>
    <row r="8331" spans="1:11">
      <c r="A8331">
        <v>2021</v>
      </c>
      <c r="B8331" t="s">
        <v>72</v>
      </c>
      <c r="C8331" t="s">
        <v>35</v>
      </c>
      <c r="D8331" t="s">
        <v>18</v>
      </c>
      <c r="E8331" t="s">
        <v>63</v>
      </c>
      <c r="F8331">
        <v>3</v>
      </c>
      <c r="G8331">
        <v>4.6</v>
      </c>
      <c r="H8331">
        <v>2</v>
      </c>
      <c r="I8331">
        <v>66.7</v>
      </c>
      <c r="J8331">
        <v>2</v>
      </c>
      <c r="K8331">
        <v>3.1</v>
      </c>
    </row>
    <row r="8332" spans="1:11">
      <c r="A8332">
        <v>2021</v>
      </c>
      <c r="B8332" t="s">
        <v>72</v>
      </c>
      <c r="C8332" t="s">
        <v>35</v>
      </c>
      <c r="D8332" t="s">
        <v>18</v>
      </c>
      <c r="E8332" t="s">
        <v>13</v>
      </c>
      <c r="F8332">
        <v>7</v>
      </c>
      <c r="G8332">
        <v>56.2</v>
      </c>
      <c r="H8332">
        <v>0</v>
      </c>
      <c r="I8332">
        <v>0</v>
      </c>
      <c r="J8332">
        <v>2</v>
      </c>
      <c r="K8332">
        <v>16.1</v>
      </c>
    </row>
    <row r="8333" spans="1:11">
      <c r="A8333">
        <v>2021</v>
      </c>
      <c r="B8333" t="s">
        <v>72</v>
      </c>
      <c r="C8333" t="s">
        <v>35</v>
      </c>
      <c r="D8333" t="s">
        <v>18</v>
      </c>
      <c r="E8333" t="s">
        <v>64</v>
      </c>
      <c r="F8333">
        <v>1</v>
      </c>
      <c r="G8333">
        <v>3</v>
      </c>
      <c r="H8333">
        <v>0</v>
      </c>
      <c r="I8333">
        <v>0</v>
      </c>
      <c r="J8333">
        <v>0</v>
      </c>
      <c r="K8333">
        <v>0</v>
      </c>
    </row>
    <row r="8334" spans="1:11">
      <c r="A8334">
        <v>2021</v>
      </c>
      <c r="B8334" t="s">
        <v>72</v>
      </c>
      <c r="C8334" t="s">
        <v>35</v>
      </c>
      <c r="D8334" t="s">
        <v>18</v>
      </c>
      <c r="E8334" t="s">
        <v>65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</row>
    <row r="8335" spans="1:11">
      <c r="A8335">
        <v>2021</v>
      </c>
      <c r="B8335" t="s">
        <v>72</v>
      </c>
      <c r="C8335" t="s">
        <v>35</v>
      </c>
      <c r="D8335" t="s">
        <v>18</v>
      </c>
      <c r="E8335" t="s">
        <v>36</v>
      </c>
      <c r="F8335">
        <v>4</v>
      </c>
      <c r="G8335">
        <v>2.7</v>
      </c>
      <c r="H8335">
        <v>0</v>
      </c>
      <c r="I8335">
        <v>0</v>
      </c>
      <c r="J8335">
        <v>1</v>
      </c>
      <c r="K8335">
        <v>0.7</v>
      </c>
    </row>
    <row r="8336" spans="1:11">
      <c r="A8336">
        <v>2021</v>
      </c>
      <c r="B8336" t="s">
        <v>72</v>
      </c>
      <c r="C8336" t="s">
        <v>35</v>
      </c>
      <c r="D8336" t="s">
        <v>15</v>
      </c>
      <c r="E8336" t="s">
        <v>18</v>
      </c>
      <c r="F8336">
        <v>4</v>
      </c>
      <c r="G8336">
        <v>3</v>
      </c>
      <c r="H8336">
        <v>1</v>
      </c>
      <c r="I8336">
        <v>25</v>
      </c>
      <c r="J8336">
        <v>1</v>
      </c>
      <c r="K8336">
        <v>0.8</v>
      </c>
    </row>
    <row r="8337" spans="1:11">
      <c r="A8337">
        <v>2021</v>
      </c>
      <c r="B8337" t="s">
        <v>72</v>
      </c>
      <c r="C8337" t="s">
        <v>35</v>
      </c>
      <c r="D8337" t="s">
        <v>15</v>
      </c>
      <c r="E8337" t="s">
        <v>63</v>
      </c>
      <c r="F8337">
        <v>1</v>
      </c>
      <c r="G8337">
        <v>3.1</v>
      </c>
      <c r="H8337">
        <v>1</v>
      </c>
      <c r="I8337">
        <v>100</v>
      </c>
      <c r="J8337">
        <v>1</v>
      </c>
      <c r="K8337">
        <v>3.1</v>
      </c>
    </row>
    <row r="8338" spans="1:11">
      <c r="A8338">
        <v>2021</v>
      </c>
      <c r="B8338" t="s">
        <v>72</v>
      </c>
      <c r="C8338" t="s">
        <v>35</v>
      </c>
      <c r="D8338" t="s">
        <v>15</v>
      </c>
      <c r="E8338" t="s">
        <v>13</v>
      </c>
      <c r="F8338">
        <v>2</v>
      </c>
      <c r="G8338">
        <v>29.4</v>
      </c>
      <c r="H8338">
        <v>0</v>
      </c>
      <c r="I8338">
        <v>0</v>
      </c>
      <c r="J8338">
        <v>0</v>
      </c>
      <c r="K8338">
        <v>0</v>
      </c>
    </row>
    <row r="8339" spans="1:11">
      <c r="A8339">
        <v>2021</v>
      </c>
      <c r="B8339" t="s">
        <v>72</v>
      </c>
      <c r="C8339" t="s">
        <v>35</v>
      </c>
      <c r="D8339" t="s">
        <v>15</v>
      </c>
      <c r="E8339" t="s">
        <v>64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</row>
    <row r="8340" spans="1:11">
      <c r="A8340">
        <v>2021</v>
      </c>
      <c r="B8340" t="s">
        <v>72</v>
      </c>
      <c r="C8340" t="s">
        <v>35</v>
      </c>
      <c r="D8340" t="s">
        <v>15</v>
      </c>
      <c r="E8340" t="s">
        <v>65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</row>
    <row r="8341" spans="1:11">
      <c r="A8341">
        <v>2021</v>
      </c>
      <c r="B8341" t="s">
        <v>72</v>
      </c>
      <c r="C8341" t="s">
        <v>35</v>
      </c>
      <c r="D8341" t="s">
        <v>15</v>
      </c>
      <c r="E8341" t="s">
        <v>36</v>
      </c>
      <c r="F8341">
        <v>1</v>
      </c>
      <c r="G8341">
        <v>1.3</v>
      </c>
      <c r="H8341">
        <v>0</v>
      </c>
      <c r="I8341">
        <v>0</v>
      </c>
      <c r="J8341">
        <v>0</v>
      </c>
      <c r="K8341">
        <v>0</v>
      </c>
    </row>
    <row r="8342" spans="1:11">
      <c r="A8342">
        <v>2021</v>
      </c>
      <c r="B8342" t="s">
        <v>72</v>
      </c>
      <c r="C8342" t="s">
        <v>35</v>
      </c>
      <c r="D8342" t="s">
        <v>12</v>
      </c>
      <c r="E8342" t="s">
        <v>18</v>
      </c>
      <c r="F8342">
        <v>11</v>
      </c>
      <c r="G8342">
        <v>8.6</v>
      </c>
      <c r="H8342">
        <v>1</v>
      </c>
      <c r="I8342">
        <v>9.1</v>
      </c>
      <c r="J8342">
        <v>4</v>
      </c>
      <c r="K8342">
        <v>3.1</v>
      </c>
    </row>
    <row r="8343" spans="1:11">
      <c r="A8343">
        <v>2021</v>
      </c>
      <c r="B8343" t="s">
        <v>72</v>
      </c>
      <c r="C8343" t="s">
        <v>35</v>
      </c>
      <c r="D8343" t="s">
        <v>12</v>
      </c>
      <c r="E8343" t="s">
        <v>63</v>
      </c>
      <c r="F8343">
        <v>2</v>
      </c>
      <c r="G8343">
        <v>6.2</v>
      </c>
      <c r="H8343">
        <v>1</v>
      </c>
      <c r="I8343">
        <v>50</v>
      </c>
      <c r="J8343">
        <v>1</v>
      </c>
      <c r="K8343">
        <v>3.1</v>
      </c>
    </row>
    <row r="8344" spans="1:11">
      <c r="A8344">
        <v>2021</v>
      </c>
      <c r="B8344" t="s">
        <v>72</v>
      </c>
      <c r="C8344" t="s">
        <v>35</v>
      </c>
      <c r="D8344" t="s">
        <v>12</v>
      </c>
      <c r="E8344" t="s">
        <v>13</v>
      </c>
      <c r="F8344">
        <v>5</v>
      </c>
      <c r="G8344">
        <v>88.5</v>
      </c>
      <c r="H8344">
        <v>0</v>
      </c>
      <c r="I8344">
        <v>0</v>
      </c>
      <c r="J8344">
        <v>2</v>
      </c>
      <c r="K8344">
        <v>35.4</v>
      </c>
    </row>
    <row r="8345" spans="1:11">
      <c r="A8345">
        <v>2021</v>
      </c>
      <c r="B8345" t="s">
        <v>72</v>
      </c>
      <c r="C8345" t="s">
        <v>35</v>
      </c>
      <c r="D8345" t="s">
        <v>12</v>
      </c>
      <c r="E8345" t="s">
        <v>64</v>
      </c>
      <c r="F8345">
        <v>1</v>
      </c>
      <c r="G8345">
        <v>5.8</v>
      </c>
      <c r="H8345">
        <v>0</v>
      </c>
      <c r="I8345">
        <v>0</v>
      </c>
      <c r="J8345">
        <v>0</v>
      </c>
      <c r="K8345">
        <v>0</v>
      </c>
    </row>
    <row r="8346" spans="1:11">
      <c r="A8346">
        <v>2021</v>
      </c>
      <c r="B8346" t="s">
        <v>72</v>
      </c>
      <c r="C8346" t="s">
        <v>35</v>
      </c>
      <c r="D8346" t="s">
        <v>12</v>
      </c>
      <c r="E8346" t="s">
        <v>65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</row>
    <row r="8347" spans="1:11">
      <c r="A8347">
        <v>2021</v>
      </c>
      <c r="B8347" t="s">
        <v>72</v>
      </c>
      <c r="C8347" t="s">
        <v>35</v>
      </c>
      <c r="D8347" t="s">
        <v>12</v>
      </c>
      <c r="E8347" t="s">
        <v>36</v>
      </c>
      <c r="F8347">
        <v>3</v>
      </c>
      <c r="G8347">
        <v>4.2</v>
      </c>
      <c r="H8347">
        <v>0</v>
      </c>
      <c r="I8347">
        <v>0</v>
      </c>
      <c r="J8347">
        <v>1</v>
      </c>
      <c r="K8347">
        <v>1.4</v>
      </c>
    </row>
    <row r="8348" spans="1:11">
      <c r="A8348">
        <v>2021</v>
      </c>
      <c r="B8348" t="s">
        <v>72</v>
      </c>
      <c r="C8348" t="s">
        <v>56</v>
      </c>
      <c r="D8348" t="s">
        <v>18</v>
      </c>
      <c r="E8348" t="s">
        <v>18</v>
      </c>
      <c r="F8348">
        <v>30</v>
      </c>
      <c r="G8348">
        <v>17</v>
      </c>
      <c r="H8348">
        <v>5</v>
      </c>
      <c r="I8348">
        <v>16.7</v>
      </c>
      <c r="J8348">
        <v>12</v>
      </c>
      <c r="K8348">
        <v>6.8</v>
      </c>
    </row>
    <row r="8349" spans="1:11">
      <c r="A8349">
        <v>2021</v>
      </c>
      <c r="B8349" t="s">
        <v>72</v>
      </c>
      <c r="C8349" t="s">
        <v>56</v>
      </c>
      <c r="D8349" t="s">
        <v>18</v>
      </c>
      <c r="E8349" t="s">
        <v>63</v>
      </c>
      <c r="F8349">
        <v>1</v>
      </c>
      <c r="G8349">
        <v>10.2</v>
      </c>
      <c r="H8349">
        <v>0</v>
      </c>
      <c r="I8349">
        <v>0</v>
      </c>
      <c r="J8349">
        <v>0</v>
      </c>
      <c r="K8349">
        <v>0</v>
      </c>
    </row>
    <row r="8350" spans="1:11">
      <c r="A8350">
        <v>2021</v>
      </c>
      <c r="B8350" t="s">
        <v>72</v>
      </c>
      <c r="C8350" t="s">
        <v>56</v>
      </c>
      <c r="D8350" t="s">
        <v>18</v>
      </c>
      <c r="E8350" t="s">
        <v>13</v>
      </c>
      <c r="F8350">
        <v>24</v>
      </c>
      <c r="G8350">
        <v>21.2</v>
      </c>
      <c r="H8350">
        <v>4</v>
      </c>
      <c r="I8350">
        <v>16.7</v>
      </c>
      <c r="J8350">
        <v>11</v>
      </c>
      <c r="K8350">
        <v>9.7</v>
      </c>
    </row>
    <row r="8351" spans="1:11">
      <c r="A8351">
        <v>2021</v>
      </c>
      <c r="B8351" t="s">
        <v>72</v>
      </c>
      <c r="C8351" t="s">
        <v>56</v>
      </c>
      <c r="D8351" t="s">
        <v>18</v>
      </c>
      <c r="E8351" t="s">
        <v>64</v>
      </c>
      <c r="F8351">
        <v>4</v>
      </c>
      <c r="G8351">
        <v>24</v>
      </c>
      <c r="H8351">
        <v>1</v>
      </c>
      <c r="I8351">
        <v>25</v>
      </c>
      <c r="J8351">
        <v>1</v>
      </c>
      <c r="K8351">
        <v>6</v>
      </c>
    </row>
    <row r="8352" spans="1:11">
      <c r="A8352">
        <v>2021</v>
      </c>
      <c r="B8352" t="s">
        <v>72</v>
      </c>
      <c r="C8352" t="s">
        <v>56</v>
      </c>
      <c r="D8352" t="s">
        <v>18</v>
      </c>
      <c r="E8352" t="s">
        <v>65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</row>
    <row r="8353" spans="1:11">
      <c r="A8353">
        <v>2021</v>
      </c>
      <c r="B8353" t="s">
        <v>72</v>
      </c>
      <c r="C8353" t="s">
        <v>56</v>
      </c>
      <c r="D8353" t="s">
        <v>18</v>
      </c>
      <c r="E8353" t="s">
        <v>36</v>
      </c>
      <c r="F8353">
        <v>1</v>
      </c>
      <c r="G8353">
        <v>2.9</v>
      </c>
      <c r="H8353">
        <v>0</v>
      </c>
      <c r="I8353">
        <v>0</v>
      </c>
      <c r="J8353">
        <v>0</v>
      </c>
      <c r="K8353">
        <v>0</v>
      </c>
    </row>
    <row r="8354" spans="1:11">
      <c r="A8354">
        <v>2021</v>
      </c>
      <c r="B8354" t="s">
        <v>72</v>
      </c>
      <c r="C8354" t="s">
        <v>56</v>
      </c>
      <c r="D8354" t="s">
        <v>15</v>
      </c>
      <c r="E8354" t="s">
        <v>18</v>
      </c>
      <c r="F8354">
        <v>10</v>
      </c>
      <c r="G8354">
        <v>10.1</v>
      </c>
      <c r="H8354">
        <v>2</v>
      </c>
      <c r="I8354">
        <v>20</v>
      </c>
      <c r="J8354">
        <v>5</v>
      </c>
      <c r="K8354">
        <v>5.1</v>
      </c>
    </row>
    <row r="8355" spans="1:11">
      <c r="A8355">
        <v>2021</v>
      </c>
      <c r="B8355" t="s">
        <v>72</v>
      </c>
      <c r="C8355" t="s">
        <v>56</v>
      </c>
      <c r="D8355" t="s">
        <v>15</v>
      </c>
      <c r="E8355" t="s">
        <v>63</v>
      </c>
      <c r="F8355">
        <v>1</v>
      </c>
      <c r="G8355">
        <v>19.2</v>
      </c>
      <c r="H8355">
        <v>0</v>
      </c>
      <c r="I8355">
        <v>0</v>
      </c>
      <c r="J8355">
        <v>0</v>
      </c>
      <c r="K8355">
        <v>0</v>
      </c>
    </row>
    <row r="8356" spans="1:11">
      <c r="A8356">
        <v>2021</v>
      </c>
      <c r="B8356" t="s">
        <v>72</v>
      </c>
      <c r="C8356" t="s">
        <v>56</v>
      </c>
      <c r="D8356" t="s">
        <v>15</v>
      </c>
      <c r="E8356" t="s">
        <v>13</v>
      </c>
      <c r="F8356">
        <v>8</v>
      </c>
      <c r="G8356">
        <v>12.3</v>
      </c>
      <c r="H8356">
        <v>1</v>
      </c>
      <c r="I8356">
        <v>12.5</v>
      </c>
      <c r="J8356">
        <v>4</v>
      </c>
      <c r="K8356">
        <v>6.2</v>
      </c>
    </row>
    <row r="8357" spans="1:11">
      <c r="A8357">
        <v>2021</v>
      </c>
      <c r="B8357" t="s">
        <v>72</v>
      </c>
      <c r="C8357" t="s">
        <v>56</v>
      </c>
      <c r="D8357" t="s">
        <v>15</v>
      </c>
      <c r="E8357" t="s">
        <v>64</v>
      </c>
      <c r="F8357">
        <v>1</v>
      </c>
      <c r="G8357">
        <v>10.6</v>
      </c>
      <c r="H8357">
        <v>1</v>
      </c>
      <c r="I8357">
        <v>100</v>
      </c>
      <c r="J8357">
        <v>1</v>
      </c>
      <c r="K8357">
        <v>10.6</v>
      </c>
    </row>
    <row r="8358" spans="1:11">
      <c r="A8358">
        <v>2021</v>
      </c>
      <c r="B8358" t="s">
        <v>72</v>
      </c>
      <c r="C8358" t="s">
        <v>56</v>
      </c>
      <c r="D8358" t="s">
        <v>15</v>
      </c>
      <c r="E8358" t="s">
        <v>65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</row>
    <row r="8359" spans="1:11">
      <c r="A8359">
        <v>2021</v>
      </c>
      <c r="B8359" t="s">
        <v>72</v>
      </c>
      <c r="C8359" t="s">
        <v>56</v>
      </c>
      <c r="D8359" t="s">
        <v>15</v>
      </c>
      <c r="E8359" t="s">
        <v>36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</row>
    <row r="8360" spans="1:11">
      <c r="A8360">
        <v>2021</v>
      </c>
      <c r="B8360" t="s">
        <v>72</v>
      </c>
      <c r="C8360" t="s">
        <v>56</v>
      </c>
      <c r="D8360" t="s">
        <v>12</v>
      </c>
      <c r="E8360" t="s">
        <v>18</v>
      </c>
      <c r="F8360">
        <v>20</v>
      </c>
      <c r="G8360">
        <v>25.7</v>
      </c>
      <c r="H8360">
        <v>3</v>
      </c>
      <c r="I8360">
        <v>15</v>
      </c>
      <c r="J8360">
        <v>7</v>
      </c>
      <c r="K8360">
        <v>9</v>
      </c>
    </row>
    <row r="8361" spans="1:11">
      <c r="A8361">
        <v>2021</v>
      </c>
      <c r="B8361" t="s">
        <v>72</v>
      </c>
      <c r="C8361" t="s">
        <v>56</v>
      </c>
      <c r="D8361" t="s">
        <v>12</v>
      </c>
      <c r="E8361" t="s">
        <v>63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</row>
    <row r="8362" spans="1:11">
      <c r="A8362">
        <v>2021</v>
      </c>
      <c r="B8362" t="s">
        <v>72</v>
      </c>
      <c r="C8362" t="s">
        <v>56</v>
      </c>
      <c r="D8362" t="s">
        <v>12</v>
      </c>
      <c r="E8362" t="s">
        <v>13</v>
      </c>
      <c r="F8362">
        <v>16</v>
      </c>
      <c r="G8362">
        <v>33.1</v>
      </c>
      <c r="H8362">
        <v>3</v>
      </c>
      <c r="I8362">
        <v>18.8</v>
      </c>
      <c r="J8362">
        <v>7</v>
      </c>
      <c r="K8362">
        <v>14.5</v>
      </c>
    </row>
    <row r="8363" spans="1:11">
      <c r="A8363">
        <v>2021</v>
      </c>
      <c r="B8363" t="s">
        <v>72</v>
      </c>
      <c r="C8363" t="s">
        <v>56</v>
      </c>
      <c r="D8363" t="s">
        <v>12</v>
      </c>
      <c r="E8363" t="s">
        <v>64</v>
      </c>
      <c r="F8363">
        <v>3</v>
      </c>
      <c r="G8363">
        <v>41.5</v>
      </c>
      <c r="H8363">
        <v>0</v>
      </c>
      <c r="I8363">
        <v>0</v>
      </c>
      <c r="J8363">
        <v>0</v>
      </c>
      <c r="K8363">
        <v>0</v>
      </c>
    </row>
    <row r="8364" spans="1:11">
      <c r="A8364">
        <v>2021</v>
      </c>
      <c r="B8364" t="s">
        <v>72</v>
      </c>
      <c r="C8364" t="s">
        <v>56</v>
      </c>
      <c r="D8364" t="s">
        <v>12</v>
      </c>
      <c r="E8364" t="s">
        <v>65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</row>
    <row r="8365" spans="1:11">
      <c r="A8365">
        <v>2021</v>
      </c>
      <c r="B8365" t="s">
        <v>72</v>
      </c>
      <c r="C8365" t="s">
        <v>56</v>
      </c>
      <c r="D8365" t="s">
        <v>12</v>
      </c>
      <c r="E8365" t="s">
        <v>36</v>
      </c>
      <c r="F8365">
        <v>1</v>
      </c>
      <c r="G8365">
        <v>6.1</v>
      </c>
      <c r="H8365">
        <v>0</v>
      </c>
      <c r="I8365">
        <v>0</v>
      </c>
      <c r="J8365">
        <v>0</v>
      </c>
      <c r="K8365">
        <v>0</v>
      </c>
    </row>
    <row r="8366" spans="1:11">
      <c r="A8366">
        <v>2021</v>
      </c>
      <c r="B8366" t="s">
        <v>72</v>
      </c>
      <c r="C8366" t="s">
        <v>75</v>
      </c>
      <c r="D8366" t="s">
        <v>18</v>
      </c>
      <c r="E8366" t="s">
        <v>18</v>
      </c>
      <c r="F8366">
        <v>25</v>
      </c>
      <c r="G8366">
        <v>9.9</v>
      </c>
      <c r="H8366">
        <v>4</v>
      </c>
      <c r="I8366">
        <v>16</v>
      </c>
      <c r="J8366">
        <v>18</v>
      </c>
      <c r="K8366">
        <v>7.1</v>
      </c>
    </row>
    <row r="8367" spans="1:11">
      <c r="A8367">
        <v>2021</v>
      </c>
      <c r="B8367" t="s">
        <v>72</v>
      </c>
      <c r="C8367" t="s">
        <v>75</v>
      </c>
      <c r="D8367" t="s">
        <v>18</v>
      </c>
      <c r="E8367" t="s">
        <v>63</v>
      </c>
      <c r="F8367">
        <v>5</v>
      </c>
      <c r="G8367">
        <v>10.4</v>
      </c>
      <c r="H8367">
        <v>1</v>
      </c>
      <c r="I8367">
        <v>20</v>
      </c>
      <c r="J8367">
        <v>1</v>
      </c>
      <c r="K8367">
        <v>2.1</v>
      </c>
    </row>
    <row r="8368" spans="1:11">
      <c r="A8368">
        <v>2021</v>
      </c>
      <c r="B8368" t="s">
        <v>72</v>
      </c>
      <c r="C8368" t="s">
        <v>75</v>
      </c>
      <c r="D8368" t="s">
        <v>18</v>
      </c>
      <c r="E8368" t="s">
        <v>13</v>
      </c>
      <c r="F8368">
        <v>7</v>
      </c>
      <c r="G8368">
        <v>44</v>
      </c>
      <c r="H8368">
        <v>0</v>
      </c>
      <c r="I8368">
        <v>0</v>
      </c>
      <c r="J8368">
        <v>6</v>
      </c>
      <c r="K8368">
        <v>37.7</v>
      </c>
    </row>
    <row r="8369" spans="1:11">
      <c r="A8369">
        <v>2021</v>
      </c>
      <c r="B8369" t="s">
        <v>72</v>
      </c>
      <c r="C8369" t="s">
        <v>75</v>
      </c>
      <c r="D8369" t="s">
        <v>18</v>
      </c>
      <c r="E8369" t="s">
        <v>64</v>
      </c>
      <c r="F8369">
        <v>4</v>
      </c>
      <c r="G8369">
        <v>14.1</v>
      </c>
      <c r="H8369">
        <v>0</v>
      </c>
      <c r="I8369">
        <v>0</v>
      </c>
      <c r="J8369">
        <v>4</v>
      </c>
      <c r="K8369">
        <v>14.1</v>
      </c>
    </row>
    <row r="8370" spans="1:11">
      <c r="A8370">
        <v>2021</v>
      </c>
      <c r="B8370" t="s">
        <v>72</v>
      </c>
      <c r="C8370" t="s">
        <v>75</v>
      </c>
      <c r="D8370" t="s">
        <v>18</v>
      </c>
      <c r="E8370" t="s">
        <v>65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</row>
    <row r="8371" spans="1:11">
      <c r="A8371">
        <v>2021</v>
      </c>
      <c r="B8371" t="s">
        <v>72</v>
      </c>
      <c r="C8371" t="s">
        <v>75</v>
      </c>
      <c r="D8371" t="s">
        <v>18</v>
      </c>
      <c r="E8371" t="s">
        <v>36</v>
      </c>
      <c r="F8371">
        <v>9</v>
      </c>
      <c r="G8371">
        <v>5.8</v>
      </c>
      <c r="H8371">
        <v>3</v>
      </c>
      <c r="I8371">
        <v>33.3</v>
      </c>
      <c r="J8371">
        <v>7</v>
      </c>
      <c r="K8371">
        <v>4.5</v>
      </c>
    </row>
    <row r="8372" spans="1:11">
      <c r="A8372">
        <v>2021</v>
      </c>
      <c r="B8372" t="s">
        <v>72</v>
      </c>
      <c r="C8372" t="s">
        <v>75</v>
      </c>
      <c r="D8372" t="s">
        <v>15</v>
      </c>
      <c r="E8372" t="s">
        <v>18</v>
      </c>
      <c r="F8372">
        <v>5</v>
      </c>
      <c r="G8372">
        <v>3.7</v>
      </c>
      <c r="H8372">
        <v>0</v>
      </c>
      <c r="I8372">
        <v>0</v>
      </c>
      <c r="J8372">
        <v>5</v>
      </c>
      <c r="K8372">
        <v>3.7</v>
      </c>
    </row>
    <row r="8373" spans="1:11">
      <c r="A8373">
        <v>2021</v>
      </c>
      <c r="B8373" t="s">
        <v>72</v>
      </c>
      <c r="C8373" t="s">
        <v>75</v>
      </c>
      <c r="D8373" t="s">
        <v>15</v>
      </c>
      <c r="E8373" t="s">
        <v>63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</row>
    <row r="8374" spans="1:11">
      <c r="A8374">
        <v>2021</v>
      </c>
      <c r="B8374" t="s">
        <v>72</v>
      </c>
      <c r="C8374" t="s">
        <v>75</v>
      </c>
      <c r="D8374" t="s">
        <v>15</v>
      </c>
      <c r="E8374" t="s">
        <v>13</v>
      </c>
      <c r="F8374">
        <v>2</v>
      </c>
      <c r="G8374">
        <v>20.8</v>
      </c>
      <c r="H8374">
        <v>0</v>
      </c>
      <c r="I8374">
        <v>0</v>
      </c>
      <c r="J8374">
        <v>2</v>
      </c>
      <c r="K8374">
        <v>20.8</v>
      </c>
    </row>
    <row r="8375" spans="1:11">
      <c r="A8375">
        <v>2021</v>
      </c>
      <c r="B8375" t="s">
        <v>72</v>
      </c>
      <c r="C8375" t="s">
        <v>40</v>
      </c>
      <c r="D8375" t="s">
        <v>15</v>
      </c>
      <c r="E8375" t="s">
        <v>65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</row>
    <row r="8376" spans="1:11">
      <c r="A8376">
        <v>2021</v>
      </c>
      <c r="B8376" t="s">
        <v>72</v>
      </c>
      <c r="C8376" t="s">
        <v>75</v>
      </c>
      <c r="D8376" t="s">
        <v>15</v>
      </c>
      <c r="E8376" t="s">
        <v>64</v>
      </c>
      <c r="F8376">
        <v>2</v>
      </c>
      <c r="G8376">
        <v>13.7</v>
      </c>
      <c r="H8376">
        <v>0</v>
      </c>
      <c r="I8376">
        <v>0</v>
      </c>
      <c r="J8376">
        <v>1</v>
      </c>
      <c r="K8376">
        <v>6.8</v>
      </c>
    </row>
    <row r="8377" spans="1:11">
      <c r="A8377">
        <v>2021</v>
      </c>
      <c r="B8377" t="s">
        <v>72</v>
      </c>
      <c r="C8377" t="s">
        <v>75</v>
      </c>
      <c r="D8377" t="s">
        <v>15</v>
      </c>
      <c r="E8377" t="s">
        <v>65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</row>
    <row r="8378" spans="1:11">
      <c r="A8378">
        <v>2021</v>
      </c>
      <c r="B8378" t="s">
        <v>72</v>
      </c>
      <c r="C8378" t="s">
        <v>75</v>
      </c>
      <c r="D8378" t="s">
        <v>15</v>
      </c>
      <c r="E8378" t="s">
        <v>36</v>
      </c>
      <c r="F8378">
        <v>1</v>
      </c>
      <c r="G8378">
        <v>1.2</v>
      </c>
      <c r="H8378">
        <v>0</v>
      </c>
      <c r="I8378">
        <v>0</v>
      </c>
      <c r="J8378">
        <v>2</v>
      </c>
      <c r="K8378">
        <v>2.4</v>
      </c>
    </row>
    <row r="8379" spans="1:11">
      <c r="A8379">
        <v>2021</v>
      </c>
      <c r="B8379" t="s">
        <v>72</v>
      </c>
      <c r="C8379" t="s">
        <v>75</v>
      </c>
      <c r="D8379" t="s">
        <v>12</v>
      </c>
      <c r="E8379" t="s">
        <v>18</v>
      </c>
      <c r="F8379">
        <v>20</v>
      </c>
      <c r="G8379">
        <v>16.9</v>
      </c>
      <c r="H8379">
        <v>4</v>
      </c>
      <c r="I8379">
        <v>20</v>
      </c>
      <c r="J8379">
        <v>13</v>
      </c>
      <c r="K8379">
        <v>11</v>
      </c>
    </row>
    <row r="8380" spans="1:11">
      <c r="A8380">
        <v>2021</v>
      </c>
      <c r="B8380" t="s">
        <v>72</v>
      </c>
      <c r="C8380" t="s">
        <v>75</v>
      </c>
      <c r="D8380" t="s">
        <v>12</v>
      </c>
      <c r="E8380" t="s">
        <v>63</v>
      </c>
      <c r="F8380">
        <v>5</v>
      </c>
      <c r="G8380">
        <v>21.4</v>
      </c>
      <c r="H8380">
        <v>1</v>
      </c>
      <c r="I8380">
        <v>20</v>
      </c>
      <c r="J8380">
        <v>1</v>
      </c>
      <c r="K8380">
        <v>4.3</v>
      </c>
    </row>
    <row r="8381" spans="1:11">
      <c r="A8381">
        <v>2021</v>
      </c>
      <c r="B8381" t="s">
        <v>72</v>
      </c>
      <c r="C8381" t="s">
        <v>75</v>
      </c>
      <c r="D8381" t="s">
        <v>12</v>
      </c>
      <c r="E8381" t="s">
        <v>13</v>
      </c>
      <c r="F8381">
        <v>5</v>
      </c>
      <c r="G8381">
        <v>79.3</v>
      </c>
      <c r="H8381">
        <v>0</v>
      </c>
      <c r="I8381">
        <v>0</v>
      </c>
      <c r="J8381">
        <v>4</v>
      </c>
      <c r="K8381">
        <v>63.5</v>
      </c>
    </row>
    <row r="8382" spans="1:11">
      <c r="A8382">
        <v>2021</v>
      </c>
      <c r="B8382" t="s">
        <v>72</v>
      </c>
      <c r="C8382" t="s">
        <v>75</v>
      </c>
      <c r="D8382" t="s">
        <v>12</v>
      </c>
      <c r="E8382" t="s">
        <v>64</v>
      </c>
      <c r="F8382">
        <v>2</v>
      </c>
      <c r="G8382">
        <v>14.6</v>
      </c>
      <c r="H8382">
        <v>0</v>
      </c>
      <c r="I8382">
        <v>0</v>
      </c>
      <c r="J8382">
        <v>3</v>
      </c>
      <c r="K8382">
        <v>21.9</v>
      </c>
    </row>
    <row r="8383" spans="1:11">
      <c r="A8383">
        <v>2021</v>
      </c>
      <c r="B8383" t="s">
        <v>72</v>
      </c>
      <c r="C8383" t="s">
        <v>75</v>
      </c>
      <c r="D8383" t="s">
        <v>12</v>
      </c>
      <c r="E8383" t="s">
        <v>65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</row>
    <row r="8384" spans="1:11">
      <c r="A8384">
        <v>2021</v>
      </c>
      <c r="B8384" t="s">
        <v>72</v>
      </c>
      <c r="C8384" t="s">
        <v>75</v>
      </c>
      <c r="D8384" t="s">
        <v>12</v>
      </c>
      <c r="E8384" t="s">
        <v>36</v>
      </c>
      <c r="F8384">
        <v>8</v>
      </c>
      <c r="G8384">
        <v>11.1</v>
      </c>
      <c r="H8384">
        <v>3</v>
      </c>
      <c r="I8384">
        <v>37.5</v>
      </c>
      <c r="J8384">
        <v>5</v>
      </c>
      <c r="K8384">
        <v>6.9</v>
      </c>
    </row>
    <row r="8385" spans="1:11">
      <c r="A8385">
        <v>2021</v>
      </c>
      <c r="B8385" t="s">
        <v>72</v>
      </c>
      <c r="C8385" t="s">
        <v>76</v>
      </c>
      <c r="D8385" t="s">
        <v>18</v>
      </c>
      <c r="E8385" t="s">
        <v>18</v>
      </c>
      <c r="F8385">
        <v>22</v>
      </c>
      <c r="G8385">
        <v>9.7</v>
      </c>
      <c r="H8385">
        <v>3</v>
      </c>
      <c r="I8385">
        <v>13.6</v>
      </c>
      <c r="J8385">
        <v>15</v>
      </c>
      <c r="K8385">
        <v>6.6</v>
      </c>
    </row>
    <row r="8386" spans="1:11">
      <c r="A8386">
        <v>2021</v>
      </c>
      <c r="B8386" t="s">
        <v>72</v>
      </c>
      <c r="C8386" t="s">
        <v>76</v>
      </c>
      <c r="D8386" t="s">
        <v>18</v>
      </c>
      <c r="E8386" t="s">
        <v>63</v>
      </c>
      <c r="F8386">
        <v>1</v>
      </c>
      <c r="G8386">
        <v>4.2</v>
      </c>
      <c r="H8386">
        <v>1</v>
      </c>
      <c r="I8386">
        <v>100</v>
      </c>
      <c r="J8386">
        <v>1</v>
      </c>
      <c r="K8386">
        <v>4.2</v>
      </c>
    </row>
    <row r="8387" spans="1:11">
      <c r="A8387">
        <v>2021</v>
      </c>
      <c r="B8387" t="s">
        <v>72</v>
      </c>
      <c r="C8387" t="s">
        <v>76</v>
      </c>
      <c r="D8387" t="s">
        <v>18</v>
      </c>
      <c r="E8387" t="s">
        <v>13</v>
      </c>
      <c r="F8387">
        <v>10</v>
      </c>
      <c r="G8387">
        <v>31.5</v>
      </c>
      <c r="H8387">
        <v>1</v>
      </c>
      <c r="I8387">
        <v>10</v>
      </c>
      <c r="J8387">
        <v>8</v>
      </c>
      <c r="K8387">
        <v>25.2</v>
      </c>
    </row>
    <row r="8388" spans="1:11">
      <c r="A8388">
        <v>2021</v>
      </c>
      <c r="B8388" t="s">
        <v>72</v>
      </c>
      <c r="C8388" t="s">
        <v>76</v>
      </c>
      <c r="D8388" t="s">
        <v>18</v>
      </c>
      <c r="E8388" t="s">
        <v>64</v>
      </c>
      <c r="F8388">
        <v>7</v>
      </c>
      <c r="G8388">
        <v>20.5</v>
      </c>
      <c r="H8388">
        <v>1</v>
      </c>
      <c r="I8388">
        <v>14.3</v>
      </c>
      <c r="J8388">
        <v>4</v>
      </c>
      <c r="K8388">
        <v>11.7</v>
      </c>
    </row>
    <row r="8389" spans="1:11">
      <c r="A8389">
        <v>2021</v>
      </c>
      <c r="B8389" t="s">
        <v>72</v>
      </c>
      <c r="C8389" t="s">
        <v>76</v>
      </c>
      <c r="D8389" t="s">
        <v>18</v>
      </c>
      <c r="E8389" t="s">
        <v>65</v>
      </c>
      <c r="F8389">
        <v>0</v>
      </c>
      <c r="G8389">
        <v>0</v>
      </c>
      <c r="H8389">
        <v>0</v>
      </c>
      <c r="I8389">
        <v>0</v>
      </c>
      <c r="J8389">
        <v>1</v>
      </c>
      <c r="K8389">
        <v>17.6</v>
      </c>
    </row>
    <row r="8390" spans="1:11">
      <c r="A8390">
        <v>2021</v>
      </c>
      <c r="B8390" t="s">
        <v>72</v>
      </c>
      <c r="C8390" t="s">
        <v>76</v>
      </c>
      <c r="D8390" t="s">
        <v>18</v>
      </c>
      <c r="E8390" t="s">
        <v>36</v>
      </c>
      <c r="F8390">
        <v>4</v>
      </c>
      <c r="G8390">
        <v>3</v>
      </c>
      <c r="H8390">
        <v>0</v>
      </c>
      <c r="I8390">
        <v>0</v>
      </c>
      <c r="J8390">
        <v>1</v>
      </c>
      <c r="K8390">
        <v>0.8</v>
      </c>
    </row>
    <row r="8391" spans="1:11">
      <c r="A8391">
        <v>2021</v>
      </c>
      <c r="B8391" t="s">
        <v>72</v>
      </c>
      <c r="C8391" t="s">
        <v>76</v>
      </c>
      <c r="D8391" t="s">
        <v>15</v>
      </c>
      <c r="E8391" t="s">
        <v>18</v>
      </c>
      <c r="F8391">
        <v>3</v>
      </c>
      <c r="G8391">
        <v>2.5</v>
      </c>
      <c r="H8391">
        <v>1</v>
      </c>
      <c r="I8391">
        <v>33.3</v>
      </c>
      <c r="J8391">
        <v>5</v>
      </c>
      <c r="K8391">
        <v>4.1</v>
      </c>
    </row>
    <row r="8392" spans="1:11">
      <c r="A8392">
        <v>2021</v>
      </c>
      <c r="B8392" t="s">
        <v>72</v>
      </c>
      <c r="C8392" t="s">
        <v>76</v>
      </c>
      <c r="D8392" t="s">
        <v>15</v>
      </c>
      <c r="E8392" t="s">
        <v>63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</row>
    <row r="8393" spans="1:11">
      <c r="A8393">
        <v>2021</v>
      </c>
      <c r="B8393" t="s">
        <v>72</v>
      </c>
      <c r="C8393" t="s">
        <v>76</v>
      </c>
      <c r="D8393" t="s">
        <v>15</v>
      </c>
      <c r="E8393" t="s">
        <v>13</v>
      </c>
      <c r="F8393">
        <v>2</v>
      </c>
      <c r="G8393">
        <v>10.8</v>
      </c>
      <c r="H8393">
        <v>1</v>
      </c>
      <c r="I8393">
        <v>50</v>
      </c>
      <c r="J8393">
        <v>4</v>
      </c>
      <c r="K8393">
        <v>21.7</v>
      </c>
    </row>
    <row r="8394" spans="1:11">
      <c r="A8394">
        <v>2021</v>
      </c>
      <c r="B8394" t="s">
        <v>72</v>
      </c>
      <c r="C8394" t="s">
        <v>76</v>
      </c>
      <c r="D8394" t="s">
        <v>15</v>
      </c>
      <c r="E8394" t="s">
        <v>64</v>
      </c>
      <c r="F8394">
        <v>1</v>
      </c>
      <c r="G8394">
        <v>5.5</v>
      </c>
      <c r="H8394">
        <v>0</v>
      </c>
      <c r="I8394">
        <v>0</v>
      </c>
      <c r="J8394">
        <v>1</v>
      </c>
      <c r="K8394">
        <v>5.5</v>
      </c>
    </row>
    <row r="8395" spans="1:11">
      <c r="A8395">
        <v>2021</v>
      </c>
      <c r="B8395" t="s">
        <v>72</v>
      </c>
      <c r="C8395" t="s">
        <v>76</v>
      </c>
      <c r="D8395" t="s">
        <v>15</v>
      </c>
      <c r="E8395" t="s">
        <v>65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</row>
    <row r="8396" spans="1:11">
      <c r="A8396">
        <v>2021</v>
      </c>
      <c r="B8396" t="s">
        <v>72</v>
      </c>
      <c r="C8396" t="s">
        <v>76</v>
      </c>
      <c r="D8396" t="s">
        <v>15</v>
      </c>
      <c r="E8396" t="s">
        <v>36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</row>
    <row r="8397" spans="1:11">
      <c r="A8397">
        <v>2021</v>
      </c>
      <c r="B8397" t="s">
        <v>72</v>
      </c>
      <c r="C8397" t="s">
        <v>76</v>
      </c>
      <c r="D8397" t="s">
        <v>12</v>
      </c>
      <c r="E8397" t="s">
        <v>18</v>
      </c>
      <c r="F8397">
        <v>19</v>
      </c>
      <c r="G8397">
        <v>18</v>
      </c>
      <c r="H8397">
        <v>2</v>
      </c>
      <c r="I8397">
        <v>10.5</v>
      </c>
      <c r="J8397">
        <v>10</v>
      </c>
      <c r="K8397">
        <v>9.5</v>
      </c>
    </row>
    <row r="8398" spans="1:11">
      <c r="A8398">
        <v>2021</v>
      </c>
      <c r="B8398" t="s">
        <v>72</v>
      </c>
      <c r="C8398" t="s">
        <v>76</v>
      </c>
      <c r="D8398" t="s">
        <v>12</v>
      </c>
      <c r="E8398" t="s">
        <v>63</v>
      </c>
      <c r="F8398">
        <v>1</v>
      </c>
      <c r="G8398">
        <v>10.2</v>
      </c>
      <c r="H8398">
        <v>1</v>
      </c>
      <c r="I8398">
        <v>100</v>
      </c>
      <c r="J8398">
        <v>1</v>
      </c>
      <c r="K8398">
        <v>10.2</v>
      </c>
    </row>
    <row r="8399" spans="1:11">
      <c r="A8399">
        <v>2021</v>
      </c>
      <c r="B8399" t="s">
        <v>72</v>
      </c>
      <c r="C8399" t="s">
        <v>76</v>
      </c>
      <c r="D8399" t="s">
        <v>12</v>
      </c>
      <c r="E8399" t="s">
        <v>13</v>
      </c>
      <c r="F8399">
        <v>8</v>
      </c>
      <c r="G8399">
        <v>60.2</v>
      </c>
      <c r="H8399">
        <v>0</v>
      </c>
      <c r="I8399">
        <v>0</v>
      </c>
      <c r="J8399">
        <v>4</v>
      </c>
      <c r="K8399">
        <v>30.1</v>
      </c>
    </row>
    <row r="8400" spans="1:11">
      <c r="A8400">
        <v>2021</v>
      </c>
      <c r="B8400" t="s">
        <v>72</v>
      </c>
      <c r="C8400" t="s">
        <v>76</v>
      </c>
      <c r="D8400" t="s">
        <v>12</v>
      </c>
      <c r="E8400" t="s">
        <v>64</v>
      </c>
      <c r="F8400">
        <v>6</v>
      </c>
      <c r="G8400">
        <v>37.5</v>
      </c>
      <c r="H8400">
        <v>1</v>
      </c>
      <c r="I8400">
        <v>16.7</v>
      </c>
      <c r="J8400">
        <v>3</v>
      </c>
      <c r="K8400">
        <v>18.7</v>
      </c>
    </row>
    <row r="8401" spans="1:11">
      <c r="A8401">
        <v>2021</v>
      </c>
      <c r="B8401" t="s">
        <v>72</v>
      </c>
      <c r="C8401" t="s">
        <v>76</v>
      </c>
      <c r="D8401" t="s">
        <v>12</v>
      </c>
      <c r="E8401" t="s">
        <v>65</v>
      </c>
      <c r="F8401">
        <v>0</v>
      </c>
      <c r="G8401">
        <v>0</v>
      </c>
      <c r="H8401">
        <v>0</v>
      </c>
      <c r="I8401">
        <v>0</v>
      </c>
      <c r="J8401">
        <v>1</v>
      </c>
      <c r="K8401">
        <v>40.7</v>
      </c>
    </row>
    <row r="8402" spans="1:11">
      <c r="A8402">
        <v>2021</v>
      </c>
      <c r="B8402" t="s">
        <v>72</v>
      </c>
      <c r="C8402" t="s">
        <v>76</v>
      </c>
      <c r="D8402" t="s">
        <v>12</v>
      </c>
      <c r="E8402" t="s">
        <v>36</v>
      </c>
      <c r="F8402">
        <v>4</v>
      </c>
      <c r="G8402">
        <v>6.2</v>
      </c>
      <c r="H8402">
        <v>0</v>
      </c>
      <c r="I8402">
        <v>0</v>
      </c>
      <c r="J8402">
        <v>1</v>
      </c>
      <c r="K8402">
        <v>1.6</v>
      </c>
    </row>
    <row r="8403" spans="1:11">
      <c r="A8403">
        <v>2021</v>
      </c>
      <c r="B8403" t="s">
        <v>72</v>
      </c>
      <c r="C8403" t="s">
        <v>77</v>
      </c>
      <c r="D8403" t="s">
        <v>18</v>
      </c>
      <c r="E8403" t="s">
        <v>18</v>
      </c>
      <c r="F8403">
        <v>64</v>
      </c>
      <c r="G8403">
        <v>25.3</v>
      </c>
      <c r="H8403">
        <v>15</v>
      </c>
      <c r="I8403">
        <v>23.4</v>
      </c>
      <c r="J8403">
        <v>45</v>
      </c>
      <c r="K8403">
        <v>17.8</v>
      </c>
    </row>
    <row r="8404" spans="1:11">
      <c r="A8404">
        <v>2021</v>
      </c>
      <c r="B8404" t="s">
        <v>72</v>
      </c>
      <c r="C8404" t="s">
        <v>77</v>
      </c>
      <c r="D8404" t="s">
        <v>18</v>
      </c>
      <c r="E8404" t="s">
        <v>63</v>
      </c>
      <c r="F8404">
        <v>2</v>
      </c>
      <c r="G8404">
        <v>22.8</v>
      </c>
      <c r="H8404">
        <v>1</v>
      </c>
      <c r="I8404">
        <v>50</v>
      </c>
      <c r="J8404">
        <v>1</v>
      </c>
      <c r="K8404">
        <v>11.4</v>
      </c>
    </row>
    <row r="8405" spans="1:11">
      <c r="A8405">
        <v>2021</v>
      </c>
      <c r="B8405" t="s">
        <v>72</v>
      </c>
      <c r="C8405" t="s">
        <v>77</v>
      </c>
      <c r="D8405" t="s">
        <v>18</v>
      </c>
      <c r="E8405" t="s">
        <v>13</v>
      </c>
      <c r="F8405">
        <v>48</v>
      </c>
      <c r="G8405">
        <v>27.9</v>
      </c>
      <c r="H8405">
        <v>11</v>
      </c>
      <c r="I8405">
        <v>22.9</v>
      </c>
      <c r="J8405">
        <v>36</v>
      </c>
      <c r="K8405">
        <v>20.9</v>
      </c>
    </row>
    <row r="8406" spans="1:11">
      <c r="A8406">
        <v>2021</v>
      </c>
      <c r="B8406" t="s">
        <v>72</v>
      </c>
      <c r="C8406" t="s">
        <v>77</v>
      </c>
      <c r="D8406" t="s">
        <v>18</v>
      </c>
      <c r="E8406" t="s">
        <v>64</v>
      </c>
      <c r="F8406">
        <v>9</v>
      </c>
      <c r="G8406">
        <v>34.6</v>
      </c>
      <c r="H8406">
        <v>3</v>
      </c>
      <c r="I8406">
        <v>33.3</v>
      </c>
      <c r="J8406">
        <v>7</v>
      </c>
      <c r="K8406">
        <v>26.9</v>
      </c>
    </row>
    <row r="8407" spans="1:11">
      <c r="A8407">
        <v>2021</v>
      </c>
      <c r="B8407" t="s">
        <v>72</v>
      </c>
      <c r="C8407" t="s">
        <v>77</v>
      </c>
      <c r="D8407" t="s">
        <v>18</v>
      </c>
      <c r="E8407" t="s">
        <v>65</v>
      </c>
      <c r="F8407">
        <v>2</v>
      </c>
      <c r="G8407">
        <v>39.7</v>
      </c>
      <c r="H8407">
        <v>0</v>
      </c>
      <c r="I8407">
        <v>0</v>
      </c>
      <c r="J8407">
        <v>0</v>
      </c>
      <c r="K8407">
        <v>0</v>
      </c>
    </row>
    <row r="8408" spans="1:11">
      <c r="A8408">
        <v>2021</v>
      </c>
      <c r="B8408" t="s">
        <v>72</v>
      </c>
      <c r="C8408" t="s">
        <v>77</v>
      </c>
      <c r="D8408" t="s">
        <v>18</v>
      </c>
      <c r="E8408" t="s">
        <v>36</v>
      </c>
      <c r="F8408">
        <v>3</v>
      </c>
      <c r="G8408">
        <v>7.2</v>
      </c>
      <c r="H8408">
        <v>0</v>
      </c>
      <c r="I8408">
        <v>0</v>
      </c>
      <c r="J8408">
        <v>1</v>
      </c>
      <c r="K8408">
        <v>2.4</v>
      </c>
    </row>
    <row r="8409" spans="1:11">
      <c r="A8409">
        <v>2021</v>
      </c>
      <c r="B8409" t="s">
        <v>72</v>
      </c>
      <c r="C8409" t="s">
        <v>77</v>
      </c>
      <c r="D8409" t="s">
        <v>15</v>
      </c>
      <c r="E8409" t="s">
        <v>18</v>
      </c>
      <c r="F8409">
        <v>18</v>
      </c>
      <c r="G8409">
        <v>12.9</v>
      </c>
      <c r="H8409">
        <v>2</v>
      </c>
      <c r="I8409">
        <v>11.1</v>
      </c>
      <c r="J8409">
        <v>16</v>
      </c>
      <c r="K8409">
        <v>11.5</v>
      </c>
    </row>
    <row r="8410" spans="1:11">
      <c r="A8410">
        <v>2021</v>
      </c>
      <c r="B8410" t="s">
        <v>72</v>
      </c>
      <c r="C8410" t="s">
        <v>77</v>
      </c>
      <c r="D8410" t="s">
        <v>15</v>
      </c>
      <c r="E8410" t="s">
        <v>63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</row>
    <row r="8411" spans="1:11">
      <c r="A8411">
        <v>2021</v>
      </c>
      <c r="B8411" t="s">
        <v>72</v>
      </c>
      <c r="C8411" t="s">
        <v>77</v>
      </c>
      <c r="D8411" t="s">
        <v>15</v>
      </c>
      <c r="E8411" t="s">
        <v>13</v>
      </c>
      <c r="F8411">
        <v>16</v>
      </c>
      <c r="G8411">
        <v>16.5</v>
      </c>
      <c r="H8411">
        <v>2</v>
      </c>
      <c r="I8411">
        <v>12.5</v>
      </c>
      <c r="J8411">
        <v>14</v>
      </c>
      <c r="K8411">
        <v>14.4</v>
      </c>
    </row>
    <row r="8412" spans="1:11">
      <c r="A8412">
        <v>2021</v>
      </c>
      <c r="B8412" t="s">
        <v>72</v>
      </c>
      <c r="C8412" t="s">
        <v>77</v>
      </c>
      <c r="D8412" t="s">
        <v>15</v>
      </c>
      <c r="E8412" t="s">
        <v>64</v>
      </c>
      <c r="F8412">
        <v>1</v>
      </c>
      <c r="G8412">
        <v>7.2</v>
      </c>
      <c r="H8412">
        <v>0</v>
      </c>
      <c r="I8412">
        <v>0</v>
      </c>
      <c r="J8412">
        <v>2</v>
      </c>
      <c r="K8412">
        <v>14.4</v>
      </c>
    </row>
    <row r="8413" spans="1:11">
      <c r="A8413">
        <v>2021</v>
      </c>
      <c r="B8413" t="s">
        <v>72</v>
      </c>
      <c r="C8413" t="s">
        <v>77</v>
      </c>
      <c r="D8413" t="s">
        <v>15</v>
      </c>
      <c r="E8413" t="s">
        <v>65</v>
      </c>
      <c r="F8413">
        <v>1</v>
      </c>
      <c r="G8413">
        <v>34.7</v>
      </c>
      <c r="H8413">
        <v>0</v>
      </c>
      <c r="I8413">
        <v>0</v>
      </c>
      <c r="J8413">
        <v>0</v>
      </c>
      <c r="K8413">
        <v>0</v>
      </c>
    </row>
    <row r="8414" spans="1:11">
      <c r="A8414">
        <v>2021</v>
      </c>
      <c r="B8414" t="s">
        <v>72</v>
      </c>
      <c r="C8414" t="s">
        <v>77</v>
      </c>
      <c r="D8414" t="s">
        <v>15</v>
      </c>
      <c r="E8414" t="s">
        <v>36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</row>
    <row r="8415" spans="1:11">
      <c r="A8415">
        <v>2021</v>
      </c>
      <c r="B8415" t="s">
        <v>72</v>
      </c>
      <c r="C8415" t="s">
        <v>77</v>
      </c>
      <c r="D8415" t="s">
        <v>12</v>
      </c>
      <c r="E8415" t="s">
        <v>18</v>
      </c>
      <c r="F8415">
        <v>46</v>
      </c>
      <c r="G8415">
        <v>40.3</v>
      </c>
      <c r="H8415">
        <v>13</v>
      </c>
      <c r="I8415">
        <v>28.3</v>
      </c>
      <c r="J8415">
        <v>29</v>
      </c>
      <c r="K8415">
        <v>25.4</v>
      </c>
    </row>
    <row r="8416" spans="1:11">
      <c r="A8416">
        <v>2021</v>
      </c>
      <c r="B8416" t="s">
        <v>72</v>
      </c>
      <c r="C8416" t="s">
        <v>77</v>
      </c>
      <c r="D8416" t="s">
        <v>12</v>
      </c>
      <c r="E8416" t="s">
        <v>63</v>
      </c>
      <c r="F8416">
        <v>2</v>
      </c>
      <c r="G8416">
        <v>49.6</v>
      </c>
      <c r="H8416">
        <v>1</v>
      </c>
      <c r="I8416">
        <v>50</v>
      </c>
      <c r="J8416">
        <v>1</v>
      </c>
      <c r="K8416">
        <v>24.8</v>
      </c>
    </row>
    <row r="8417" spans="1:11">
      <c r="A8417">
        <v>2021</v>
      </c>
      <c r="B8417" t="s">
        <v>72</v>
      </c>
      <c r="C8417" t="s">
        <v>77</v>
      </c>
      <c r="D8417" t="s">
        <v>12</v>
      </c>
      <c r="E8417" t="s">
        <v>13</v>
      </c>
      <c r="F8417">
        <v>32</v>
      </c>
      <c r="G8417">
        <v>42.7</v>
      </c>
      <c r="H8417">
        <v>9</v>
      </c>
      <c r="I8417">
        <v>28.1</v>
      </c>
      <c r="J8417">
        <v>22</v>
      </c>
      <c r="K8417">
        <v>29.3</v>
      </c>
    </row>
    <row r="8418" spans="1:11">
      <c r="A8418">
        <v>2021</v>
      </c>
      <c r="B8418" t="s">
        <v>72</v>
      </c>
      <c r="C8418" t="s">
        <v>77</v>
      </c>
      <c r="D8418" t="s">
        <v>12</v>
      </c>
      <c r="E8418" t="s">
        <v>64</v>
      </c>
      <c r="F8418">
        <v>8</v>
      </c>
      <c r="G8418">
        <v>65.9</v>
      </c>
      <c r="H8418">
        <v>3</v>
      </c>
      <c r="I8418">
        <v>37.5</v>
      </c>
      <c r="J8418">
        <v>5</v>
      </c>
      <c r="K8418">
        <v>41.2</v>
      </c>
    </row>
    <row r="8419" spans="1:11">
      <c r="A8419">
        <v>2021</v>
      </c>
      <c r="B8419" t="s">
        <v>72</v>
      </c>
      <c r="C8419" t="s">
        <v>77</v>
      </c>
      <c r="D8419" t="s">
        <v>12</v>
      </c>
      <c r="E8419" t="s">
        <v>65</v>
      </c>
      <c r="F8419">
        <v>1</v>
      </c>
      <c r="G8419">
        <v>46.3</v>
      </c>
      <c r="H8419">
        <v>0</v>
      </c>
      <c r="I8419">
        <v>0</v>
      </c>
      <c r="J8419">
        <v>0</v>
      </c>
      <c r="K8419">
        <v>0</v>
      </c>
    </row>
    <row r="8420" spans="1:11">
      <c r="A8420">
        <v>2021</v>
      </c>
      <c r="B8420" t="s">
        <v>72</v>
      </c>
      <c r="C8420" t="s">
        <v>77</v>
      </c>
      <c r="D8420" t="s">
        <v>12</v>
      </c>
      <c r="E8420" t="s">
        <v>36</v>
      </c>
      <c r="F8420">
        <v>3</v>
      </c>
      <c r="G8420">
        <v>14.5</v>
      </c>
      <c r="H8420">
        <v>0</v>
      </c>
      <c r="I8420">
        <v>0</v>
      </c>
      <c r="J8420">
        <v>1</v>
      </c>
      <c r="K8420">
        <v>4.8</v>
      </c>
    </row>
    <row r="8421" spans="1:11">
      <c r="A8421">
        <v>2021</v>
      </c>
      <c r="B8421" t="s">
        <v>72</v>
      </c>
      <c r="C8421" t="s">
        <v>40</v>
      </c>
      <c r="D8421" t="s">
        <v>18</v>
      </c>
      <c r="E8421" t="s">
        <v>18</v>
      </c>
      <c r="F8421">
        <v>57</v>
      </c>
      <c r="G8421">
        <v>35.3</v>
      </c>
      <c r="H8421">
        <v>15</v>
      </c>
      <c r="I8421">
        <v>26.3</v>
      </c>
      <c r="J8421">
        <v>37</v>
      </c>
      <c r="K8421">
        <v>22.9</v>
      </c>
    </row>
    <row r="8422" spans="1:11">
      <c r="A8422">
        <v>2021</v>
      </c>
      <c r="B8422" t="s">
        <v>72</v>
      </c>
      <c r="C8422" t="s">
        <v>40</v>
      </c>
      <c r="D8422" t="s">
        <v>18</v>
      </c>
      <c r="E8422" t="s">
        <v>63</v>
      </c>
      <c r="F8422">
        <v>1</v>
      </c>
      <c r="G8422">
        <v>11.5</v>
      </c>
      <c r="H8422">
        <v>0</v>
      </c>
      <c r="I8422">
        <v>0</v>
      </c>
      <c r="J8422">
        <v>0</v>
      </c>
      <c r="K8422">
        <v>0</v>
      </c>
    </row>
    <row r="8423" spans="1:11">
      <c r="A8423">
        <v>2021</v>
      </c>
      <c r="B8423" t="s">
        <v>72</v>
      </c>
      <c r="C8423" t="s">
        <v>40</v>
      </c>
      <c r="D8423" t="s">
        <v>18</v>
      </c>
      <c r="E8423" t="s">
        <v>13</v>
      </c>
      <c r="F8423">
        <v>36</v>
      </c>
      <c r="G8423">
        <v>42.1</v>
      </c>
      <c r="H8423">
        <v>8</v>
      </c>
      <c r="I8423">
        <v>22.2</v>
      </c>
      <c r="J8423">
        <v>25</v>
      </c>
      <c r="K8423">
        <v>29.2</v>
      </c>
    </row>
    <row r="8424" spans="1:11">
      <c r="A8424">
        <v>2021</v>
      </c>
      <c r="B8424" t="s">
        <v>72</v>
      </c>
      <c r="C8424" t="s">
        <v>40</v>
      </c>
      <c r="D8424" t="s">
        <v>18</v>
      </c>
      <c r="E8424" t="s">
        <v>64</v>
      </c>
      <c r="F8424">
        <v>17</v>
      </c>
      <c r="G8424">
        <v>29.2</v>
      </c>
      <c r="H8424">
        <v>6</v>
      </c>
      <c r="I8424">
        <v>35.3</v>
      </c>
      <c r="J8424">
        <v>10</v>
      </c>
      <c r="K8424">
        <v>17.2</v>
      </c>
    </row>
    <row r="8425" spans="1:11">
      <c r="A8425">
        <v>2021</v>
      </c>
      <c r="B8425" t="s">
        <v>72</v>
      </c>
      <c r="C8425" t="s">
        <v>40</v>
      </c>
      <c r="D8425" t="s">
        <v>18</v>
      </c>
      <c r="E8425" t="s">
        <v>65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</row>
    <row r="8426" spans="1:11">
      <c r="A8426">
        <v>2021</v>
      </c>
      <c r="B8426" t="s">
        <v>72</v>
      </c>
      <c r="C8426" t="s">
        <v>40</v>
      </c>
      <c r="D8426" t="s">
        <v>18</v>
      </c>
      <c r="E8426" t="s">
        <v>36</v>
      </c>
      <c r="F8426">
        <v>3</v>
      </c>
      <c r="G8426">
        <v>45.3</v>
      </c>
      <c r="H8426">
        <v>1</v>
      </c>
      <c r="I8426">
        <v>33.3</v>
      </c>
      <c r="J8426">
        <v>2</v>
      </c>
      <c r="K8426">
        <v>30.2</v>
      </c>
    </row>
    <row r="8427" spans="1:11">
      <c r="A8427">
        <v>2021</v>
      </c>
      <c r="B8427" t="s">
        <v>72</v>
      </c>
      <c r="C8427" t="s">
        <v>40</v>
      </c>
      <c r="D8427" t="s">
        <v>15</v>
      </c>
      <c r="E8427" t="s">
        <v>18</v>
      </c>
      <c r="F8427">
        <v>8</v>
      </c>
      <c r="G8427">
        <v>9.1</v>
      </c>
      <c r="H8427">
        <v>4</v>
      </c>
      <c r="I8427">
        <v>50</v>
      </c>
      <c r="J8427">
        <v>13</v>
      </c>
      <c r="K8427">
        <v>14.8</v>
      </c>
    </row>
    <row r="8428" spans="1:11">
      <c r="A8428">
        <v>2021</v>
      </c>
      <c r="B8428" t="s">
        <v>72</v>
      </c>
      <c r="C8428" t="s">
        <v>40</v>
      </c>
      <c r="D8428" t="s">
        <v>15</v>
      </c>
      <c r="E8428" t="s">
        <v>63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</row>
    <row r="8429" spans="1:11">
      <c r="A8429">
        <v>2021</v>
      </c>
      <c r="B8429" t="s">
        <v>72</v>
      </c>
      <c r="C8429" t="s">
        <v>40</v>
      </c>
      <c r="D8429" t="s">
        <v>15</v>
      </c>
      <c r="E8429" t="s">
        <v>13</v>
      </c>
      <c r="F8429">
        <v>6</v>
      </c>
      <c r="G8429">
        <v>12.5</v>
      </c>
      <c r="H8429">
        <v>3</v>
      </c>
      <c r="I8429">
        <v>50</v>
      </c>
      <c r="J8429">
        <v>10</v>
      </c>
      <c r="K8429">
        <v>20.8</v>
      </c>
    </row>
    <row r="8430" spans="1:11">
      <c r="A8430">
        <v>2021</v>
      </c>
      <c r="B8430" t="s">
        <v>72</v>
      </c>
      <c r="C8430" t="s">
        <v>40</v>
      </c>
      <c r="D8430" t="s">
        <v>15</v>
      </c>
      <c r="E8430" t="s">
        <v>64</v>
      </c>
      <c r="F8430">
        <v>2</v>
      </c>
      <c r="G8430">
        <v>6.5</v>
      </c>
      <c r="H8430">
        <v>1</v>
      </c>
      <c r="I8430">
        <v>50</v>
      </c>
      <c r="J8430">
        <v>3</v>
      </c>
      <c r="K8430">
        <v>9.7</v>
      </c>
    </row>
    <row r="8431" spans="1:11">
      <c r="A8431">
        <v>2021</v>
      </c>
      <c r="B8431" t="s">
        <v>72</v>
      </c>
      <c r="C8431" t="s">
        <v>40</v>
      </c>
      <c r="D8431" t="s">
        <v>15</v>
      </c>
      <c r="E8431" t="s">
        <v>36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</row>
    <row r="8432" spans="1:11">
      <c r="A8432">
        <v>2021</v>
      </c>
      <c r="B8432" t="s">
        <v>72</v>
      </c>
      <c r="C8432" t="s">
        <v>40</v>
      </c>
      <c r="D8432" t="s">
        <v>12</v>
      </c>
      <c r="E8432" t="s">
        <v>18</v>
      </c>
      <c r="F8432">
        <v>49</v>
      </c>
      <c r="G8432">
        <v>66.7</v>
      </c>
      <c r="H8432">
        <v>11</v>
      </c>
      <c r="I8432">
        <v>22.4</v>
      </c>
      <c r="J8432">
        <v>24</v>
      </c>
      <c r="K8432">
        <v>32.7</v>
      </c>
    </row>
    <row r="8433" spans="1:11">
      <c r="A8433">
        <v>2021</v>
      </c>
      <c r="B8433" t="s">
        <v>72</v>
      </c>
      <c r="C8433" t="s">
        <v>40</v>
      </c>
      <c r="D8433" t="s">
        <v>12</v>
      </c>
      <c r="E8433" t="s">
        <v>63</v>
      </c>
      <c r="F8433">
        <v>1</v>
      </c>
      <c r="G8433">
        <v>23</v>
      </c>
      <c r="H8433">
        <v>0</v>
      </c>
      <c r="I8433">
        <v>0</v>
      </c>
      <c r="J8433">
        <v>0</v>
      </c>
      <c r="K8433">
        <v>0</v>
      </c>
    </row>
    <row r="8434" spans="1:11">
      <c r="A8434">
        <v>2021</v>
      </c>
      <c r="B8434" t="s">
        <v>72</v>
      </c>
      <c r="C8434" t="s">
        <v>40</v>
      </c>
      <c r="D8434" t="s">
        <v>12</v>
      </c>
      <c r="E8434" t="s">
        <v>13</v>
      </c>
      <c r="F8434">
        <v>30</v>
      </c>
      <c r="G8434">
        <v>80.2</v>
      </c>
      <c r="H8434">
        <v>5</v>
      </c>
      <c r="I8434">
        <v>16.7</v>
      </c>
      <c r="J8434">
        <v>15</v>
      </c>
      <c r="K8434">
        <v>40.1</v>
      </c>
    </row>
    <row r="8435" spans="1:11">
      <c r="A8435">
        <v>2021</v>
      </c>
      <c r="B8435" t="s">
        <v>72</v>
      </c>
      <c r="C8435" t="s">
        <v>40</v>
      </c>
      <c r="D8435" t="s">
        <v>12</v>
      </c>
      <c r="E8435" t="s">
        <v>64</v>
      </c>
      <c r="F8435">
        <v>15</v>
      </c>
      <c r="G8435">
        <v>54.9</v>
      </c>
      <c r="H8435">
        <v>5</v>
      </c>
      <c r="I8435">
        <v>33.3</v>
      </c>
      <c r="J8435">
        <v>7</v>
      </c>
      <c r="K8435">
        <v>25.6</v>
      </c>
    </row>
    <row r="8436" spans="1:11">
      <c r="A8436">
        <v>2021</v>
      </c>
      <c r="B8436" t="s">
        <v>72</v>
      </c>
      <c r="C8436" t="s">
        <v>40</v>
      </c>
      <c r="D8436" t="s">
        <v>12</v>
      </c>
      <c r="E8436" t="s">
        <v>65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</row>
    <row r="8437" spans="1:11">
      <c r="A8437">
        <v>2021</v>
      </c>
      <c r="B8437" t="s">
        <v>72</v>
      </c>
      <c r="C8437" t="s">
        <v>40</v>
      </c>
      <c r="D8437" t="s">
        <v>12</v>
      </c>
      <c r="E8437" t="s">
        <v>36</v>
      </c>
      <c r="F8437">
        <v>3</v>
      </c>
      <c r="G8437">
        <v>91.5</v>
      </c>
      <c r="H8437">
        <v>1</v>
      </c>
      <c r="I8437">
        <v>33.3</v>
      </c>
      <c r="J8437">
        <v>2</v>
      </c>
      <c r="K8437">
        <v>61</v>
      </c>
    </row>
    <row r="8438" spans="1:11">
      <c r="A8438">
        <v>2021</v>
      </c>
      <c r="B8438" t="s">
        <v>72</v>
      </c>
      <c r="C8438" t="s">
        <v>11</v>
      </c>
      <c r="D8438" t="s">
        <v>18</v>
      </c>
      <c r="E8438" t="s">
        <v>18</v>
      </c>
      <c r="F8438">
        <v>10</v>
      </c>
      <c r="G8438">
        <v>8.4</v>
      </c>
      <c r="H8438">
        <v>2</v>
      </c>
      <c r="I8438">
        <v>20</v>
      </c>
      <c r="J8438">
        <v>3</v>
      </c>
      <c r="K8438">
        <v>2.5</v>
      </c>
    </row>
    <row r="8439" spans="1:11">
      <c r="A8439">
        <v>2021</v>
      </c>
      <c r="B8439" t="s">
        <v>72</v>
      </c>
      <c r="C8439" t="s">
        <v>11</v>
      </c>
      <c r="D8439" t="s">
        <v>18</v>
      </c>
      <c r="E8439" t="s">
        <v>63</v>
      </c>
      <c r="F8439">
        <v>1</v>
      </c>
      <c r="G8439">
        <v>11.4</v>
      </c>
      <c r="H8439">
        <v>1</v>
      </c>
      <c r="I8439">
        <v>100</v>
      </c>
      <c r="J8439">
        <v>0</v>
      </c>
      <c r="K8439">
        <v>0</v>
      </c>
    </row>
    <row r="8440" spans="1:11">
      <c r="A8440">
        <v>2021</v>
      </c>
      <c r="B8440" t="s">
        <v>72</v>
      </c>
      <c r="C8440" t="s">
        <v>11</v>
      </c>
      <c r="D8440" t="s">
        <v>18</v>
      </c>
      <c r="E8440" t="s">
        <v>13</v>
      </c>
      <c r="F8440">
        <v>3</v>
      </c>
      <c r="G8440">
        <v>62.2</v>
      </c>
      <c r="H8440">
        <v>0</v>
      </c>
      <c r="I8440">
        <v>0</v>
      </c>
      <c r="J8440">
        <v>1</v>
      </c>
      <c r="K8440">
        <v>20.7</v>
      </c>
    </row>
    <row r="8441" spans="1:11">
      <c r="A8441">
        <v>2021</v>
      </c>
      <c r="B8441" t="s">
        <v>72</v>
      </c>
      <c r="C8441" t="s">
        <v>11</v>
      </c>
      <c r="D8441" t="s">
        <v>18</v>
      </c>
      <c r="E8441" t="s">
        <v>64</v>
      </c>
      <c r="F8441">
        <v>3</v>
      </c>
      <c r="G8441">
        <v>10.9</v>
      </c>
      <c r="H8441">
        <v>1</v>
      </c>
      <c r="I8441">
        <v>33.3</v>
      </c>
      <c r="J8441">
        <v>2</v>
      </c>
      <c r="K8441">
        <v>7.3</v>
      </c>
    </row>
    <row r="8442" spans="1:11">
      <c r="A8442">
        <v>2021</v>
      </c>
      <c r="B8442" t="s">
        <v>72</v>
      </c>
      <c r="C8442" t="s">
        <v>11</v>
      </c>
      <c r="D8442" t="s">
        <v>18</v>
      </c>
      <c r="E8442" t="s">
        <v>65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</row>
    <row r="8443" spans="1:11">
      <c r="A8443">
        <v>2021</v>
      </c>
      <c r="B8443" t="s">
        <v>72</v>
      </c>
      <c r="C8443" t="s">
        <v>11</v>
      </c>
      <c r="D8443" t="s">
        <v>18</v>
      </c>
      <c r="E8443" t="s">
        <v>36</v>
      </c>
      <c r="F8443">
        <v>3</v>
      </c>
      <c r="G8443">
        <v>4</v>
      </c>
      <c r="H8443">
        <v>0</v>
      </c>
      <c r="I8443">
        <v>0</v>
      </c>
      <c r="J8443">
        <v>0</v>
      </c>
      <c r="K8443">
        <v>0</v>
      </c>
    </row>
    <row r="8444" spans="1:11">
      <c r="A8444">
        <v>2021</v>
      </c>
      <c r="B8444" t="s">
        <v>72</v>
      </c>
      <c r="C8444" t="s">
        <v>11</v>
      </c>
      <c r="D8444" t="s">
        <v>15</v>
      </c>
      <c r="E8444" t="s">
        <v>18</v>
      </c>
      <c r="F8444">
        <v>1</v>
      </c>
      <c r="G8444">
        <v>1.7</v>
      </c>
      <c r="H8444">
        <v>0</v>
      </c>
      <c r="I8444">
        <v>0</v>
      </c>
      <c r="J8444">
        <v>0</v>
      </c>
      <c r="K8444">
        <v>0</v>
      </c>
    </row>
    <row r="8445" spans="1:11">
      <c r="A8445">
        <v>2021</v>
      </c>
      <c r="B8445" t="s">
        <v>72</v>
      </c>
      <c r="C8445" t="s">
        <v>11</v>
      </c>
      <c r="D8445" t="s">
        <v>15</v>
      </c>
      <c r="E8445" t="s">
        <v>63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</row>
    <row r="8446" spans="1:11">
      <c r="A8446">
        <v>2021</v>
      </c>
      <c r="B8446" t="s">
        <v>72</v>
      </c>
      <c r="C8446" t="s">
        <v>11</v>
      </c>
      <c r="D8446" t="s">
        <v>15</v>
      </c>
      <c r="E8446" t="s">
        <v>13</v>
      </c>
      <c r="F8446">
        <v>1</v>
      </c>
      <c r="G8446">
        <v>40.5</v>
      </c>
      <c r="H8446">
        <v>0</v>
      </c>
      <c r="I8446">
        <v>0</v>
      </c>
      <c r="J8446">
        <v>0</v>
      </c>
      <c r="K8446">
        <v>0</v>
      </c>
    </row>
    <row r="8447" spans="1:11">
      <c r="A8447">
        <v>2021</v>
      </c>
      <c r="B8447" t="s">
        <v>72</v>
      </c>
      <c r="C8447" t="s">
        <v>11</v>
      </c>
      <c r="D8447" t="s">
        <v>15</v>
      </c>
      <c r="E8447" t="s">
        <v>64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</row>
    <row r="8448" spans="1:11">
      <c r="A8448">
        <v>2021</v>
      </c>
      <c r="B8448" t="s">
        <v>72</v>
      </c>
      <c r="C8448" t="s">
        <v>11</v>
      </c>
      <c r="D8448" t="s">
        <v>15</v>
      </c>
      <c r="E8448" t="s">
        <v>65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</row>
    <row r="8449" spans="1:11">
      <c r="A8449">
        <v>2021</v>
      </c>
      <c r="B8449" t="s">
        <v>72</v>
      </c>
      <c r="C8449" t="s">
        <v>11</v>
      </c>
      <c r="D8449" t="s">
        <v>15</v>
      </c>
      <c r="E8449" t="s">
        <v>36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</row>
    <row r="8450" spans="1:11">
      <c r="A8450">
        <v>2021</v>
      </c>
      <c r="B8450" t="s">
        <v>72</v>
      </c>
      <c r="C8450" t="s">
        <v>11</v>
      </c>
      <c r="D8450" t="s">
        <v>12</v>
      </c>
      <c r="E8450" t="s">
        <v>18</v>
      </c>
      <c r="F8450">
        <v>9</v>
      </c>
      <c r="G8450">
        <v>15.4</v>
      </c>
      <c r="H8450">
        <v>2</v>
      </c>
      <c r="I8450">
        <v>22.2</v>
      </c>
      <c r="J8450">
        <v>3</v>
      </c>
      <c r="K8450">
        <v>5.1</v>
      </c>
    </row>
    <row r="8451" spans="1:11">
      <c r="A8451">
        <v>2021</v>
      </c>
      <c r="B8451" t="s">
        <v>72</v>
      </c>
      <c r="C8451" t="s">
        <v>11</v>
      </c>
      <c r="D8451" t="s">
        <v>12</v>
      </c>
      <c r="E8451" t="s">
        <v>63</v>
      </c>
      <c r="F8451">
        <v>1</v>
      </c>
      <c r="G8451">
        <v>27.1</v>
      </c>
      <c r="H8451">
        <v>1</v>
      </c>
      <c r="I8451">
        <v>100</v>
      </c>
      <c r="J8451">
        <v>0</v>
      </c>
      <c r="K8451">
        <v>0</v>
      </c>
    </row>
    <row r="8452" spans="1:11">
      <c r="A8452">
        <v>2021</v>
      </c>
      <c r="B8452" t="s">
        <v>72</v>
      </c>
      <c r="C8452" t="s">
        <v>11</v>
      </c>
      <c r="D8452" t="s">
        <v>12</v>
      </c>
      <c r="E8452" t="s">
        <v>13</v>
      </c>
      <c r="F8452">
        <v>2</v>
      </c>
      <c r="G8452">
        <v>84.9</v>
      </c>
      <c r="H8452">
        <v>0</v>
      </c>
      <c r="I8452">
        <v>0</v>
      </c>
      <c r="J8452">
        <v>1</v>
      </c>
      <c r="K8452">
        <v>42.5</v>
      </c>
    </row>
    <row r="8453" spans="1:11">
      <c r="A8453">
        <v>2021</v>
      </c>
      <c r="B8453" t="s">
        <v>72</v>
      </c>
      <c r="C8453" t="s">
        <v>11</v>
      </c>
      <c r="D8453" t="s">
        <v>12</v>
      </c>
      <c r="E8453" t="s">
        <v>64</v>
      </c>
      <c r="F8453">
        <v>3</v>
      </c>
      <c r="G8453">
        <v>23.3</v>
      </c>
      <c r="H8453">
        <v>1</v>
      </c>
      <c r="I8453">
        <v>33.3</v>
      </c>
      <c r="J8453">
        <v>2</v>
      </c>
      <c r="K8453">
        <v>15.5</v>
      </c>
    </row>
    <row r="8454" spans="1:11">
      <c r="A8454">
        <v>2021</v>
      </c>
      <c r="B8454" t="s">
        <v>72</v>
      </c>
      <c r="C8454" t="s">
        <v>11</v>
      </c>
      <c r="D8454" t="s">
        <v>12</v>
      </c>
      <c r="E8454" t="s">
        <v>65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</row>
    <row r="8455" spans="1:11">
      <c r="A8455">
        <v>2021</v>
      </c>
      <c r="B8455" t="s">
        <v>72</v>
      </c>
      <c r="C8455" t="s">
        <v>11</v>
      </c>
      <c r="D8455" t="s">
        <v>12</v>
      </c>
      <c r="E8455" t="s">
        <v>36</v>
      </c>
      <c r="F8455">
        <v>3</v>
      </c>
      <c r="G8455">
        <v>7.9</v>
      </c>
      <c r="H8455">
        <v>0</v>
      </c>
      <c r="I8455">
        <v>0</v>
      </c>
      <c r="J8455">
        <v>0</v>
      </c>
      <c r="K8455">
        <v>0</v>
      </c>
    </row>
    <row r="8456" spans="1:11">
      <c r="A8456">
        <v>2021</v>
      </c>
      <c r="B8456" t="s">
        <v>72</v>
      </c>
      <c r="C8456" t="s">
        <v>43</v>
      </c>
      <c r="D8456" t="s">
        <v>18</v>
      </c>
      <c r="E8456" t="s">
        <v>18</v>
      </c>
      <c r="F8456">
        <v>8</v>
      </c>
      <c r="G8456">
        <v>8</v>
      </c>
      <c r="H8456">
        <v>1</v>
      </c>
      <c r="I8456">
        <v>12.5</v>
      </c>
      <c r="J8456">
        <v>5</v>
      </c>
      <c r="K8456">
        <v>5</v>
      </c>
    </row>
    <row r="8457" spans="1:11">
      <c r="A8457">
        <v>2021</v>
      </c>
      <c r="B8457" t="s">
        <v>72</v>
      </c>
      <c r="C8457" t="s">
        <v>43</v>
      </c>
      <c r="D8457" t="s">
        <v>18</v>
      </c>
      <c r="E8457" t="s">
        <v>63</v>
      </c>
      <c r="F8457">
        <v>2</v>
      </c>
      <c r="G8457">
        <v>5.6</v>
      </c>
      <c r="H8457">
        <v>0</v>
      </c>
      <c r="I8457">
        <v>0</v>
      </c>
      <c r="J8457">
        <v>0</v>
      </c>
      <c r="K8457">
        <v>0</v>
      </c>
    </row>
    <row r="8458" spans="1:11">
      <c r="A8458">
        <v>2021</v>
      </c>
      <c r="B8458" t="s">
        <v>72</v>
      </c>
      <c r="C8458" t="s">
        <v>43</v>
      </c>
      <c r="D8458" t="s">
        <v>18</v>
      </c>
      <c r="E8458" t="s">
        <v>13</v>
      </c>
      <c r="F8458">
        <v>1</v>
      </c>
      <c r="G8458">
        <v>30.2</v>
      </c>
      <c r="H8458">
        <v>0</v>
      </c>
      <c r="I8458">
        <v>0</v>
      </c>
      <c r="J8458">
        <v>0</v>
      </c>
      <c r="K8458">
        <v>0</v>
      </c>
    </row>
    <row r="8459" spans="1:11">
      <c r="A8459">
        <v>2021</v>
      </c>
      <c r="B8459" t="s">
        <v>72</v>
      </c>
      <c r="C8459" t="s">
        <v>43</v>
      </c>
      <c r="D8459" t="s">
        <v>18</v>
      </c>
      <c r="E8459" t="s">
        <v>64</v>
      </c>
      <c r="F8459">
        <v>4</v>
      </c>
      <c r="G8459">
        <v>9.6</v>
      </c>
      <c r="H8459">
        <v>1</v>
      </c>
      <c r="I8459">
        <v>25</v>
      </c>
      <c r="J8459">
        <v>5</v>
      </c>
      <c r="K8459">
        <v>12</v>
      </c>
    </row>
    <row r="8460" spans="1:11">
      <c r="A8460">
        <v>2021</v>
      </c>
      <c r="B8460" t="s">
        <v>72</v>
      </c>
      <c r="C8460" t="s">
        <v>43</v>
      </c>
      <c r="D8460" t="s">
        <v>18</v>
      </c>
      <c r="E8460" t="s">
        <v>65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</row>
    <row r="8461" spans="1:11">
      <c r="A8461">
        <v>2021</v>
      </c>
      <c r="B8461" t="s">
        <v>72</v>
      </c>
      <c r="C8461" t="s">
        <v>43</v>
      </c>
      <c r="D8461" t="s">
        <v>18</v>
      </c>
      <c r="E8461" t="s">
        <v>36</v>
      </c>
      <c r="F8461">
        <v>1</v>
      </c>
      <c r="G8461">
        <v>5.5</v>
      </c>
      <c r="H8461">
        <v>0</v>
      </c>
      <c r="I8461">
        <v>0</v>
      </c>
      <c r="J8461">
        <v>0</v>
      </c>
      <c r="K8461">
        <v>0</v>
      </c>
    </row>
    <row r="8462" spans="1:11">
      <c r="A8462">
        <v>2021</v>
      </c>
      <c r="B8462" t="s">
        <v>72</v>
      </c>
      <c r="C8462" t="s">
        <v>43</v>
      </c>
      <c r="D8462" t="s">
        <v>15</v>
      </c>
      <c r="E8462" t="s">
        <v>18</v>
      </c>
      <c r="F8462">
        <v>0</v>
      </c>
      <c r="G8462">
        <v>0</v>
      </c>
      <c r="H8462">
        <v>0</v>
      </c>
      <c r="I8462">
        <v>0</v>
      </c>
      <c r="J8462">
        <v>1</v>
      </c>
      <c r="K8462">
        <v>2</v>
      </c>
    </row>
    <row r="8463" spans="1:11">
      <c r="A8463">
        <v>2021</v>
      </c>
      <c r="B8463" t="s">
        <v>72</v>
      </c>
      <c r="C8463" t="s">
        <v>43</v>
      </c>
      <c r="D8463" t="s">
        <v>15</v>
      </c>
      <c r="E8463" t="s">
        <v>63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</row>
    <row r="8464" spans="1:11">
      <c r="A8464">
        <v>2021</v>
      </c>
      <c r="B8464" t="s">
        <v>72</v>
      </c>
      <c r="C8464" t="s">
        <v>43</v>
      </c>
      <c r="D8464" t="s">
        <v>15</v>
      </c>
      <c r="E8464" t="s">
        <v>13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</row>
    <row r="8465" spans="1:11">
      <c r="A8465">
        <v>2021</v>
      </c>
      <c r="B8465" t="s">
        <v>72</v>
      </c>
      <c r="C8465" t="s">
        <v>43</v>
      </c>
      <c r="D8465" t="s">
        <v>15</v>
      </c>
      <c r="E8465" t="s">
        <v>64</v>
      </c>
      <c r="F8465">
        <v>0</v>
      </c>
      <c r="G8465">
        <v>0</v>
      </c>
      <c r="H8465">
        <v>0</v>
      </c>
      <c r="I8465">
        <v>0</v>
      </c>
      <c r="J8465">
        <v>1</v>
      </c>
      <c r="K8465">
        <v>5</v>
      </c>
    </row>
    <row r="8466" spans="1:11">
      <c r="A8466">
        <v>2021</v>
      </c>
      <c r="B8466" t="s">
        <v>72</v>
      </c>
      <c r="C8466" t="s">
        <v>43</v>
      </c>
      <c r="D8466" t="s">
        <v>15</v>
      </c>
      <c r="E8466" t="s">
        <v>65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</row>
    <row r="8467" spans="1:11">
      <c r="A8467">
        <v>2021</v>
      </c>
      <c r="B8467" t="s">
        <v>72</v>
      </c>
      <c r="C8467" t="s">
        <v>43</v>
      </c>
      <c r="D8467" t="s">
        <v>15</v>
      </c>
      <c r="E8467" t="s">
        <v>36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</row>
    <row r="8468" spans="1:11">
      <c r="A8468">
        <v>2021</v>
      </c>
      <c r="B8468" t="s">
        <v>72</v>
      </c>
      <c r="C8468" t="s">
        <v>43</v>
      </c>
      <c r="D8468" t="s">
        <v>12</v>
      </c>
      <c r="E8468" t="s">
        <v>18</v>
      </c>
      <c r="F8468">
        <v>8</v>
      </c>
      <c r="G8468">
        <v>15.7</v>
      </c>
      <c r="H8468">
        <v>1</v>
      </c>
      <c r="I8468">
        <v>12.5</v>
      </c>
      <c r="J8468">
        <v>4</v>
      </c>
      <c r="K8468">
        <v>7.8</v>
      </c>
    </row>
    <row r="8469" spans="1:11">
      <c r="A8469">
        <v>2021</v>
      </c>
      <c r="B8469" t="s">
        <v>72</v>
      </c>
      <c r="C8469" t="s">
        <v>43</v>
      </c>
      <c r="D8469" t="s">
        <v>12</v>
      </c>
      <c r="E8469" t="s">
        <v>63</v>
      </c>
      <c r="F8469">
        <v>2</v>
      </c>
      <c r="G8469">
        <v>11.5</v>
      </c>
      <c r="H8469">
        <v>0</v>
      </c>
      <c r="I8469">
        <v>0</v>
      </c>
      <c r="J8469">
        <v>0</v>
      </c>
      <c r="K8469">
        <v>0</v>
      </c>
    </row>
    <row r="8470" spans="1:11">
      <c r="A8470">
        <v>2021</v>
      </c>
      <c r="B8470" t="s">
        <v>72</v>
      </c>
      <c r="C8470" t="s">
        <v>43</v>
      </c>
      <c r="D8470" t="s">
        <v>12</v>
      </c>
      <c r="E8470" t="s">
        <v>13</v>
      </c>
      <c r="F8470">
        <v>1</v>
      </c>
      <c r="G8470">
        <v>51</v>
      </c>
      <c r="H8470">
        <v>0</v>
      </c>
      <c r="I8470">
        <v>0</v>
      </c>
      <c r="J8470">
        <v>0</v>
      </c>
      <c r="K8470">
        <v>0</v>
      </c>
    </row>
    <row r="8471" spans="1:11">
      <c r="A8471">
        <v>2021</v>
      </c>
      <c r="B8471" t="s">
        <v>72</v>
      </c>
      <c r="C8471" t="s">
        <v>43</v>
      </c>
      <c r="D8471" t="s">
        <v>12</v>
      </c>
      <c r="E8471" t="s">
        <v>64</v>
      </c>
      <c r="F8471">
        <v>4</v>
      </c>
      <c r="G8471">
        <v>18.2</v>
      </c>
      <c r="H8471">
        <v>1</v>
      </c>
      <c r="I8471">
        <v>25</v>
      </c>
      <c r="J8471">
        <v>4</v>
      </c>
      <c r="K8471">
        <v>18.2</v>
      </c>
    </row>
    <row r="8472" spans="1:11">
      <c r="A8472">
        <v>2021</v>
      </c>
      <c r="B8472" t="s">
        <v>72</v>
      </c>
      <c r="C8472" t="s">
        <v>43</v>
      </c>
      <c r="D8472" t="s">
        <v>12</v>
      </c>
      <c r="E8472" t="s">
        <v>65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</row>
    <row r="8473" spans="1:11">
      <c r="A8473">
        <v>2021</v>
      </c>
      <c r="B8473" t="s">
        <v>72</v>
      </c>
      <c r="C8473" t="s">
        <v>43</v>
      </c>
      <c r="D8473" t="s">
        <v>12</v>
      </c>
      <c r="E8473" t="s">
        <v>36</v>
      </c>
      <c r="F8473">
        <v>1</v>
      </c>
      <c r="G8473">
        <v>10.8</v>
      </c>
      <c r="H8473">
        <v>0</v>
      </c>
      <c r="I8473">
        <v>0</v>
      </c>
      <c r="J8473">
        <v>0</v>
      </c>
      <c r="K8473">
        <v>0</v>
      </c>
    </row>
    <row r="8474" spans="1:11">
      <c r="A8474">
        <v>2021</v>
      </c>
      <c r="B8474" t="s">
        <v>72</v>
      </c>
      <c r="C8474" t="s">
        <v>78</v>
      </c>
      <c r="D8474" t="s">
        <v>18</v>
      </c>
      <c r="E8474" t="s">
        <v>18</v>
      </c>
      <c r="F8474">
        <v>63</v>
      </c>
      <c r="G8474">
        <v>34.4</v>
      </c>
      <c r="H8474">
        <v>11</v>
      </c>
      <c r="I8474">
        <v>17.5</v>
      </c>
      <c r="J8474">
        <v>34</v>
      </c>
      <c r="K8474">
        <v>18.6</v>
      </c>
    </row>
    <row r="8475" spans="1:11">
      <c r="A8475">
        <v>2021</v>
      </c>
      <c r="B8475" t="s">
        <v>72</v>
      </c>
      <c r="C8475" t="s">
        <v>78</v>
      </c>
      <c r="D8475" t="s">
        <v>18</v>
      </c>
      <c r="E8475" t="s">
        <v>63</v>
      </c>
      <c r="F8475">
        <v>3</v>
      </c>
      <c r="G8475">
        <v>25.8</v>
      </c>
      <c r="H8475">
        <v>0</v>
      </c>
      <c r="I8475">
        <v>0</v>
      </c>
      <c r="J8475">
        <v>0</v>
      </c>
      <c r="K8475">
        <v>0</v>
      </c>
    </row>
    <row r="8476" spans="1:11">
      <c r="A8476">
        <v>2021</v>
      </c>
      <c r="B8476" t="s">
        <v>72</v>
      </c>
      <c r="C8476" t="s">
        <v>78</v>
      </c>
      <c r="D8476" t="s">
        <v>18</v>
      </c>
      <c r="E8476" t="s">
        <v>13</v>
      </c>
      <c r="F8476">
        <v>28</v>
      </c>
      <c r="G8476">
        <v>58.5</v>
      </c>
      <c r="H8476">
        <v>3</v>
      </c>
      <c r="I8476">
        <v>10.7</v>
      </c>
      <c r="J8476">
        <v>17</v>
      </c>
      <c r="K8476">
        <v>35.5</v>
      </c>
    </row>
    <row r="8477" spans="1:11">
      <c r="A8477">
        <v>2021</v>
      </c>
      <c r="B8477" t="s">
        <v>72</v>
      </c>
      <c r="C8477" t="s">
        <v>78</v>
      </c>
      <c r="D8477" t="s">
        <v>18</v>
      </c>
      <c r="E8477" t="s">
        <v>64</v>
      </c>
      <c r="F8477">
        <v>20</v>
      </c>
      <c r="G8477">
        <v>26.6</v>
      </c>
      <c r="H8477">
        <v>6</v>
      </c>
      <c r="I8477">
        <v>30</v>
      </c>
      <c r="J8477">
        <v>15</v>
      </c>
      <c r="K8477">
        <v>20</v>
      </c>
    </row>
    <row r="8478" spans="1:11">
      <c r="A8478">
        <v>2021</v>
      </c>
      <c r="B8478" t="s">
        <v>72</v>
      </c>
      <c r="C8478" t="s">
        <v>78</v>
      </c>
      <c r="D8478" t="s">
        <v>18</v>
      </c>
      <c r="E8478" t="s">
        <v>65</v>
      </c>
      <c r="F8478">
        <v>2</v>
      </c>
      <c r="G8478">
        <v>62.4</v>
      </c>
      <c r="H8478">
        <v>1</v>
      </c>
      <c r="I8478">
        <v>50</v>
      </c>
      <c r="J8478">
        <v>1</v>
      </c>
      <c r="K8478">
        <v>31.2</v>
      </c>
    </row>
    <row r="8479" spans="1:11">
      <c r="A8479">
        <v>2021</v>
      </c>
      <c r="B8479" t="s">
        <v>72</v>
      </c>
      <c r="C8479" t="s">
        <v>78</v>
      </c>
      <c r="D8479" t="s">
        <v>18</v>
      </c>
      <c r="E8479" t="s">
        <v>36</v>
      </c>
      <c r="F8479">
        <v>10</v>
      </c>
      <c r="G8479">
        <v>22</v>
      </c>
      <c r="H8479">
        <v>1</v>
      </c>
      <c r="I8479">
        <v>10</v>
      </c>
      <c r="J8479">
        <v>1</v>
      </c>
      <c r="K8479">
        <v>2.2</v>
      </c>
    </row>
    <row r="8480" spans="1:11">
      <c r="A8480">
        <v>2021</v>
      </c>
      <c r="B8480" t="s">
        <v>72</v>
      </c>
      <c r="C8480" t="s">
        <v>78</v>
      </c>
      <c r="D8480" t="s">
        <v>15</v>
      </c>
      <c r="E8480" t="s">
        <v>18</v>
      </c>
      <c r="F8480">
        <v>3</v>
      </c>
      <c r="G8480">
        <v>3.2</v>
      </c>
      <c r="H8480">
        <v>0</v>
      </c>
      <c r="I8480">
        <v>0</v>
      </c>
      <c r="J8480">
        <v>8</v>
      </c>
      <c r="K8480">
        <v>8.5</v>
      </c>
    </row>
    <row r="8481" spans="1:11">
      <c r="A8481">
        <v>2021</v>
      </c>
      <c r="B8481" t="s">
        <v>72</v>
      </c>
      <c r="C8481" t="s">
        <v>78</v>
      </c>
      <c r="D8481" t="s">
        <v>15</v>
      </c>
      <c r="E8481" t="s">
        <v>63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</row>
    <row r="8482" spans="1:11">
      <c r="A8482">
        <v>2021</v>
      </c>
      <c r="B8482" t="s">
        <v>72</v>
      </c>
      <c r="C8482" t="s">
        <v>78</v>
      </c>
      <c r="D8482" t="s">
        <v>15</v>
      </c>
      <c r="E8482" t="s">
        <v>13</v>
      </c>
      <c r="F8482">
        <v>2</v>
      </c>
      <c r="G8482">
        <v>7.6</v>
      </c>
      <c r="H8482">
        <v>0</v>
      </c>
      <c r="I8482">
        <v>0</v>
      </c>
      <c r="J8482">
        <v>6</v>
      </c>
      <c r="K8482">
        <v>22.8</v>
      </c>
    </row>
    <row r="8483" spans="1:11">
      <c r="A8483">
        <v>2021</v>
      </c>
      <c r="B8483" t="s">
        <v>72</v>
      </c>
      <c r="C8483" t="s">
        <v>78</v>
      </c>
      <c r="D8483" t="s">
        <v>15</v>
      </c>
      <c r="E8483" t="s">
        <v>64</v>
      </c>
      <c r="F8483">
        <v>1</v>
      </c>
      <c r="G8483">
        <v>2.6</v>
      </c>
      <c r="H8483">
        <v>0</v>
      </c>
      <c r="I8483">
        <v>0</v>
      </c>
      <c r="J8483">
        <v>2</v>
      </c>
      <c r="K8483">
        <v>5.1</v>
      </c>
    </row>
    <row r="8484" spans="1:11">
      <c r="A8484">
        <v>2021</v>
      </c>
      <c r="B8484" t="s">
        <v>72</v>
      </c>
      <c r="C8484" t="s">
        <v>78</v>
      </c>
      <c r="D8484" t="s">
        <v>15</v>
      </c>
      <c r="E8484" t="s">
        <v>65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</row>
    <row r="8485" spans="1:11">
      <c r="A8485">
        <v>2021</v>
      </c>
      <c r="B8485" t="s">
        <v>72</v>
      </c>
      <c r="C8485" t="s">
        <v>78</v>
      </c>
      <c r="D8485" t="s">
        <v>15</v>
      </c>
      <c r="E8485" t="s">
        <v>36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</row>
    <row r="8486" spans="1:11">
      <c r="A8486">
        <v>2021</v>
      </c>
      <c r="B8486" t="s">
        <v>72</v>
      </c>
      <c r="C8486" t="s">
        <v>78</v>
      </c>
      <c r="D8486" t="s">
        <v>12</v>
      </c>
      <c r="E8486" t="s">
        <v>18</v>
      </c>
      <c r="F8486">
        <v>60</v>
      </c>
      <c r="G8486">
        <v>67.3</v>
      </c>
      <c r="H8486">
        <v>11</v>
      </c>
      <c r="I8486">
        <v>18.3</v>
      </c>
      <c r="J8486">
        <v>26</v>
      </c>
      <c r="K8486">
        <v>29.2</v>
      </c>
    </row>
    <row r="8487" spans="1:11">
      <c r="A8487">
        <v>2021</v>
      </c>
      <c r="B8487" t="s">
        <v>72</v>
      </c>
      <c r="C8487" t="s">
        <v>78</v>
      </c>
      <c r="D8487" t="s">
        <v>12</v>
      </c>
      <c r="E8487" t="s">
        <v>63</v>
      </c>
      <c r="F8487">
        <v>3</v>
      </c>
      <c r="G8487">
        <v>56.2</v>
      </c>
      <c r="H8487">
        <v>0</v>
      </c>
      <c r="I8487">
        <v>0</v>
      </c>
      <c r="J8487">
        <v>0</v>
      </c>
      <c r="K8487">
        <v>0</v>
      </c>
    </row>
    <row r="8488" spans="1:11">
      <c r="A8488">
        <v>2021</v>
      </c>
      <c r="B8488" t="s">
        <v>72</v>
      </c>
      <c r="C8488" t="s">
        <v>78</v>
      </c>
      <c r="D8488" t="s">
        <v>12</v>
      </c>
      <c r="E8488" t="s">
        <v>13</v>
      </c>
      <c r="F8488">
        <v>26</v>
      </c>
      <c r="G8488">
        <v>120.7</v>
      </c>
      <c r="H8488">
        <v>3</v>
      </c>
      <c r="I8488">
        <v>11.5</v>
      </c>
      <c r="J8488">
        <v>11</v>
      </c>
      <c r="K8488">
        <v>51.1</v>
      </c>
    </row>
    <row r="8489" spans="1:11">
      <c r="A8489">
        <v>2021</v>
      </c>
      <c r="B8489" t="s">
        <v>72</v>
      </c>
      <c r="C8489" t="s">
        <v>78</v>
      </c>
      <c r="D8489" t="s">
        <v>12</v>
      </c>
      <c r="E8489" t="s">
        <v>64</v>
      </c>
      <c r="F8489">
        <v>19</v>
      </c>
      <c r="G8489">
        <v>52.6</v>
      </c>
      <c r="H8489">
        <v>6</v>
      </c>
      <c r="I8489">
        <v>31.6</v>
      </c>
      <c r="J8489">
        <v>13</v>
      </c>
      <c r="K8489">
        <v>36</v>
      </c>
    </row>
    <row r="8490" spans="1:11">
      <c r="A8490">
        <v>2021</v>
      </c>
      <c r="B8490" t="s">
        <v>72</v>
      </c>
      <c r="C8490" t="s">
        <v>78</v>
      </c>
      <c r="D8490" t="s">
        <v>12</v>
      </c>
      <c r="E8490" t="s">
        <v>65</v>
      </c>
      <c r="F8490">
        <v>2</v>
      </c>
      <c r="G8490">
        <v>139.4</v>
      </c>
      <c r="H8490">
        <v>1</v>
      </c>
      <c r="I8490">
        <v>50</v>
      </c>
      <c r="J8490">
        <v>1</v>
      </c>
      <c r="K8490">
        <v>69.7</v>
      </c>
    </row>
    <row r="8491" spans="1:11">
      <c r="A8491">
        <v>2021</v>
      </c>
      <c r="B8491" t="s">
        <v>72</v>
      </c>
      <c r="C8491" t="s">
        <v>78</v>
      </c>
      <c r="D8491" t="s">
        <v>12</v>
      </c>
      <c r="E8491" t="s">
        <v>36</v>
      </c>
      <c r="F8491">
        <v>10</v>
      </c>
      <c r="G8491">
        <v>40.5</v>
      </c>
      <c r="H8491">
        <v>1</v>
      </c>
      <c r="I8491">
        <v>10</v>
      </c>
      <c r="J8491">
        <v>1</v>
      </c>
      <c r="K8491">
        <v>4.1</v>
      </c>
    </row>
    <row r="8492" spans="1:11">
      <c r="A8492">
        <v>2021</v>
      </c>
      <c r="B8492" t="s">
        <v>79</v>
      </c>
      <c r="C8492" t="s">
        <v>18</v>
      </c>
      <c r="D8492" t="s">
        <v>18</v>
      </c>
      <c r="E8492" t="s">
        <v>18</v>
      </c>
      <c r="F8492">
        <v>308</v>
      </c>
      <c r="G8492">
        <v>22.1</v>
      </c>
      <c r="H8492">
        <v>57</v>
      </c>
      <c r="I8492">
        <v>18.5</v>
      </c>
      <c r="J8492">
        <v>192</v>
      </c>
      <c r="K8492">
        <v>13.8</v>
      </c>
    </row>
    <row r="8493" spans="1:11">
      <c r="A8493">
        <v>2021</v>
      </c>
      <c r="B8493" t="s">
        <v>79</v>
      </c>
      <c r="C8493" t="s">
        <v>18</v>
      </c>
      <c r="D8493" t="s">
        <v>18</v>
      </c>
      <c r="E8493" t="s">
        <v>63</v>
      </c>
      <c r="F8493">
        <v>13</v>
      </c>
      <c r="G8493">
        <v>7.2</v>
      </c>
      <c r="H8493">
        <v>3</v>
      </c>
      <c r="I8493">
        <v>23.1</v>
      </c>
      <c r="J8493">
        <v>3</v>
      </c>
      <c r="K8493">
        <v>1.7</v>
      </c>
    </row>
    <row r="8494" spans="1:11">
      <c r="A8494">
        <v>2021</v>
      </c>
      <c r="B8494" t="s">
        <v>79</v>
      </c>
      <c r="C8494" t="s">
        <v>18</v>
      </c>
      <c r="D8494" t="s">
        <v>18</v>
      </c>
      <c r="E8494" t="s">
        <v>13</v>
      </c>
      <c r="F8494">
        <v>128</v>
      </c>
      <c r="G8494">
        <v>72.7</v>
      </c>
      <c r="H8494">
        <v>23</v>
      </c>
      <c r="I8494">
        <v>18</v>
      </c>
      <c r="J8494">
        <v>79</v>
      </c>
      <c r="K8494">
        <v>44.8</v>
      </c>
    </row>
    <row r="8495" spans="1:11">
      <c r="A8495">
        <v>2021</v>
      </c>
      <c r="B8495" t="s">
        <v>79</v>
      </c>
      <c r="C8495" t="s">
        <v>18</v>
      </c>
      <c r="D8495" t="s">
        <v>18</v>
      </c>
      <c r="E8495" t="s">
        <v>64</v>
      </c>
      <c r="F8495">
        <v>94</v>
      </c>
      <c r="G8495">
        <v>26.8</v>
      </c>
      <c r="H8495">
        <v>19</v>
      </c>
      <c r="I8495">
        <v>20.2</v>
      </c>
      <c r="J8495">
        <v>68</v>
      </c>
      <c r="K8495">
        <v>19.4</v>
      </c>
    </row>
    <row r="8496" spans="1:11">
      <c r="A8496">
        <v>2021</v>
      </c>
      <c r="B8496" t="s">
        <v>79</v>
      </c>
      <c r="C8496" t="s">
        <v>18</v>
      </c>
      <c r="D8496" t="s">
        <v>18</v>
      </c>
      <c r="E8496" t="s">
        <v>65</v>
      </c>
      <c r="F8496">
        <v>4</v>
      </c>
      <c r="G8496">
        <v>14.9</v>
      </c>
      <c r="H8496">
        <v>2</v>
      </c>
      <c r="I8496">
        <v>50</v>
      </c>
      <c r="J8496">
        <v>3</v>
      </c>
      <c r="K8496">
        <v>11.1</v>
      </c>
    </row>
    <row r="8497" spans="1:11">
      <c r="A8497">
        <v>2021</v>
      </c>
      <c r="B8497" t="s">
        <v>79</v>
      </c>
      <c r="C8497" t="s">
        <v>18</v>
      </c>
      <c r="D8497" t="s">
        <v>18</v>
      </c>
      <c r="E8497" t="s">
        <v>36</v>
      </c>
      <c r="F8497">
        <v>69</v>
      </c>
      <c r="G8497">
        <v>10.5</v>
      </c>
      <c r="H8497">
        <v>10</v>
      </c>
      <c r="I8497">
        <v>14.5</v>
      </c>
      <c r="J8497">
        <v>39</v>
      </c>
      <c r="K8497">
        <v>5.9</v>
      </c>
    </row>
    <row r="8498" spans="1:11">
      <c r="A8498">
        <v>2021</v>
      </c>
      <c r="B8498" t="s">
        <v>79</v>
      </c>
      <c r="C8498" t="s">
        <v>18</v>
      </c>
      <c r="D8498" t="s">
        <v>15</v>
      </c>
      <c r="E8498" t="s">
        <v>18</v>
      </c>
      <c r="F8498">
        <v>30</v>
      </c>
      <c r="G8498">
        <v>4.1</v>
      </c>
      <c r="H8498">
        <v>5</v>
      </c>
      <c r="I8498">
        <v>16.7</v>
      </c>
      <c r="J8498">
        <v>33</v>
      </c>
      <c r="K8498">
        <v>4.5</v>
      </c>
    </row>
    <row r="8499" spans="1:11">
      <c r="A8499">
        <v>2021</v>
      </c>
      <c r="B8499" t="s">
        <v>79</v>
      </c>
      <c r="C8499" t="s">
        <v>18</v>
      </c>
      <c r="D8499" t="s">
        <v>15</v>
      </c>
      <c r="E8499" t="s">
        <v>63</v>
      </c>
      <c r="F8499">
        <v>1</v>
      </c>
      <c r="G8499">
        <v>1</v>
      </c>
      <c r="H8499">
        <v>0</v>
      </c>
      <c r="I8499">
        <v>0</v>
      </c>
      <c r="J8499">
        <v>0</v>
      </c>
      <c r="K8499">
        <v>0</v>
      </c>
    </row>
    <row r="8500" spans="1:11">
      <c r="A8500">
        <v>2021</v>
      </c>
      <c r="B8500" t="s">
        <v>79</v>
      </c>
      <c r="C8500" t="s">
        <v>18</v>
      </c>
      <c r="D8500" t="s">
        <v>15</v>
      </c>
      <c r="E8500" t="s">
        <v>13</v>
      </c>
      <c r="F8500">
        <v>17</v>
      </c>
      <c r="G8500">
        <v>18.1</v>
      </c>
      <c r="H8500">
        <v>3</v>
      </c>
      <c r="I8500">
        <v>17.6</v>
      </c>
      <c r="J8500">
        <v>18</v>
      </c>
      <c r="K8500">
        <v>19.2</v>
      </c>
    </row>
    <row r="8501" spans="1:11">
      <c r="A8501">
        <v>2021</v>
      </c>
      <c r="B8501" t="s">
        <v>79</v>
      </c>
      <c r="C8501" t="s">
        <v>18</v>
      </c>
      <c r="D8501" t="s">
        <v>15</v>
      </c>
      <c r="E8501" t="s">
        <v>64</v>
      </c>
      <c r="F8501">
        <v>9</v>
      </c>
      <c r="G8501">
        <v>4.9</v>
      </c>
      <c r="H8501">
        <v>2</v>
      </c>
      <c r="I8501">
        <v>22.2</v>
      </c>
      <c r="J8501">
        <v>11</v>
      </c>
      <c r="K8501">
        <v>6</v>
      </c>
    </row>
    <row r="8502" spans="1:11">
      <c r="A8502">
        <v>2021</v>
      </c>
      <c r="B8502" t="s">
        <v>79</v>
      </c>
      <c r="C8502" t="s">
        <v>18</v>
      </c>
      <c r="D8502" t="s">
        <v>15</v>
      </c>
      <c r="E8502" t="s">
        <v>65</v>
      </c>
      <c r="F8502">
        <v>0</v>
      </c>
      <c r="G8502">
        <v>0</v>
      </c>
      <c r="H8502">
        <v>0</v>
      </c>
      <c r="I8502">
        <v>0</v>
      </c>
      <c r="J8502">
        <v>1</v>
      </c>
      <c r="K8502">
        <v>6.7</v>
      </c>
    </row>
    <row r="8503" spans="1:11">
      <c r="A8503">
        <v>2021</v>
      </c>
      <c r="B8503" t="s">
        <v>79</v>
      </c>
      <c r="C8503" t="s">
        <v>18</v>
      </c>
      <c r="D8503" t="s">
        <v>15</v>
      </c>
      <c r="E8503" t="s">
        <v>36</v>
      </c>
      <c r="F8503">
        <v>3</v>
      </c>
      <c r="G8503">
        <v>0.9</v>
      </c>
      <c r="H8503">
        <v>0</v>
      </c>
      <c r="I8503">
        <v>0</v>
      </c>
      <c r="J8503">
        <v>3</v>
      </c>
      <c r="K8503">
        <v>0.9</v>
      </c>
    </row>
    <row r="8504" spans="1:11">
      <c r="A8504">
        <v>2021</v>
      </c>
      <c r="B8504" t="s">
        <v>79</v>
      </c>
      <c r="C8504" t="s">
        <v>18</v>
      </c>
      <c r="D8504" t="s">
        <v>12</v>
      </c>
      <c r="E8504" t="s">
        <v>18</v>
      </c>
      <c r="F8504">
        <v>278</v>
      </c>
      <c r="G8504">
        <v>42.2</v>
      </c>
      <c r="H8504">
        <v>52</v>
      </c>
      <c r="I8504">
        <v>18.7</v>
      </c>
      <c r="J8504">
        <v>159</v>
      </c>
      <c r="K8504">
        <v>24.1</v>
      </c>
    </row>
    <row r="8505" spans="1:11">
      <c r="A8505">
        <v>2021</v>
      </c>
      <c r="B8505" t="s">
        <v>79</v>
      </c>
      <c r="C8505" t="s">
        <v>18</v>
      </c>
      <c r="D8505" t="s">
        <v>12</v>
      </c>
      <c r="E8505" t="s">
        <v>63</v>
      </c>
      <c r="F8505">
        <v>12</v>
      </c>
      <c r="G8505">
        <v>15.3</v>
      </c>
      <c r="H8505">
        <v>3</v>
      </c>
      <c r="I8505">
        <v>25</v>
      </c>
      <c r="J8505">
        <v>3</v>
      </c>
      <c r="K8505">
        <v>3.8</v>
      </c>
    </row>
    <row r="8506" spans="1:11">
      <c r="A8506">
        <v>2021</v>
      </c>
      <c r="B8506" t="s">
        <v>79</v>
      </c>
      <c r="C8506" t="s">
        <v>18</v>
      </c>
      <c r="D8506" t="s">
        <v>12</v>
      </c>
      <c r="E8506" t="s">
        <v>13</v>
      </c>
      <c r="F8506">
        <v>111</v>
      </c>
      <c r="G8506">
        <v>134.6</v>
      </c>
      <c r="H8506">
        <v>20</v>
      </c>
      <c r="I8506">
        <v>18</v>
      </c>
      <c r="J8506">
        <v>61</v>
      </c>
      <c r="K8506">
        <v>74</v>
      </c>
    </row>
    <row r="8507" spans="1:11">
      <c r="A8507">
        <v>2021</v>
      </c>
      <c r="B8507" t="s">
        <v>79</v>
      </c>
      <c r="C8507" t="s">
        <v>18</v>
      </c>
      <c r="D8507" t="s">
        <v>12</v>
      </c>
      <c r="E8507" t="s">
        <v>64</v>
      </c>
      <c r="F8507">
        <v>85</v>
      </c>
      <c r="G8507">
        <v>51</v>
      </c>
      <c r="H8507">
        <v>17</v>
      </c>
      <c r="I8507">
        <v>20</v>
      </c>
      <c r="J8507">
        <v>57</v>
      </c>
      <c r="K8507">
        <v>34.2</v>
      </c>
    </row>
    <row r="8508" spans="1:11">
      <c r="A8508">
        <v>2021</v>
      </c>
      <c r="B8508" t="s">
        <v>79</v>
      </c>
      <c r="C8508" t="s">
        <v>18</v>
      </c>
      <c r="D8508" t="s">
        <v>12</v>
      </c>
      <c r="E8508" t="s">
        <v>65</v>
      </c>
      <c r="F8508">
        <v>4</v>
      </c>
      <c r="G8508">
        <v>33.2</v>
      </c>
      <c r="H8508">
        <v>2</v>
      </c>
      <c r="I8508">
        <v>50</v>
      </c>
      <c r="J8508">
        <v>2</v>
      </c>
      <c r="K8508">
        <v>16.6</v>
      </c>
    </row>
    <row r="8509" spans="1:11">
      <c r="A8509">
        <v>2021</v>
      </c>
      <c r="B8509" t="s">
        <v>79</v>
      </c>
      <c r="C8509" t="s">
        <v>18</v>
      </c>
      <c r="D8509" t="s">
        <v>12</v>
      </c>
      <c r="E8509" t="s">
        <v>36</v>
      </c>
      <c r="F8509">
        <v>66</v>
      </c>
      <c r="G8509">
        <v>20.7</v>
      </c>
      <c r="H8509">
        <v>10</v>
      </c>
      <c r="I8509">
        <v>15.2</v>
      </c>
      <c r="J8509">
        <v>36</v>
      </c>
      <c r="K8509">
        <v>11.3</v>
      </c>
    </row>
    <row r="8510" spans="1:11">
      <c r="A8510">
        <v>2021</v>
      </c>
      <c r="B8510" t="s">
        <v>79</v>
      </c>
      <c r="C8510" t="s">
        <v>80</v>
      </c>
      <c r="D8510" t="s">
        <v>18</v>
      </c>
      <c r="E8510" t="s">
        <v>18</v>
      </c>
      <c r="F8510">
        <v>63</v>
      </c>
      <c r="G8510">
        <v>41.1</v>
      </c>
      <c r="H8510">
        <v>13</v>
      </c>
      <c r="I8510">
        <v>20.6</v>
      </c>
      <c r="J8510">
        <v>45</v>
      </c>
      <c r="K8510">
        <v>29.4</v>
      </c>
    </row>
    <row r="8511" spans="1:11">
      <c r="A8511">
        <v>2021</v>
      </c>
      <c r="B8511" t="s">
        <v>79</v>
      </c>
      <c r="C8511" t="s">
        <v>80</v>
      </c>
      <c r="D8511" t="s">
        <v>18</v>
      </c>
      <c r="E8511" t="s">
        <v>63</v>
      </c>
      <c r="F8511">
        <v>1</v>
      </c>
      <c r="G8511">
        <v>10.4</v>
      </c>
      <c r="H8511">
        <v>1</v>
      </c>
      <c r="I8511">
        <v>100</v>
      </c>
      <c r="J8511">
        <v>1</v>
      </c>
      <c r="K8511">
        <v>10.4</v>
      </c>
    </row>
    <row r="8512" spans="1:11">
      <c r="A8512">
        <v>2021</v>
      </c>
      <c r="B8512" t="s">
        <v>79</v>
      </c>
      <c r="C8512" t="s">
        <v>80</v>
      </c>
      <c r="D8512" t="s">
        <v>18</v>
      </c>
      <c r="E8512" t="s">
        <v>13</v>
      </c>
      <c r="F8512">
        <v>39</v>
      </c>
      <c r="G8512">
        <v>51.3</v>
      </c>
      <c r="H8512">
        <v>6</v>
      </c>
      <c r="I8512">
        <v>15.4</v>
      </c>
      <c r="J8512">
        <v>28</v>
      </c>
      <c r="K8512">
        <v>36.8</v>
      </c>
    </row>
    <row r="8513" spans="1:11">
      <c r="A8513">
        <v>2021</v>
      </c>
      <c r="B8513" t="s">
        <v>79</v>
      </c>
      <c r="C8513" t="s">
        <v>80</v>
      </c>
      <c r="D8513" t="s">
        <v>18</v>
      </c>
      <c r="E8513" t="s">
        <v>64</v>
      </c>
      <c r="F8513">
        <v>15</v>
      </c>
      <c r="G8513">
        <v>40.4</v>
      </c>
      <c r="H8513">
        <v>5</v>
      </c>
      <c r="I8513">
        <v>33.3</v>
      </c>
      <c r="J8513">
        <v>11</v>
      </c>
      <c r="K8513">
        <v>29.7</v>
      </c>
    </row>
    <row r="8514" spans="1:11">
      <c r="A8514">
        <v>2021</v>
      </c>
      <c r="B8514" t="s">
        <v>79</v>
      </c>
      <c r="C8514" t="s">
        <v>80</v>
      </c>
      <c r="D8514" t="s">
        <v>18</v>
      </c>
      <c r="E8514" t="s">
        <v>65</v>
      </c>
      <c r="F8514">
        <v>1</v>
      </c>
      <c r="G8514">
        <v>26.7</v>
      </c>
      <c r="H8514">
        <v>1</v>
      </c>
      <c r="I8514">
        <v>100</v>
      </c>
      <c r="J8514">
        <v>1</v>
      </c>
      <c r="K8514">
        <v>26.7</v>
      </c>
    </row>
    <row r="8515" spans="1:11">
      <c r="A8515">
        <v>2021</v>
      </c>
      <c r="B8515" t="s">
        <v>79</v>
      </c>
      <c r="C8515" t="s">
        <v>80</v>
      </c>
      <c r="D8515" t="s">
        <v>18</v>
      </c>
      <c r="E8515" t="s">
        <v>36</v>
      </c>
      <c r="F8515">
        <v>7</v>
      </c>
      <c r="G8515">
        <v>26.3</v>
      </c>
      <c r="H8515">
        <v>0</v>
      </c>
      <c r="I8515">
        <v>0</v>
      </c>
      <c r="J8515">
        <v>4</v>
      </c>
      <c r="K8515">
        <v>15</v>
      </c>
    </row>
    <row r="8516" spans="1:11">
      <c r="A8516">
        <v>2021</v>
      </c>
      <c r="B8516" t="s">
        <v>79</v>
      </c>
      <c r="C8516" t="s">
        <v>80</v>
      </c>
      <c r="D8516" t="s">
        <v>15</v>
      </c>
      <c r="E8516" t="s">
        <v>18</v>
      </c>
      <c r="F8516">
        <v>8</v>
      </c>
      <c r="G8516">
        <v>9.7</v>
      </c>
      <c r="H8516">
        <v>0</v>
      </c>
      <c r="I8516">
        <v>0</v>
      </c>
      <c r="J8516">
        <v>7</v>
      </c>
      <c r="K8516">
        <v>8.5</v>
      </c>
    </row>
    <row r="8517" spans="1:11">
      <c r="A8517">
        <v>2021</v>
      </c>
      <c r="B8517" t="s">
        <v>79</v>
      </c>
      <c r="C8517" t="s">
        <v>80</v>
      </c>
      <c r="D8517" t="s">
        <v>15</v>
      </c>
      <c r="E8517" t="s">
        <v>63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</row>
    <row r="8518" spans="1:11">
      <c r="A8518">
        <v>2021</v>
      </c>
      <c r="B8518" t="s">
        <v>79</v>
      </c>
      <c r="C8518" t="s">
        <v>80</v>
      </c>
      <c r="D8518" t="s">
        <v>15</v>
      </c>
      <c r="E8518" t="s">
        <v>13</v>
      </c>
      <c r="F8518">
        <v>6</v>
      </c>
      <c r="G8518">
        <v>14.5</v>
      </c>
      <c r="H8518">
        <v>0</v>
      </c>
      <c r="I8518">
        <v>0</v>
      </c>
      <c r="J8518">
        <v>7</v>
      </c>
      <c r="K8518">
        <v>16.9</v>
      </c>
    </row>
    <row r="8519" spans="1:11">
      <c r="A8519">
        <v>2021</v>
      </c>
      <c r="B8519" t="s">
        <v>79</v>
      </c>
      <c r="C8519" t="s">
        <v>80</v>
      </c>
      <c r="D8519" t="s">
        <v>15</v>
      </c>
      <c r="E8519" t="s">
        <v>64</v>
      </c>
      <c r="F8519">
        <v>1</v>
      </c>
      <c r="G8519">
        <v>5</v>
      </c>
      <c r="H8519">
        <v>0</v>
      </c>
      <c r="I8519">
        <v>0</v>
      </c>
      <c r="J8519">
        <v>0</v>
      </c>
      <c r="K8519">
        <v>0</v>
      </c>
    </row>
    <row r="8520" spans="1:11">
      <c r="A8520">
        <v>2021</v>
      </c>
      <c r="B8520" t="s">
        <v>79</v>
      </c>
      <c r="C8520" t="s">
        <v>80</v>
      </c>
      <c r="D8520" t="s">
        <v>15</v>
      </c>
      <c r="E8520" t="s">
        <v>65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</row>
    <row r="8521" spans="1:11">
      <c r="A8521">
        <v>2021</v>
      </c>
      <c r="B8521" t="s">
        <v>79</v>
      </c>
      <c r="C8521" t="s">
        <v>80</v>
      </c>
      <c r="D8521" t="s">
        <v>15</v>
      </c>
      <c r="E8521" t="s">
        <v>36</v>
      </c>
      <c r="F8521">
        <v>1</v>
      </c>
      <c r="G8521">
        <v>7.5</v>
      </c>
      <c r="H8521">
        <v>0</v>
      </c>
      <c r="I8521">
        <v>0</v>
      </c>
      <c r="J8521">
        <v>0</v>
      </c>
      <c r="K8521">
        <v>0</v>
      </c>
    </row>
    <row r="8522" spans="1:11">
      <c r="A8522">
        <v>2021</v>
      </c>
      <c r="B8522" t="s">
        <v>79</v>
      </c>
      <c r="C8522" t="s">
        <v>80</v>
      </c>
      <c r="D8522" t="s">
        <v>12</v>
      </c>
      <c r="E8522" t="s">
        <v>18</v>
      </c>
      <c r="F8522">
        <v>55</v>
      </c>
      <c r="G8522">
        <v>77.9</v>
      </c>
      <c r="H8522">
        <v>13</v>
      </c>
      <c r="I8522">
        <v>23.6</v>
      </c>
      <c r="J8522">
        <v>38</v>
      </c>
      <c r="K8522">
        <v>53.8</v>
      </c>
    </row>
    <row r="8523" spans="1:11">
      <c r="A8523">
        <v>2021</v>
      </c>
      <c r="B8523" t="s">
        <v>79</v>
      </c>
      <c r="C8523" t="s">
        <v>80</v>
      </c>
      <c r="D8523" t="s">
        <v>12</v>
      </c>
      <c r="E8523" t="s">
        <v>63</v>
      </c>
      <c r="F8523">
        <v>1</v>
      </c>
      <c r="G8523">
        <v>24.2</v>
      </c>
      <c r="H8523">
        <v>1</v>
      </c>
      <c r="I8523">
        <v>100</v>
      </c>
      <c r="J8523">
        <v>1</v>
      </c>
      <c r="K8523">
        <v>24.2</v>
      </c>
    </row>
    <row r="8524" spans="1:11">
      <c r="A8524">
        <v>2021</v>
      </c>
      <c r="B8524" t="s">
        <v>79</v>
      </c>
      <c r="C8524" t="s">
        <v>80</v>
      </c>
      <c r="D8524" t="s">
        <v>12</v>
      </c>
      <c r="E8524" t="s">
        <v>13</v>
      </c>
      <c r="F8524">
        <v>33</v>
      </c>
      <c r="G8524">
        <v>95.3</v>
      </c>
      <c r="H8524">
        <v>6</v>
      </c>
      <c r="I8524">
        <v>18.2</v>
      </c>
      <c r="J8524">
        <v>21</v>
      </c>
      <c r="K8524">
        <v>60.7</v>
      </c>
    </row>
    <row r="8525" spans="1:11">
      <c r="A8525">
        <v>2021</v>
      </c>
      <c r="B8525" t="s">
        <v>79</v>
      </c>
      <c r="C8525" t="s">
        <v>80</v>
      </c>
      <c r="D8525" t="s">
        <v>12</v>
      </c>
      <c r="E8525" t="s">
        <v>64</v>
      </c>
      <c r="F8525">
        <v>14</v>
      </c>
      <c r="G8525">
        <v>82.2</v>
      </c>
      <c r="H8525">
        <v>5</v>
      </c>
      <c r="I8525">
        <v>35.7</v>
      </c>
      <c r="J8525">
        <v>11</v>
      </c>
      <c r="K8525">
        <v>64.6</v>
      </c>
    </row>
    <row r="8526" spans="1:11">
      <c r="A8526">
        <v>2021</v>
      </c>
      <c r="B8526" t="s">
        <v>79</v>
      </c>
      <c r="C8526" t="s">
        <v>80</v>
      </c>
      <c r="D8526" t="s">
        <v>12</v>
      </c>
      <c r="E8526" t="s">
        <v>65</v>
      </c>
      <c r="F8526">
        <v>1</v>
      </c>
      <c r="G8526">
        <v>63</v>
      </c>
      <c r="H8526">
        <v>1</v>
      </c>
      <c r="I8526">
        <v>100</v>
      </c>
      <c r="J8526">
        <v>1</v>
      </c>
      <c r="K8526">
        <v>63</v>
      </c>
    </row>
    <row r="8527" spans="1:11">
      <c r="A8527">
        <v>2021</v>
      </c>
      <c r="B8527" t="s">
        <v>79</v>
      </c>
      <c r="C8527" t="s">
        <v>80</v>
      </c>
      <c r="D8527" t="s">
        <v>12</v>
      </c>
      <c r="E8527" t="s">
        <v>36</v>
      </c>
      <c r="F8527">
        <v>6</v>
      </c>
      <c r="G8527">
        <v>45.4</v>
      </c>
      <c r="H8527">
        <v>0</v>
      </c>
      <c r="I8527">
        <v>0</v>
      </c>
      <c r="J8527">
        <v>4</v>
      </c>
      <c r="K8527">
        <v>30.2</v>
      </c>
    </row>
    <row r="8528" spans="1:11">
      <c r="A8528">
        <v>2021</v>
      </c>
      <c r="B8528" t="s">
        <v>79</v>
      </c>
      <c r="C8528" t="s">
        <v>27</v>
      </c>
      <c r="D8528" t="s">
        <v>18</v>
      </c>
      <c r="E8528" t="s">
        <v>18</v>
      </c>
      <c r="F8528">
        <v>60</v>
      </c>
      <c r="G8528">
        <v>42.8</v>
      </c>
      <c r="H8528">
        <v>10</v>
      </c>
      <c r="I8528">
        <v>16.7</v>
      </c>
      <c r="J8528">
        <v>35</v>
      </c>
      <c r="K8528">
        <v>25</v>
      </c>
    </row>
    <row r="8529" spans="1:11">
      <c r="A8529">
        <v>2021</v>
      </c>
      <c r="B8529" t="s">
        <v>79</v>
      </c>
      <c r="C8529" t="s">
        <v>27</v>
      </c>
      <c r="D8529" t="s">
        <v>18</v>
      </c>
      <c r="E8529" t="s">
        <v>63</v>
      </c>
      <c r="F8529">
        <v>3</v>
      </c>
      <c r="G8529">
        <v>12.5</v>
      </c>
      <c r="H8529">
        <v>0</v>
      </c>
      <c r="I8529">
        <v>0</v>
      </c>
      <c r="J8529">
        <v>0</v>
      </c>
      <c r="K8529">
        <v>0</v>
      </c>
    </row>
    <row r="8530" spans="1:11">
      <c r="A8530">
        <v>2021</v>
      </c>
      <c r="B8530" t="s">
        <v>79</v>
      </c>
      <c r="C8530" t="s">
        <v>27</v>
      </c>
      <c r="D8530" t="s">
        <v>18</v>
      </c>
      <c r="E8530" t="s">
        <v>13</v>
      </c>
      <c r="F8530">
        <v>15</v>
      </c>
      <c r="G8530">
        <v>216.7</v>
      </c>
      <c r="H8530">
        <v>2</v>
      </c>
      <c r="I8530">
        <v>13.3</v>
      </c>
      <c r="J8530">
        <v>7</v>
      </c>
      <c r="K8530">
        <v>101.1</v>
      </c>
    </row>
    <row r="8531" spans="1:11">
      <c r="A8531">
        <v>2021</v>
      </c>
      <c r="B8531" t="s">
        <v>79</v>
      </c>
      <c r="C8531" t="s">
        <v>27</v>
      </c>
      <c r="D8531" t="s">
        <v>18</v>
      </c>
      <c r="E8531" t="s">
        <v>64</v>
      </c>
      <c r="F8531">
        <v>17</v>
      </c>
      <c r="G8531">
        <v>75.3</v>
      </c>
      <c r="H8531">
        <v>3</v>
      </c>
      <c r="I8531">
        <v>17.6</v>
      </c>
      <c r="J8531">
        <v>13</v>
      </c>
      <c r="K8531">
        <v>57.6</v>
      </c>
    </row>
    <row r="8532" spans="1:11">
      <c r="A8532">
        <v>2021</v>
      </c>
      <c r="B8532" t="s">
        <v>79</v>
      </c>
      <c r="C8532" t="s">
        <v>27</v>
      </c>
      <c r="D8532" t="s">
        <v>18</v>
      </c>
      <c r="E8532" t="s">
        <v>65</v>
      </c>
      <c r="F8532">
        <v>1</v>
      </c>
      <c r="G8532">
        <v>31</v>
      </c>
      <c r="H8532">
        <v>0</v>
      </c>
      <c r="I8532">
        <v>0</v>
      </c>
      <c r="J8532">
        <v>0</v>
      </c>
      <c r="K8532">
        <v>0</v>
      </c>
    </row>
    <row r="8533" spans="1:11">
      <c r="A8533">
        <v>2021</v>
      </c>
      <c r="B8533" t="s">
        <v>79</v>
      </c>
      <c r="C8533" t="s">
        <v>27</v>
      </c>
      <c r="D8533" t="s">
        <v>18</v>
      </c>
      <c r="E8533" t="s">
        <v>36</v>
      </c>
      <c r="F8533">
        <v>24</v>
      </c>
      <c r="G8533">
        <v>28.8</v>
      </c>
      <c r="H8533">
        <v>5</v>
      </c>
      <c r="I8533">
        <v>20.8</v>
      </c>
      <c r="J8533">
        <v>15</v>
      </c>
      <c r="K8533">
        <v>18</v>
      </c>
    </row>
    <row r="8534" spans="1:11">
      <c r="A8534">
        <v>2021</v>
      </c>
      <c r="B8534" t="s">
        <v>79</v>
      </c>
      <c r="C8534" t="s">
        <v>27</v>
      </c>
      <c r="D8534" t="s">
        <v>15</v>
      </c>
      <c r="E8534" t="s">
        <v>18</v>
      </c>
      <c r="F8534">
        <v>3</v>
      </c>
      <c r="G8534">
        <v>4.4</v>
      </c>
      <c r="H8534">
        <v>0</v>
      </c>
      <c r="I8534">
        <v>0</v>
      </c>
      <c r="J8534">
        <v>2</v>
      </c>
      <c r="K8534">
        <v>3</v>
      </c>
    </row>
    <row r="8535" spans="1:11">
      <c r="A8535">
        <v>2021</v>
      </c>
      <c r="B8535" t="s">
        <v>79</v>
      </c>
      <c r="C8535" t="s">
        <v>27</v>
      </c>
      <c r="D8535" t="s">
        <v>15</v>
      </c>
      <c r="E8535" t="s">
        <v>63</v>
      </c>
      <c r="F8535">
        <v>1</v>
      </c>
      <c r="G8535">
        <v>7.6</v>
      </c>
      <c r="H8535">
        <v>0</v>
      </c>
      <c r="I8535">
        <v>0</v>
      </c>
      <c r="J8535">
        <v>0</v>
      </c>
      <c r="K8535">
        <v>0</v>
      </c>
    </row>
    <row r="8536" spans="1:11">
      <c r="A8536">
        <v>2021</v>
      </c>
      <c r="B8536" t="s">
        <v>79</v>
      </c>
      <c r="C8536" t="s">
        <v>27</v>
      </c>
      <c r="D8536" t="s">
        <v>15</v>
      </c>
      <c r="E8536" t="s">
        <v>13</v>
      </c>
      <c r="F8536">
        <v>1</v>
      </c>
      <c r="G8536">
        <v>32.1</v>
      </c>
      <c r="H8536">
        <v>0</v>
      </c>
      <c r="I8536">
        <v>0</v>
      </c>
      <c r="J8536">
        <v>0</v>
      </c>
      <c r="K8536">
        <v>0</v>
      </c>
    </row>
    <row r="8537" spans="1:11">
      <c r="A8537">
        <v>2021</v>
      </c>
      <c r="B8537" t="s">
        <v>79</v>
      </c>
      <c r="C8537" t="s">
        <v>27</v>
      </c>
      <c r="D8537" t="s">
        <v>15</v>
      </c>
      <c r="E8537" t="s">
        <v>64</v>
      </c>
      <c r="F8537">
        <v>0</v>
      </c>
      <c r="G8537">
        <v>0</v>
      </c>
      <c r="H8537">
        <v>0</v>
      </c>
      <c r="I8537">
        <v>0</v>
      </c>
      <c r="J8537">
        <v>2</v>
      </c>
      <c r="K8537">
        <v>18.3</v>
      </c>
    </row>
    <row r="8538" spans="1:11">
      <c r="A8538">
        <v>2021</v>
      </c>
      <c r="B8538" t="s">
        <v>79</v>
      </c>
      <c r="C8538" t="s">
        <v>27</v>
      </c>
      <c r="D8538" t="s">
        <v>15</v>
      </c>
      <c r="E8538" t="s">
        <v>65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</row>
    <row r="8539" spans="1:11">
      <c r="A8539">
        <v>2021</v>
      </c>
      <c r="B8539" t="s">
        <v>79</v>
      </c>
      <c r="C8539" t="s">
        <v>27</v>
      </c>
      <c r="D8539" t="s">
        <v>15</v>
      </c>
      <c r="E8539" t="s">
        <v>36</v>
      </c>
      <c r="F8539">
        <v>1</v>
      </c>
      <c r="G8539">
        <v>2.6</v>
      </c>
      <c r="H8539">
        <v>0</v>
      </c>
      <c r="I8539">
        <v>0</v>
      </c>
      <c r="J8539">
        <v>0</v>
      </c>
      <c r="K8539">
        <v>0</v>
      </c>
    </row>
    <row r="8540" spans="1:11">
      <c r="A8540">
        <v>2021</v>
      </c>
      <c r="B8540" t="s">
        <v>79</v>
      </c>
      <c r="C8540" t="s">
        <v>27</v>
      </c>
      <c r="D8540" t="s">
        <v>12</v>
      </c>
      <c r="E8540" t="s">
        <v>18</v>
      </c>
      <c r="F8540">
        <v>57</v>
      </c>
      <c r="G8540">
        <v>78.6</v>
      </c>
      <c r="H8540">
        <v>10</v>
      </c>
      <c r="I8540">
        <v>17.5</v>
      </c>
      <c r="J8540">
        <v>33</v>
      </c>
      <c r="K8540">
        <v>45.5</v>
      </c>
    </row>
    <row r="8541" spans="1:11">
      <c r="A8541">
        <v>2021</v>
      </c>
      <c r="B8541" t="s">
        <v>79</v>
      </c>
      <c r="C8541" t="s">
        <v>27</v>
      </c>
      <c r="D8541" t="s">
        <v>12</v>
      </c>
      <c r="E8541" t="s">
        <v>63</v>
      </c>
      <c r="F8541">
        <v>2</v>
      </c>
      <c r="G8541">
        <v>18.4</v>
      </c>
      <c r="H8541">
        <v>0</v>
      </c>
      <c r="I8541">
        <v>0</v>
      </c>
      <c r="J8541">
        <v>0</v>
      </c>
      <c r="K8541">
        <v>0</v>
      </c>
    </row>
    <row r="8542" spans="1:11">
      <c r="A8542">
        <v>2021</v>
      </c>
      <c r="B8542" t="s">
        <v>79</v>
      </c>
      <c r="C8542" t="s">
        <v>27</v>
      </c>
      <c r="D8542" t="s">
        <v>12</v>
      </c>
      <c r="E8542" t="s">
        <v>13</v>
      </c>
      <c r="F8542">
        <v>14</v>
      </c>
      <c r="G8542">
        <v>368.1</v>
      </c>
      <c r="H8542">
        <v>2</v>
      </c>
      <c r="I8542">
        <v>14.3</v>
      </c>
      <c r="J8542">
        <v>7</v>
      </c>
      <c r="K8542">
        <v>184</v>
      </c>
    </row>
    <row r="8543" spans="1:11">
      <c r="A8543">
        <v>2021</v>
      </c>
      <c r="B8543" t="s">
        <v>79</v>
      </c>
      <c r="C8543" t="s">
        <v>27</v>
      </c>
      <c r="D8543" t="s">
        <v>12</v>
      </c>
      <c r="E8543" t="s">
        <v>64</v>
      </c>
      <c r="F8543">
        <v>17</v>
      </c>
      <c r="G8543">
        <v>146.1</v>
      </c>
      <c r="H8543">
        <v>3</v>
      </c>
      <c r="I8543">
        <v>17.6</v>
      </c>
      <c r="J8543">
        <v>11</v>
      </c>
      <c r="K8543">
        <v>94.5</v>
      </c>
    </row>
    <row r="8544" spans="1:11">
      <c r="A8544">
        <v>2021</v>
      </c>
      <c r="B8544" t="s">
        <v>79</v>
      </c>
      <c r="C8544" t="s">
        <v>27</v>
      </c>
      <c r="D8544" t="s">
        <v>12</v>
      </c>
      <c r="E8544" t="s">
        <v>65</v>
      </c>
      <c r="F8544">
        <v>1</v>
      </c>
      <c r="G8544">
        <v>63.6</v>
      </c>
      <c r="H8544">
        <v>0</v>
      </c>
      <c r="I8544">
        <v>0</v>
      </c>
      <c r="J8544">
        <v>0</v>
      </c>
      <c r="K8544">
        <v>0</v>
      </c>
    </row>
    <row r="8545" spans="1:11">
      <c r="A8545">
        <v>2021</v>
      </c>
      <c r="B8545" t="s">
        <v>79</v>
      </c>
      <c r="C8545" t="s">
        <v>27</v>
      </c>
      <c r="D8545" t="s">
        <v>12</v>
      </c>
      <c r="E8545" t="s">
        <v>36</v>
      </c>
      <c r="F8545">
        <v>23</v>
      </c>
      <c r="G8545">
        <v>51.6</v>
      </c>
      <c r="H8545">
        <v>5</v>
      </c>
      <c r="I8545">
        <v>21.7</v>
      </c>
      <c r="J8545">
        <v>15</v>
      </c>
      <c r="K8545">
        <v>33.6</v>
      </c>
    </row>
    <row r="8546" spans="1:11">
      <c r="A8546">
        <v>2021</v>
      </c>
      <c r="B8546" t="s">
        <v>79</v>
      </c>
      <c r="C8546" t="s">
        <v>57</v>
      </c>
      <c r="D8546" t="s">
        <v>18</v>
      </c>
      <c r="E8546" t="s">
        <v>18</v>
      </c>
      <c r="F8546">
        <v>32</v>
      </c>
      <c r="G8546">
        <v>33.9</v>
      </c>
      <c r="H8546">
        <v>8</v>
      </c>
      <c r="I8546">
        <v>25</v>
      </c>
      <c r="J8546">
        <v>22</v>
      </c>
      <c r="K8546">
        <v>23.3</v>
      </c>
    </row>
    <row r="8547" spans="1:11">
      <c r="A8547">
        <v>2021</v>
      </c>
      <c r="B8547" t="s">
        <v>79</v>
      </c>
      <c r="C8547" t="s">
        <v>57</v>
      </c>
      <c r="D8547" t="s">
        <v>18</v>
      </c>
      <c r="E8547" t="s">
        <v>63</v>
      </c>
      <c r="F8547">
        <v>1</v>
      </c>
      <c r="G8547">
        <v>10.9</v>
      </c>
      <c r="H8547">
        <v>0</v>
      </c>
      <c r="I8547">
        <v>0</v>
      </c>
      <c r="J8547">
        <v>0</v>
      </c>
      <c r="K8547">
        <v>0</v>
      </c>
    </row>
    <row r="8548" spans="1:11">
      <c r="A8548">
        <v>2021</v>
      </c>
      <c r="B8548" t="s">
        <v>79</v>
      </c>
      <c r="C8548" t="s">
        <v>57</v>
      </c>
      <c r="D8548" t="s">
        <v>18</v>
      </c>
      <c r="E8548" t="s">
        <v>13</v>
      </c>
      <c r="F8548">
        <v>17</v>
      </c>
      <c r="G8548">
        <v>59.6</v>
      </c>
      <c r="H8548">
        <v>4</v>
      </c>
      <c r="I8548">
        <v>23.5</v>
      </c>
      <c r="J8548">
        <v>9</v>
      </c>
      <c r="K8548">
        <v>31.6</v>
      </c>
    </row>
    <row r="8549" spans="1:11">
      <c r="A8549">
        <v>2021</v>
      </c>
      <c r="B8549" t="s">
        <v>79</v>
      </c>
      <c r="C8549" t="s">
        <v>57</v>
      </c>
      <c r="D8549" t="s">
        <v>18</v>
      </c>
      <c r="E8549" t="s">
        <v>64</v>
      </c>
      <c r="F8549">
        <v>12</v>
      </c>
      <c r="G8549">
        <v>28.7</v>
      </c>
      <c r="H8549">
        <v>3</v>
      </c>
      <c r="I8549">
        <v>25</v>
      </c>
      <c r="J8549">
        <v>12</v>
      </c>
      <c r="K8549">
        <v>28.7</v>
      </c>
    </row>
    <row r="8550" spans="1:11">
      <c r="A8550">
        <v>2021</v>
      </c>
      <c r="B8550" t="s">
        <v>79</v>
      </c>
      <c r="C8550" t="s">
        <v>57</v>
      </c>
      <c r="D8550" t="s">
        <v>18</v>
      </c>
      <c r="E8550" t="s">
        <v>65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</row>
    <row r="8551" spans="1:11">
      <c r="A8551">
        <v>2021</v>
      </c>
      <c r="B8551" t="s">
        <v>79</v>
      </c>
      <c r="C8551" t="s">
        <v>57</v>
      </c>
      <c r="D8551" t="s">
        <v>18</v>
      </c>
      <c r="E8551" t="s">
        <v>36</v>
      </c>
      <c r="F8551">
        <v>2</v>
      </c>
      <c r="G8551">
        <v>14.6</v>
      </c>
      <c r="H8551">
        <v>1</v>
      </c>
      <c r="I8551">
        <v>50</v>
      </c>
      <c r="J8551">
        <v>1</v>
      </c>
      <c r="K8551">
        <v>7.3</v>
      </c>
    </row>
    <row r="8552" spans="1:11">
      <c r="A8552">
        <v>2021</v>
      </c>
      <c r="B8552" t="s">
        <v>79</v>
      </c>
      <c r="C8552" t="s">
        <v>57</v>
      </c>
      <c r="D8552" t="s">
        <v>15</v>
      </c>
      <c r="E8552" t="s">
        <v>18</v>
      </c>
      <c r="F8552">
        <v>5</v>
      </c>
      <c r="G8552">
        <v>10</v>
      </c>
      <c r="H8552">
        <v>1</v>
      </c>
      <c r="I8552">
        <v>20</v>
      </c>
      <c r="J8552">
        <v>8</v>
      </c>
      <c r="K8552">
        <v>16</v>
      </c>
    </row>
    <row r="8553" spans="1:11">
      <c r="A8553">
        <v>2021</v>
      </c>
      <c r="B8553" t="s">
        <v>79</v>
      </c>
      <c r="C8553" t="s">
        <v>57</v>
      </c>
      <c r="D8553" t="s">
        <v>15</v>
      </c>
      <c r="E8553" t="s">
        <v>63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</row>
    <row r="8554" spans="1:11">
      <c r="A8554">
        <v>2021</v>
      </c>
      <c r="B8554" t="s">
        <v>79</v>
      </c>
      <c r="C8554" t="s">
        <v>57</v>
      </c>
      <c r="D8554" t="s">
        <v>15</v>
      </c>
      <c r="E8554" t="s">
        <v>13</v>
      </c>
      <c r="F8554">
        <v>4</v>
      </c>
      <c r="G8554">
        <v>25.6</v>
      </c>
      <c r="H8554">
        <v>1</v>
      </c>
      <c r="I8554">
        <v>25</v>
      </c>
      <c r="J8554">
        <v>5</v>
      </c>
      <c r="K8554">
        <v>31.9</v>
      </c>
    </row>
    <row r="8555" spans="1:11">
      <c r="A8555">
        <v>2021</v>
      </c>
      <c r="B8555" t="s">
        <v>79</v>
      </c>
      <c r="C8555" t="s">
        <v>57</v>
      </c>
      <c r="D8555" t="s">
        <v>15</v>
      </c>
      <c r="E8555" t="s">
        <v>64</v>
      </c>
      <c r="F8555">
        <v>1</v>
      </c>
      <c r="G8555">
        <v>4.6</v>
      </c>
      <c r="H8555">
        <v>0</v>
      </c>
      <c r="I8555">
        <v>0</v>
      </c>
      <c r="J8555">
        <v>3</v>
      </c>
      <c r="K8555">
        <v>13.7</v>
      </c>
    </row>
    <row r="8556" spans="1:11">
      <c r="A8556">
        <v>2021</v>
      </c>
      <c r="B8556" t="s">
        <v>79</v>
      </c>
      <c r="C8556" t="s">
        <v>57</v>
      </c>
      <c r="D8556" t="s">
        <v>15</v>
      </c>
      <c r="E8556" t="s">
        <v>65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</row>
    <row r="8557" spans="1:11">
      <c r="A8557">
        <v>2021</v>
      </c>
      <c r="B8557" t="s">
        <v>79</v>
      </c>
      <c r="C8557" t="s">
        <v>57</v>
      </c>
      <c r="D8557" t="s">
        <v>15</v>
      </c>
      <c r="E8557" t="s">
        <v>36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</row>
    <row r="8558" spans="1:11">
      <c r="A8558">
        <v>2021</v>
      </c>
      <c r="B8558" t="s">
        <v>79</v>
      </c>
      <c r="C8558" t="s">
        <v>57</v>
      </c>
      <c r="D8558" t="s">
        <v>12</v>
      </c>
      <c r="E8558" t="s">
        <v>18</v>
      </c>
      <c r="F8558">
        <v>27</v>
      </c>
      <c r="G8558">
        <v>60.8</v>
      </c>
      <c r="H8558">
        <v>7</v>
      </c>
      <c r="I8558">
        <v>25.9</v>
      </c>
      <c r="J8558">
        <v>14</v>
      </c>
      <c r="K8558">
        <v>31.5</v>
      </c>
    </row>
    <row r="8559" spans="1:11">
      <c r="A8559">
        <v>2021</v>
      </c>
      <c r="B8559" t="s">
        <v>79</v>
      </c>
      <c r="C8559" t="s">
        <v>57</v>
      </c>
      <c r="D8559" t="s">
        <v>12</v>
      </c>
      <c r="E8559" t="s">
        <v>63</v>
      </c>
      <c r="F8559">
        <v>1</v>
      </c>
      <c r="G8559">
        <v>23.9</v>
      </c>
      <c r="H8559">
        <v>0</v>
      </c>
      <c r="I8559">
        <v>0</v>
      </c>
      <c r="J8559">
        <v>0</v>
      </c>
      <c r="K8559">
        <v>0</v>
      </c>
    </row>
    <row r="8560" spans="1:11">
      <c r="A8560">
        <v>2021</v>
      </c>
      <c r="B8560" t="s">
        <v>79</v>
      </c>
      <c r="C8560" t="s">
        <v>57</v>
      </c>
      <c r="D8560" t="s">
        <v>12</v>
      </c>
      <c r="E8560" t="s">
        <v>13</v>
      </c>
      <c r="F8560">
        <v>13</v>
      </c>
      <c r="G8560">
        <v>101</v>
      </c>
      <c r="H8560">
        <v>3</v>
      </c>
      <c r="I8560">
        <v>23.1</v>
      </c>
      <c r="J8560">
        <v>4</v>
      </c>
      <c r="K8560">
        <v>31.1</v>
      </c>
    </row>
    <row r="8561" spans="1:11">
      <c r="A8561">
        <v>2021</v>
      </c>
      <c r="B8561" t="s">
        <v>79</v>
      </c>
      <c r="C8561" t="s">
        <v>57</v>
      </c>
      <c r="D8561" t="s">
        <v>12</v>
      </c>
      <c r="E8561" t="s">
        <v>64</v>
      </c>
      <c r="F8561">
        <v>11</v>
      </c>
      <c r="G8561">
        <v>55.3</v>
      </c>
      <c r="H8561">
        <v>3</v>
      </c>
      <c r="I8561">
        <v>27.3</v>
      </c>
      <c r="J8561">
        <v>9</v>
      </c>
      <c r="K8561">
        <v>45.2</v>
      </c>
    </row>
    <row r="8562" spans="1:11">
      <c r="A8562">
        <v>2021</v>
      </c>
      <c r="B8562" t="s">
        <v>79</v>
      </c>
      <c r="C8562" t="s">
        <v>57</v>
      </c>
      <c r="D8562" t="s">
        <v>12</v>
      </c>
      <c r="E8562" t="s">
        <v>65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</row>
    <row r="8563" spans="1:11">
      <c r="A8563">
        <v>2021</v>
      </c>
      <c r="B8563" t="s">
        <v>79</v>
      </c>
      <c r="C8563" t="s">
        <v>57</v>
      </c>
      <c r="D8563" t="s">
        <v>12</v>
      </c>
      <c r="E8563" t="s">
        <v>36</v>
      </c>
      <c r="F8563">
        <v>2</v>
      </c>
      <c r="G8563">
        <v>28.9</v>
      </c>
      <c r="H8563">
        <v>1</v>
      </c>
      <c r="I8563">
        <v>50</v>
      </c>
      <c r="J8563">
        <v>1</v>
      </c>
      <c r="K8563">
        <v>14.4</v>
      </c>
    </row>
    <row r="8564" spans="1:11">
      <c r="A8564">
        <v>2021</v>
      </c>
      <c r="B8564" t="s">
        <v>79</v>
      </c>
      <c r="C8564" t="s">
        <v>81</v>
      </c>
      <c r="D8564" t="s">
        <v>18</v>
      </c>
      <c r="E8564" t="s">
        <v>18</v>
      </c>
      <c r="F8564">
        <v>25</v>
      </c>
      <c r="G8564">
        <v>20.8</v>
      </c>
      <c r="H8564">
        <v>7</v>
      </c>
      <c r="I8564">
        <v>28</v>
      </c>
      <c r="J8564">
        <v>12</v>
      </c>
      <c r="K8564">
        <v>10</v>
      </c>
    </row>
    <row r="8565" spans="1:11">
      <c r="A8565">
        <v>2021</v>
      </c>
      <c r="B8565" t="s">
        <v>79</v>
      </c>
      <c r="C8565" t="s">
        <v>81</v>
      </c>
      <c r="D8565" t="s">
        <v>18</v>
      </c>
      <c r="E8565" t="s">
        <v>63</v>
      </c>
      <c r="F8565">
        <v>2</v>
      </c>
      <c r="G8565">
        <v>10.1</v>
      </c>
      <c r="H8565">
        <v>0</v>
      </c>
      <c r="I8565">
        <v>0</v>
      </c>
      <c r="J8565">
        <v>0</v>
      </c>
      <c r="K8565">
        <v>0</v>
      </c>
    </row>
    <row r="8566" spans="1:11">
      <c r="A8566">
        <v>2021</v>
      </c>
      <c r="B8566" t="s">
        <v>79</v>
      </c>
      <c r="C8566" t="s">
        <v>81</v>
      </c>
      <c r="D8566" t="s">
        <v>18</v>
      </c>
      <c r="E8566" t="s">
        <v>13</v>
      </c>
      <c r="F8566">
        <v>10</v>
      </c>
      <c r="G8566">
        <v>176</v>
      </c>
      <c r="H8566">
        <v>3</v>
      </c>
      <c r="I8566">
        <v>30</v>
      </c>
      <c r="J8566">
        <v>3</v>
      </c>
      <c r="K8566">
        <v>52.8</v>
      </c>
    </row>
    <row r="8567" spans="1:11">
      <c r="A8567">
        <v>2021</v>
      </c>
      <c r="B8567" t="s">
        <v>79</v>
      </c>
      <c r="C8567" t="s">
        <v>81</v>
      </c>
      <c r="D8567" t="s">
        <v>18</v>
      </c>
      <c r="E8567" t="s">
        <v>64</v>
      </c>
      <c r="F8567">
        <v>7</v>
      </c>
      <c r="G8567">
        <v>56.5</v>
      </c>
      <c r="H8567">
        <v>3</v>
      </c>
      <c r="I8567">
        <v>42.9</v>
      </c>
      <c r="J8567">
        <v>5</v>
      </c>
      <c r="K8567">
        <v>40.4</v>
      </c>
    </row>
    <row r="8568" spans="1:11">
      <c r="A8568">
        <v>2021</v>
      </c>
      <c r="B8568" t="s">
        <v>79</v>
      </c>
      <c r="C8568" t="s">
        <v>81</v>
      </c>
      <c r="D8568" t="s">
        <v>18</v>
      </c>
      <c r="E8568" t="s">
        <v>65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</row>
    <row r="8569" spans="1:11">
      <c r="A8569">
        <v>2021</v>
      </c>
      <c r="B8569" t="s">
        <v>79</v>
      </c>
      <c r="C8569" t="s">
        <v>81</v>
      </c>
      <c r="D8569" t="s">
        <v>18</v>
      </c>
      <c r="E8569" t="s">
        <v>36</v>
      </c>
      <c r="F8569">
        <v>6</v>
      </c>
      <c r="G8569">
        <v>7.5</v>
      </c>
      <c r="H8569">
        <v>1</v>
      </c>
      <c r="I8569">
        <v>16.7</v>
      </c>
      <c r="J8569">
        <v>4</v>
      </c>
      <c r="K8569">
        <v>5</v>
      </c>
    </row>
    <row r="8570" spans="1:11">
      <c r="A8570">
        <v>2021</v>
      </c>
      <c r="B8570" t="s">
        <v>79</v>
      </c>
      <c r="C8570" t="s">
        <v>81</v>
      </c>
      <c r="D8570" t="s">
        <v>15</v>
      </c>
      <c r="E8570" t="s">
        <v>18</v>
      </c>
      <c r="F8570">
        <v>2</v>
      </c>
      <c r="G8570">
        <v>3.1</v>
      </c>
      <c r="H8570">
        <v>1</v>
      </c>
      <c r="I8570">
        <v>50</v>
      </c>
      <c r="J8570">
        <v>1</v>
      </c>
      <c r="K8570">
        <v>1.6</v>
      </c>
    </row>
    <row r="8571" spans="1:11">
      <c r="A8571">
        <v>2021</v>
      </c>
      <c r="B8571" t="s">
        <v>79</v>
      </c>
      <c r="C8571" t="s">
        <v>81</v>
      </c>
      <c r="D8571" t="s">
        <v>15</v>
      </c>
      <c r="E8571" t="s">
        <v>63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</row>
    <row r="8572" spans="1:11">
      <c r="A8572">
        <v>2021</v>
      </c>
      <c r="B8572" t="s">
        <v>79</v>
      </c>
      <c r="C8572" t="s">
        <v>81</v>
      </c>
      <c r="D8572" t="s">
        <v>15</v>
      </c>
      <c r="E8572" t="s">
        <v>13</v>
      </c>
      <c r="F8572">
        <v>1</v>
      </c>
      <c r="G8572">
        <v>39.1</v>
      </c>
      <c r="H8572">
        <v>0</v>
      </c>
      <c r="I8572">
        <v>0</v>
      </c>
      <c r="J8572">
        <v>0</v>
      </c>
      <c r="K8572">
        <v>0</v>
      </c>
    </row>
    <row r="8573" spans="1:11">
      <c r="A8573">
        <v>2021</v>
      </c>
      <c r="B8573" t="s">
        <v>79</v>
      </c>
      <c r="C8573" t="s">
        <v>81</v>
      </c>
      <c r="D8573" t="s">
        <v>15</v>
      </c>
      <c r="E8573" t="s">
        <v>64</v>
      </c>
      <c r="F8573">
        <v>1</v>
      </c>
      <c r="G8573">
        <v>15.7</v>
      </c>
      <c r="H8573">
        <v>1</v>
      </c>
      <c r="I8573">
        <v>100</v>
      </c>
      <c r="J8573">
        <v>1</v>
      </c>
      <c r="K8573">
        <v>15.7</v>
      </c>
    </row>
    <row r="8574" spans="1:11">
      <c r="A8574">
        <v>2021</v>
      </c>
      <c r="B8574" t="s">
        <v>79</v>
      </c>
      <c r="C8574" t="s">
        <v>81</v>
      </c>
      <c r="D8574" t="s">
        <v>15</v>
      </c>
      <c r="E8574" t="s">
        <v>65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</row>
    <row r="8575" spans="1:11">
      <c r="A8575">
        <v>2021</v>
      </c>
      <c r="B8575" t="s">
        <v>79</v>
      </c>
      <c r="C8575" t="s">
        <v>81</v>
      </c>
      <c r="D8575" t="s">
        <v>15</v>
      </c>
      <c r="E8575" t="s">
        <v>36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</row>
    <row r="8576" spans="1:11">
      <c r="A8576">
        <v>2021</v>
      </c>
      <c r="B8576" t="s">
        <v>79</v>
      </c>
      <c r="C8576" t="s">
        <v>81</v>
      </c>
      <c r="D8576" t="s">
        <v>12</v>
      </c>
      <c r="E8576" t="s">
        <v>18</v>
      </c>
      <c r="F8576">
        <v>23</v>
      </c>
      <c r="G8576">
        <v>41.1</v>
      </c>
      <c r="H8576">
        <v>6</v>
      </c>
      <c r="I8576">
        <v>26.1</v>
      </c>
      <c r="J8576">
        <v>11</v>
      </c>
      <c r="K8576">
        <v>19.7</v>
      </c>
    </row>
    <row r="8577" spans="1:11">
      <c r="A8577">
        <v>2021</v>
      </c>
      <c r="B8577" t="s">
        <v>79</v>
      </c>
      <c r="C8577" t="s">
        <v>81</v>
      </c>
      <c r="D8577" t="s">
        <v>12</v>
      </c>
      <c r="E8577" t="s">
        <v>63</v>
      </c>
      <c r="F8577">
        <v>2</v>
      </c>
      <c r="G8577">
        <v>23.8</v>
      </c>
      <c r="H8577">
        <v>0</v>
      </c>
      <c r="I8577">
        <v>0</v>
      </c>
      <c r="J8577">
        <v>0</v>
      </c>
      <c r="K8577">
        <v>0</v>
      </c>
    </row>
    <row r="8578" spans="1:11">
      <c r="A8578">
        <v>2021</v>
      </c>
      <c r="B8578" t="s">
        <v>79</v>
      </c>
      <c r="C8578" t="s">
        <v>81</v>
      </c>
      <c r="D8578" t="s">
        <v>12</v>
      </c>
      <c r="E8578" t="s">
        <v>13</v>
      </c>
      <c r="F8578">
        <v>9</v>
      </c>
      <c r="G8578">
        <v>287.9</v>
      </c>
      <c r="H8578">
        <v>3</v>
      </c>
      <c r="I8578">
        <v>33.3</v>
      </c>
      <c r="J8578">
        <v>3</v>
      </c>
      <c r="K8578">
        <v>96</v>
      </c>
    </row>
    <row r="8579" spans="1:11">
      <c r="A8579">
        <v>2021</v>
      </c>
      <c r="B8579" t="s">
        <v>79</v>
      </c>
      <c r="C8579" t="s">
        <v>81</v>
      </c>
      <c r="D8579" t="s">
        <v>12</v>
      </c>
      <c r="E8579" t="s">
        <v>64</v>
      </c>
      <c r="F8579">
        <v>6</v>
      </c>
      <c r="G8579">
        <v>99.6</v>
      </c>
      <c r="H8579">
        <v>2</v>
      </c>
      <c r="I8579">
        <v>33.3</v>
      </c>
      <c r="J8579">
        <v>4</v>
      </c>
      <c r="K8579">
        <v>66.4</v>
      </c>
    </row>
    <row r="8580" spans="1:11">
      <c r="A8580">
        <v>2021</v>
      </c>
      <c r="B8580" t="s">
        <v>79</v>
      </c>
      <c r="C8580" t="s">
        <v>81</v>
      </c>
      <c r="D8580" t="s">
        <v>12</v>
      </c>
      <c r="E8580" t="s">
        <v>65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</row>
    <row r="8581" spans="1:11">
      <c r="A8581">
        <v>2021</v>
      </c>
      <c r="B8581" t="s">
        <v>79</v>
      </c>
      <c r="C8581" t="s">
        <v>81</v>
      </c>
      <c r="D8581" t="s">
        <v>12</v>
      </c>
      <c r="E8581" t="s">
        <v>36</v>
      </c>
      <c r="F8581">
        <v>6</v>
      </c>
      <c r="G8581">
        <v>16.1</v>
      </c>
      <c r="H8581">
        <v>1</v>
      </c>
      <c r="I8581">
        <v>16.7</v>
      </c>
      <c r="J8581">
        <v>4</v>
      </c>
      <c r="K8581">
        <v>10.7</v>
      </c>
    </row>
    <row r="8582" spans="1:11">
      <c r="A8582">
        <v>2021</v>
      </c>
      <c r="B8582" t="s">
        <v>79</v>
      </c>
      <c r="C8582" t="s">
        <v>82</v>
      </c>
      <c r="D8582" t="s">
        <v>18</v>
      </c>
      <c r="E8582" t="s">
        <v>18</v>
      </c>
      <c r="F8582">
        <v>6</v>
      </c>
      <c r="G8582">
        <v>8.6</v>
      </c>
      <c r="H8582">
        <v>0</v>
      </c>
      <c r="I8582">
        <v>0</v>
      </c>
      <c r="J8582">
        <v>3</v>
      </c>
      <c r="K8582">
        <v>4.3</v>
      </c>
    </row>
    <row r="8583" spans="1:11">
      <c r="A8583">
        <v>2021</v>
      </c>
      <c r="B8583" t="s">
        <v>79</v>
      </c>
      <c r="C8583" t="s">
        <v>82</v>
      </c>
      <c r="D8583" t="s">
        <v>18</v>
      </c>
      <c r="E8583" t="s">
        <v>63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</row>
    <row r="8584" spans="1:11">
      <c r="A8584">
        <v>2021</v>
      </c>
      <c r="B8584" t="s">
        <v>79</v>
      </c>
      <c r="C8584" t="s">
        <v>82</v>
      </c>
      <c r="D8584" t="s">
        <v>18</v>
      </c>
      <c r="E8584" t="s">
        <v>13</v>
      </c>
      <c r="F8584">
        <v>1</v>
      </c>
      <c r="G8584">
        <v>58.9</v>
      </c>
      <c r="H8584">
        <v>0</v>
      </c>
      <c r="I8584">
        <v>0</v>
      </c>
      <c r="J8584">
        <v>2</v>
      </c>
      <c r="K8584">
        <v>117.7</v>
      </c>
    </row>
    <row r="8585" spans="1:11">
      <c r="A8585">
        <v>2021</v>
      </c>
      <c r="B8585" t="s">
        <v>79</v>
      </c>
      <c r="C8585" t="s">
        <v>82</v>
      </c>
      <c r="D8585" t="s">
        <v>18</v>
      </c>
      <c r="E8585" t="s">
        <v>64</v>
      </c>
      <c r="F8585">
        <v>1</v>
      </c>
      <c r="G8585">
        <v>17.7</v>
      </c>
      <c r="H8585">
        <v>0</v>
      </c>
      <c r="I8585">
        <v>0</v>
      </c>
      <c r="J8585">
        <v>0</v>
      </c>
      <c r="K8585">
        <v>0</v>
      </c>
    </row>
    <row r="8586" spans="1:11">
      <c r="A8586">
        <v>2021</v>
      </c>
      <c r="B8586" t="s">
        <v>79</v>
      </c>
      <c r="C8586" t="s">
        <v>82</v>
      </c>
      <c r="D8586" t="s">
        <v>18</v>
      </c>
      <c r="E8586" t="s">
        <v>65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</row>
    <row r="8587" spans="1:11">
      <c r="A8587">
        <v>2021</v>
      </c>
      <c r="B8587" t="s">
        <v>79</v>
      </c>
      <c r="C8587" t="s">
        <v>82</v>
      </c>
      <c r="D8587" t="s">
        <v>18</v>
      </c>
      <c r="E8587" t="s">
        <v>36</v>
      </c>
      <c r="F8587">
        <v>4</v>
      </c>
      <c r="G8587">
        <v>8.2</v>
      </c>
      <c r="H8587">
        <v>0</v>
      </c>
      <c r="I8587">
        <v>0</v>
      </c>
      <c r="J8587">
        <v>1</v>
      </c>
      <c r="K8587">
        <v>2.1</v>
      </c>
    </row>
    <row r="8588" spans="1:11">
      <c r="A8588">
        <v>2021</v>
      </c>
      <c r="B8588" t="s">
        <v>79</v>
      </c>
      <c r="C8588" t="s">
        <v>82</v>
      </c>
      <c r="D8588" t="s">
        <v>15</v>
      </c>
      <c r="E8588" t="s">
        <v>18</v>
      </c>
      <c r="F8588">
        <v>1</v>
      </c>
      <c r="G8588">
        <v>2.9</v>
      </c>
      <c r="H8588">
        <v>0</v>
      </c>
      <c r="I8588">
        <v>0</v>
      </c>
      <c r="J8588">
        <v>0</v>
      </c>
      <c r="K8588">
        <v>0</v>
      </c>
    </row>
    <row r="8589" spans="1:11">
      <c r="A8589">
        <v>2021</v>
      </c>
      <c r="B8589" t="s">
        <v>79</v>
      </c>
      <c r="C8589" t="s">
        <v>82</v>
      </c>
      <c r="D8589" t="s">
        <v>15</v>
      </c>
      <c r="E8589" t="s">
        <v>63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</row>
    <row r="8590" spans="1:11">
      <c r="A8590">
        <v>2021</v>
      </c>
      <c r="B8590" t="s">
        <v>79</v>
      </c>
      <c r="C8590" t="s">
        <v>82</v>
      </c>
      <c r="D8590" t="s">
        <v>15</v>
      </c>
      <c r="E8590" t="s">
        <v>13</v>
      </c>
      <c r="F8590">
        <v>1</v>
      </c>
      <c r="G8590">
        <v>166.2</v>
      </c>
      <c r="H8590">
        <v>0</v>
      </c>
      <c r="I8590">
        <v>0</v>
      </c>
      <c r="J8590">
        <v>0</v>
      </c>
      <c r="K8590">
        <v>0</v>
      </c>
    </row>
    <row r="8591" spans="1:11">
      <c r="A8591">
        <v>2021</v>
      </c>
      <c r="B8591" t="s">
        <v>79</v>
      </c>
      <c r="C8591" t="s">
        <v>82</v>
      </c>
      <c r="D8591" t="s">
        <v>15</v>
      </c>
      <c r="E8591" t="s">
        <v>64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</row>
    <row r="8592" spans="1:11">
      <c r="A8592">
        <v>2021</v>
      </c>
      <c r="B8592" t="s">
        <v>79</v>
      </c>
      <c r="C8592" t="s">
        <v>82</v>
      </c>
      <c r="D8592" t="s">
        <v>15</v>
      </c>
      <c r="E8592" t="s">
        <v>65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</row>
    <row r="8593" spans="1:11">
      <c r="A8593">
        <v>2021</v>
      </c>
      <c r="B8593" t="s">
        <v>79</v>
      </c>
      <c r="C8593" t="s">
        <v>82</v>
      </c>
      <c r="D8593" t="s">
        <v>15</v>
      </c>
      <c r="E8593" t="s">
        <v>36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</row>
    <row r="8594" spans="1:11">
      <c r="A8594">
        <v>2021</v>
      </c>
      <c r="B8594" t="s">
        <v>79</v>
      </c>
      <c r="C8594" t="s">
        <v>82</v>
      </c>
      <c r="D8594" t="s">
        <v>12</v>
      </c>
      <c r="E8594" t="s">
        <v>18</v>
      </c>
      <c r="F8594">
        <v>5</v>
      </c>
      <c r="G8594">
        <v>14.3</v>
      </c>
      <c r="H8594">
        <v>0</v>
      </c>
      <c r="I8594">
        <v>0</v>
      </c>
      <c r="J8594">
        <v>3</v>
      </c>
      <c r="K8594">
        <v>8.6</v>
      </c>
    </row>
    <row r="8595" spans="1:11">
      <c r="A8595">
        <v>2021</v>
      </c>
      <c r="B8595" t="s">
        <v>79</v>
      </c>
      <c r="C8595" t="s">
        <v>82</v>
      </c>
      <c r="D8595" t="s">
        <v>12</v>
      </c>
      <c r="E8595" t="s">
        <v>63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</row>
    <row r="8596" spans="1:11">
      <c r="A8596">
        <v>2021</v>
      </c>
      <c r="B8596" t="s">
        <v>79</v>
      </c>
      <c r="C8596" t="s">
        <v>82</v>
      </c>
      <c r="D8596" t="s">
        <v>12</v>
      </c>
      <c r="E8596" t="s">
        <v>13</v>
      </c>
      <c r="F8596">
        <v>0</v>
      </c>
      <c r="G8596">
        <v>0</v>
      </c>
      <c r="H8596">
        <v>0</v>
      </c>
      <c r="I8596">
        <v>0</v>
      </c>
      <c r="J8596">
        <v>2</v>
      </c>
      <c r="K8596">
        <v>182.2</v>
      </c>
    </row>
    <row r="8597" spans="1:11">
      <c r="A8597">
        <v>2021</v>
      </c>
      <c r="B8597" t="s">
        <v>79</v>
      </c>
      <c r="C8597" t="s">
        <v>82</v>
      </c>
      <c r="D8597" t="s">
        <v>12</v>
      </c>
      <c r="E8597" t="s">
        <v>64</v>
      </c>
      <c r="F8597">
        <v>1</v>
      </c>
      <c r="G8597">
        <v>32.3</v>
      </c>
      <c r="H8597">
        <v>0</v>
      </c>
      <c r="I8597">
        <v>0</v>
      </c>
      <c r="J8597">
        <v>0</v>
      </c>
      <c r="K8597">
        <v>0</v>
      </c>
    </row>
    <row r="8598" spans="1:11">
      <c r="A8598">
        <v>2021</v>
      </c>
      <c r="B8598" t="s">
        <v>79</v>
      </c>
      <c r="C8598" t="s">
        <v>82</v>
      </c>
      <c r="D8598" t="s">
        <v>12</v>
      </c>
      <c r="E8598" t="s">
        <v>65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</row>
    <row r="8599" spans="1:11">
      <c r="A8599">
        <v>2021</v>
      </c>
      <c r="B8599" t="s">
        <v>79</v>
      </c>
      <c r="C8599" t="s">
        <v>82</v>
      </c>
      <c r="D8599" t="s">
        <v>12</v>
      </c>
      <c r="E8599" t="s">
        <v>36</v>
      </c>
      <c r="F8599">
        <v>4</v>
      </c>
      <c r="G8599">
        <v>16.2</v>
      </c>
      <c r="H8599">
        <v>0</v>
      </c>
      <c r="I8599">
        <v>0</v>
      </c>
      <c r="J8599">
        <v>1</v>
      </c>
      <c r="K8599">
        <v>4</v>
      </c>
    </row>
    <row r="8600" spans="1:11">
      <c r="A8600">
        <v>2021</v>
      </c>
      <c r="B8600" t="s">
        <v>79</v>
      </c>
      <c r="C8600" t="s">
        <v>58</v>
      </c>
      <c r="D8600" t="s">
        <v>18</v>
      </c>
      <c r="E8600" t="s">
        <v>18</v>
      </c>
      <c r="F8600">
        <v>4</v>
      </c>
      <c r="G8600">
        <v>7.7</v>
      </c>
      <c r="H8600">
        <v>1</v>
      </c>
      <c r="I8600">
        <v>25</v>
      </c>
      <c r="J8600">
        <v>5</v>
      </c>
      <c r="K8600">
        <v>9.6</v>
      </c>
    </row>
    <row r="8601" spans="1:11">
      <c r="A8601">
        <v>2021</v>
      </c>
      <c r="B8601" t="s">
        <v>79</v>
      </c>
      <c r="C8601" t="s">
        <v>58</v>
      </c>
      <c r="D8601" t="s">
        <v>18</v>
      </c>
      <c r="E8601" t="s">
        <v>63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</row>
    <row r="8602" spans="1:11">
      <c r="A8602">
        <v>2021</v>
      </c>
      <c r="B8602" t="s">
        <v>79</v>
      </c>
      <c r="C8602" t="s">
        <v>58</v>
      </c>
      <c r="D8602" t="s">
        <v>18</v>
      </c>
      <c r="E8602" t="s">
        <v>13</v>
      </c>
      <c r="F8602">
        <v>2</v>
      </c>
      <c r="G8602">
        <v>67.3</v>
      </c>
      <c r="H8602">
        <v>1</v>
      </c>
      <c r="I8602">
        <v>50</v>
      </c>
      <c r="J8602">
        <v>2</v>
      </c>
      <c r="K8602">
        <v>67.3</v>
      </c>
    </row>
    <row r="8603" spans="1:11">
      <c r="A8603">
        <v>2021</v>
      </c>
      <c r="B8603" t="s">
        <v>79</v>
      </c>
      <c r="C8603" t="s">
        <v>58</v>
      </c>
      <c r="D8603" t="s">
        <v>18</v>
      </c>
      <c r="E8603" t="s">
        <v>64</v>
      </c>
      <c r="F8603">
        <v>0</v>
      </c>
      <c r="G8603">
        <v>0</v>
      </c>
      <c r="H8603">
        <v>0</v>
      </c>
      <c r="I8603">
        <v>0</v>
      </c>
      <c r="J8603">
        <v>2</v>
      </c>
      <c r="K8603">
        <v>36.3</v>
      </c>
    </row>
    <row r="8604" spans="1:11">
      <c r="A8604">
        <v>2021</v>
      </c>
      <c r="B8604" t="s">
        <v>79</v>
      </c>
      <c r="C8604" t="s">
        <v>58</v>
      </c>
      <c r="D8604" t="s">
        <v>18</v>
      </c>
      <c r="E8604" t="s">
        <v>65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</row>
    <row r="8605" spans="1:11">
      <c r="A8605">
        <v>2021</v>
      </c>
      <c r="B8605" t="s">
        <v>79</v>
      </c>
      <c r="C8605" t="s">
        <v>58</v>
      </c>
      <c r="D8605" t="s">
        <v>18</v>
      </c>
      <c r="E8605" t="s">
        <v>36</v>
      </c>
      <c r="F8605">
        <v>2</v>
      </c>
      <c r="G8605">
        <v>6.6</v>
      </c>
      <c r="H8605">
        <v>0</v>
      </c>
      <c r="I8605">
        <v>0</v>
      </c>
      <c r="J8605">
        <v>1</v>
      </c>
      <c r="K8605">
        <v>3.3</v>
      </c>
    </row>
    <row r="8606" spans="1:11">
      <c r="A8606">
        <v>2021</v>
      </c>
      <c r="B8606" t="s">
        <v>79</v>
      </c>
      <c r="C8606" t="s">
        <v>58</v>
      </c>
      <c r="D8606" t="s">
        <v>15</v>
      </c>
      <c r="E8606" t="s">
        <v>18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</row>
    <row r="8607" spans="1:11">
      <c r="A8607">
        <v>2021</v>
      </c>
      <c r="B8607" t="s">
        <v>79</v>
      </c>
      <c r="C8607" t="s">
        <v>58</v>
      </c>
      <c r="D8607" t="s">
        <v>15</v>
      </c>
      <c r="E8607" t="s">
        <v>63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</row>
    <row r="8608" spans="1:11">
      <c r="A8608">
        <v>2021</v>
      </c>
      <c r="B8608" t="s">
        <v>79</v>
      </c>
      <c r="C8608" t="s">
        <v>58</v>
      </c>
      <c r="D8608" t="s">
        <v>15</v>
      </c>
      <c r="E8608" t="s">
        <v>13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</row>
    <row r="8609" spans="1:11">
      <c r="A8609">
        <v>2021</v>
      </c>
      <c r="B8609" t="s">
        <v>79</v>
      </c>
      <c r="C8609" t="s">
        <v>58</v>
      </c>
      <c r="D8609" t="s">
        <v>15</v>
      </c>
      <c r="E8609" t="s">
        <v>64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</row>
    <row r="8610" spans="1:11">
      <c r="A8610">
        <v>2021</v>
      </c>
      <c r="B8610" t="s">
        <v>79</v>
      </c>
      <c r="C8610" t="s">
        <v>58</v>
      </c>
      <c r="D8610" t="s">
        <v>15</v>
      </c>
      <c r="E8610" t="s">
        <v>65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</row>
    <row r="8611" spans="1:11">
      <c r="A8611">
        <v>2021</v>
      </c>
      <c r="B8611" t="s">
        <v>79</v>
      </c>
      <c r="C8611" t="s">
        <v>58</v>
      </c>
      <c r="D8611" t="s">
        <v>15</v>
      </c>
      <c r="E8611" t="s">
        <v>36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</row>
    <row r="8612" spans="1:11">
      <c r="A8612">
        <v>2021</v>
      </c>
      <c r="B8612" t="s">
        <v>79</v>
      </c>
      <c r="C8612" t="s">
        <v>58</v>
      </c>
      <c r="D8612" t="s">
        <v>12</v>
      </c>
      <c r="E8612" t="s">
        <v>18</v>
      </c>
      <c r="F8612">
        <v>4</v>
      </c>
      <c r="G8612">
        <v>15.7</v>
      </c>
      <c r="H8612">
        <v>1</v>
      </c>
      <c r="I8612">
        <v>25</v>
      </c>
      <c r="J8612">
        <v>5</v>
      </c>
      <c r="K8612">
        <v>19.6</v>
      </c>
    </row>
    <row r="8613" spans="1:11">
      <c r="A8613">
        <v>2021</v>
      </c>
      <c r="B8613" t="s">
        <v>79</v>
      </c>
      <c r="C8613" t="s">
        <v>58</v>
      </c>
      <c r="D8613" t="s">
        <v>12</v>
      </c>
      <c r="E8613" t="s">
        <v>63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</row>
    <row r="8614" spans="1:11">
      <c r="A8614">
        <v>2021</v>
      </c>
      <c r="B8614" t="s">
        <v>79</v>
      </c>
      <c r="C8614" t="s">
        <v>58</v>
      </c>
      <c r="D8614" t="s">
        <v>12</v>
      </c>
      <c r="E8614" t="s">
        <v>13</v>
      </c>
      <c r="F8614">
        <v>2</v>
      </c>
      <c r="G8614">
        <v>131.2</v>
      </c>
      <c r="H8614">
        <v>1</v>
      </c>
      <c r="I8614">
        <v>50</v>
      </c>
      <c r="J8614">
        <v>2</v>
      </c>
      <c r="K8614">
        <v>131.2</v>
      </c>
    </row>
    <row r="8615" spans="1:11">
      <c r="A8615">
        <v>2021</v>
      </c>
      <c r="B8615" t="s">
        <v>79</v>
      </c>
      <c r="C8615" t="s">
        <v>58</v>
      </c>
      <c r="D8615" t="s">
        <v>12</v>
      </c>
      <c r="E8615" t="s">
        <v>64</v>
      </c>
      <c r="F8615">
        <v>0</v>
      </c>
      <c r="G8615">
        <v>0</v>
      </c>
      <c r="H8615">
        <v>0</v>
      </c>
      <c r="I8615">
        <v>0</v>
      </c>
      <c r="J8615">
        <v>2</v>
      </c>
      <c r="K8615">
        <v>76.1</v>
      </c>
    </row>
    <row r="8616" spans="1:11">
      <c r="A8616">
        <v>2021</v>
      </c>
      <c r="B8616" t="s">
        <v>79</v>
      </c>
      <c r="C8616" t="s">
        <v>58</v>
      </c>
      <c r="D8616" t="s">
        <v>12</v>
      </c>
      <c r="E8616" t="s">
        <v>65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</row>
    <row r="8617" spans="1:11">
      <c r="A8617">
        <v>2021</v>
      </c>
      <c r="B8617" t="s">
        <v>79</v>
      </c>
      <c r="C8617" t="s">
        <v>58</v>
      </c>
      <c r="D8617" t="s">
        <v>12</v>
      </c>
      <c r="E8617" t="s">
        <v>36</v>
      </c>
      <c r="F8617">
        <v>2</v>
      </c>
      <c r="G8617">
        <v>12.9</v>
      </c>
      <c r="H8617">
        <v>0</v>
      </c>
      <c r="I8617">
        <v>0</v>
      </c>
      <c r="J8617">
        <v>1</v>
      </c>
      <c r="K8617">
        <v>6.4</v>
      </c>
    </row>
    <row r="8618" spans="1:11">
      <c r="A8618">
        <v>2021</v>
      </c>
      <c r="B8618" t="s">
        <v>79</v>
      </c>
      <c r="C8618" t="s">
        <v>83</v>
      </c>
      <c r="D8618" t="s">
        <v>18</v>
      </c>
      <c r="E8618" t="s">
        <v>18</v>
      </c>
      <c r="F8618">
        <v>21</v>
      </c>
      <c r="G8618">
        <v>12.7</v>
      </c>
      <c r="H8618">
        <v>5</v>
      </c>
      <c r="I8618">
        <v>23.8</v>
      </c>
      <c r="J8618">
        <v>17</v>
      </c>
      <c r="K8618">
        <v>10.3</v>
      </c>
    </row>
    <row r="8619" spans="1:11">
      <c r="A8619">
        <v>2021</v>
      </c>
      <c r="B8619" t="s">
        <v>79</v>
      </c>
      <c r="C8619" t="s">
        <v>83</v>
      </c>
      <c r="D8619" t="s">
        <v>18</v>
      </c>
      <c r="E8619" t="s">
        <v>63</v>
      </c>
      <c r="F8619">
        <v>2</v>
      </c>
      <c r="G8619">
        <v>4.6</v>
      </c>
      <c r="H8619">
        <v>0</v>
      </c>
      <c r="I8619">
        <v>0</v>
      </c>
      <c r="J8619">
        <v>0</v>
      </c>
      <c r="K8619">
        <v>0</v>
      </c>
    </row>
    <row r="8620" spans="1:11">
      <c r="A8620">
        <v>2021</v>
      </c>
      <c r="B8620" t="s">
        <v>79</v>
      </c>
      <c r="C8620" t="s">
        <v>83</v>
      </c>
      <c r="D8620" t="s">
        <v>18</v>
      </c>
      <c r="E8620" t="s">
        <v>13</v>
      </c>
      <c r="F8620">
        <v>7</v>
      </c>
      <c r="G8620">
        <v>61.5</v>
      </c>
      <c r="H8620">
        <v>1</v>
      </c>
      <c r="I8620">
        <v>14.3</v>
      </c>
      <c r="J8620">
        <v>5</v>
      </c>
      <c r="K8620">
        <v>43.9</v>
      </c>
    </row>
    <row r="8621" spans="1:11">
      <c r="A8621">
        <v>2021</v>
      </c>
      <c r="B8621" t="s">
        <v>79</v>
      </c>
      <c r="C8621" t="s">
        <v>83</v>
      </c>
      <c r="D8621" t="s">
        <v>18</v>
      </c>
      <c r="E8621" t="s">
        <v>64</v>
      </c>
      <c r="F8621">
        <v>6</v>
      </c>
      <c r="G8621">
        <v>18.2</v>
      </c>
      <c r="H8621">
        <v>2</v>
      </c>
      <c r="I8621">
        <v>33.3</v>
      </c>
      <c r="J8621">
        <v>4</v>
      </c>
      <c r="K8621">
        <v>12.1</v>
      </c>
    </row>
    <row r="8622" spans="1:11">
      <c r="A8622">
        <v>2021</v>
      </c>
      <c r="B8622" t="s">
        <v>79</v>
      </c>
      <c r="C8622" t="s">
        <v>83</v>
      </c>
      <c r="D8622" t="s">
        <v>18</v>
      </c>
      <c r="E8622" t="s">
        <v>65</v>
      </c>
      <c r="F8622">
        <v>2</v>
      </c>
      <c r="G8622">
        <v>56.2</v>
      </c>
      <c r="H8622">
        <v>1</v>
      </c>
      <c r="I8622">
        <v>50</v>
      </c>
      <c r="J8622">
        <v>1</v>
      </c>
      <c r="K8622">
        <v>28.1</v>
      </c>
    </row>
    <row r="8623" spans="1:11">
      <c r="A8623">
        <v>2021</v>
      </c>
      <c r="B8623" t="s">
        <v>79</v>
      </c>
      <c r="C8623" t="s">
        <v>83</v>
      </c>
      <c r="D8623" t="s">
        <v>18</v>
      </c>
      <c r="E8623" t="s">
        <v>36</v>
      </c>
      <c r="F8623">
        <v>4</v>
      </c>
      <c r="G8623">
        <v>5.4</v>
      </c>
      <c r="H8623">
        <v>1</v>
      </c>
      <c r="I8623">
        <v>25</v>
      </c>
      <c r="J8623">
        <v>7</v>
      </c>
      <c r="K8623">
        <v>9.4</v>
      </c>
    </row>
    <row r="8624" spans="1:11">
      <c r="A8624">
        <v>2021</v>
      </c>
      <c r="B8624" t="s">
        <v>79</v>
      </c>
      <c r="C8624" t="s">
        <v>83</v>
      </c>
      <c r="D8624" t="s">
        <v>15</v>
      </c>
      <c r="E8624" t="s">
        <v>18</v>
      </c>
      <c r="F8624">
        <v>0</v>
      </c>
      <c r="G8624">
        <v>0</v>
      </c>
      <c r="H8624">
        <v>0</v>
      </c>
      <c r="I8624">
        <v>0</v>
      </c>
      <c r="J8624">
        <v>4</v>
      </c>
      <c r="K8624">
        <v>4.6</v>
      </c>
    </row>
    <row r="8625" spans="1:11">
      <c r="A8625">
        <v>2021</v>
      </c>
      <c r="B8625" t="s">
        <v>79</v>
      </c>
      <c r="C8625" t="s">
        <v>83</v>
      </c>
      <c r="D8625" t="s">
        <v>15</v>
      </c>
      <c r="E8625" t="s">
        <v>63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</row>
    <row r="8626" spans="1:11">
      <c r="A8626">
        <v>2021</v>
      </c>
      <c r="B8626" t="s">
        <v>79</v>
      </c>
      <c r="C8626" t="s">
        <v>83</v>
      </c>
      <c r="D8626" t="s">
        <v>15</v>
      </c>
      <c r="E8626" t="s">
        <v>13</v>
      </c>
      <c r="F8626">
        <v>0</v>
      </c>
      <c r="G8626">
        <v>0</v>
      </c>
      <c r="H8626">
        <v>0</v>
      </c>
      <c r="I8626">
        <v>0</v>
      </c>
      <c r="J8626">
        <v>1</v>
      </c>
      <c r="K8626">
        <v>17.1</v>
      </c>
    </row>
    <row r="8627" spans="1:11">
      <c r="A8627">
        <v>2021</v>
      </c>
      <c r="B8627" t="s">
        <v>79</v>
      </c>
      <c r="C8627" t="s">
        <v>83</v>
      </c>
      <c r="D8627" t="s">
        <v>15</v>
      </c>
      <c r="E8627" t="s">
        <v>64</v>
      </c>
      <c r="F8627">
        <v>0</v>
      </c>
      <c r="G8627">
        <v>0</v>
      </c>
      <c r="H8627">
        <v>0</v>
      </c>
      <c r="I8627">
        <v>0</v>
      </c>
      <c r="J8627">
        <v>1</v>
      </c>
      <c r="K8627">
        <v>5.6</v>
      </c>
    </row>
    <row r="8628" spans="1:11">
      <c r="A8628">
        <v>2021</v>
      </c>
      <c r="B8628" t="s">
        <v>79</v>
      </c>
      <c r="C8628" t="s">
        <v>83</v>
      </c>
      <c r="D8628" t="s">
        <v>15</v>
      </c>
      <c r="E8628" t="s">
        <v>65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</row>
    <row r="8629" spans="1:11">
      <c r="A8629">
        <v>2021</v>
      </c>
      <c r="B8629" t="s">
        <v>79</v>
      </c>
      <c r="C8629" t="s">
        <v>83</v>
      </c>
      <c r="D8629" t="s">
        <v>15</v>
      </c>
      <c r="E8629" t="s">
        <v>36</v>
      </c>
      <c r="F8629">
        <v>0</v>
      </c>
      <c r="G8629">
        <v>0</v>
      </c>
      <c r="H8629">
        <v>0</v>
      </c>
      <c r="I8629">
        <v>0</v>
      </c>
      <c r="J8629">
        <v>2</v>
      </c>
      <c r="K8629">
        <v>5.3</v>
      </c>
    </row>
    <row r="8630" spans="1:11">
      <c r="A8630">
        <v>2021</v>
      </c>
      <c r="B8630" t="s">
        <v>79</v>
      </c>
      <c r="C8630" t="s">
        <v>83</v>
      </c>
      <c r="D8630" t="s">
        <v>12</v>
      </c>
      <c r="E8630" t="s">
        <v>18</v>
      </c>
      <c r="F8630">
        <v>21</v>
      </c>
      <c r="G8630">
        <v>27</v>
      </c>
      <c r="H8630">
        <v>5</v>
      </c>
      <c r="I8630">
        <v>23.8</v>
      </c>
      <c r="J8630">
        <v>13</v>
      </c>
      <c r="K8630">
        <v>16.7</v>
      </c>
    </row>
    <row r="8631" spans="1:11">
      <c r="A8631">
        <v>2021</v>
      </c>
      <c r="B8631" t="s">
        <v>79</v>
      </c>
      <c r="C8631" t="s">
        <v>83</v>
      </c>
      <c r="D8631" t="s">
        <v>12</v>
      </c>
      <c r="E8631" t="s">
        <v>63</v>
      </c>
      <c r="F8631">
        <v>2</v>
      </c>
      <c r="G8631">
        <v>10.2</v>
      </c>
      <c r="H8631">
        <v>0</v>
      </c>
      <c r="I8631">
        <v>0</v>
      </c>
      <c r="J8631">
        <v>0</v>
      </c>
      <c r="K8631">
        <v>0</v>
      </c>
    </row>
    <row r="8632" spans="1:11">
      <c r="A8632">
        <v>2021</v>
      </c>
      <c r="B8632" t="s">
        <v>79</v>
      </c>
      <c r="C8632" t="s">
        <v>83</v>
      </c>
      <c r="D8632" t="s">
        <v>12</v>
      </c>
      <c r="E8632" t="s">
        <v>13</v>
      </c>
      <c r="F8632">
        <v>7</v>
      </c>
      <c r="G8632">
        <v>126.2</v>
      </c>
      <c r="H8632">
        <v>1</v>
      </c>
      <c r="I8632">
        <v>14.3</v>
      </c>
      <c r="J8632">
        <v>4</v>
      </c>
      <c r="K8632">
        <v>72.1</v>
      </c>
    </row>
    <row r="8633" spans="1:11">
      <c r="A8633">
        <v>2021</v>
      </c>
      <c r="B8633" t="s">
        <v>79</v>
      </c>
      <c r="C8633" t="s">
        <v>83</v>
      </c>
      <c r="D8633" t="s">
        <v>12</v>
      </c>
      <c r="E8633" t="s">
        <v>64</v>
      </c>
      <c r="F8633">
        <v>6</v>
      </c>
      <c r="G8633">
        <v>40.1</v>
      </c>
      <c r="H8633">
        <v>2</v>
      </c>
      <c r="I8633">
        <v>33.3</v>
      </c>
      <c r="J8633">
        <v>3</v>
      </c>
      <c r="K8633">
        <v>20</v>
      </c>
    </row>
    <row r="8634" spans="1:11">
      <c r="A8634">
        <v>2021</v>
      </c>
      <c r="B8634" t="s">
        <v>79</v>
      </c>
      <c r="C8634" t="s">
        <v>83</v>
      </c>
      <c r="D8634" t="s">
        <v>12</v>
      </c>
      <c r="E8634" t="s">
        <v>65</v>
      </c>
      <c r="F8634">
        <v>2</v>
      </c>
      <c r="G8634">
        <v>122.5</v>
      </c>
      <c r="H8634">
        <v>1</v>
      </c>
      <c r="I8634">
        <v>50</v>
      </c>
      <c r="J8634">
        <v>1</v>
      </c>
      <c r="K8634">
        <v>61.3</v>
      </c>
    </row>
    <row r="8635" spans="1:11">
      <c r="A8635">
        <v>2021</v>
      </c>
      <c r="B8635" t="s">
        <v>79</v>
      </c>
      <c r="C8635" t="s">
        <v>83</v>
      </c>
      <c r="D8635" t="s">
        <v>12</v>
      </c>
      <c r="E8635" t="s">
        <v>36</v>
      </c>
      <c r="F8635">
        <v>4</v>
      </c>
      <c r="G8635">
        <v>11.1</v>
      </c>
      <c r="H8635">
        <v>1</v>
      </c>
      <c r="I8635">
        <v>25</v>
      </c>
      <c r="J8635">
        <v>5</v>
      </c>
      <c r="K8635">
        <v>13.9</v>
      </c>
    </row>
    <row r="8636" spans="1:11">
      <c r="A8636">
        <v>2021</v>
      </c>
      <c r="B8636" t="s">
        <v>79</v>
      </c>
      <c r="C8636" t="s">
        <v>84</v>
      </c>
      <c r="D8636" t="s">
        <v>18</v>
      </c>
      <c r="E8636" t="s">
        <v>18</v>
      </c>
      <c r="F8636">
        <v>20</v>
      </c>
      <c r="G8636">
        <v>10.9</v>
      </c>
      <c r="H8636">
        <v>5</v>
      </c>
      <c r="I8636">
        <v>25</v>
      </c>
      <c r="J8636">
        <v>9</v>
      </c>
      <c r="K8636">
        <v>4.9</v>
      </c>
    </row>
    <row r="8637" spans="1:11">
      <c r="A8637">
        <v>2021</v>
      </c>
      <c r="B8637" t="s">
        <v>79</v>
      </c>
      <c r="C8637" t="s">
        <v>84</v>
      </c>
      <c r="D8637" t="s">
        <v>18</v>
      </c>
      <c r="E8637" t="s">
        <v>63</v>
      </c>
      <c r="F8637">
        <v>2</v>
      </c>
      <c r="G8637">
        <v>9.3</v>
      </c>
      <c r="H8637">
        <v>1</v>
      </c>
      <c r="I8637">
        <v>50</v>
      </c>
      <c r="J8637">
        <v>1</v>
      </c>
      <c r="K8637">
        <v>4.6</v>
      </c>
    </row>
    <row r="8638" spans="1:11">
      <c r="A8638">
        <v>2021</v>
      </c>
      <c r="B8638" t="s">
        <v>79</v>
      </c>
      <c r="C8638" t="s">
        <v>84</v>
      </c>
      <c r="D8638" t="s">
        <v>18</v>
      </c>
      <c r="E8638" t="s">
        <v>13</v>
      </c>
      <c r="F8638">
        <v>7</v>
      </c>
      <c r="G8638">
        <v>135</v>
      </c>
      <c r="H8638">
        <v>2</v>
      </c>
      <c r="I8638">
        <v>28.6</v>
      </c>
      <c r="J8638">
        <v>3</v>
      </c>
      <c r="K8638">
        <v>57.8</v>
      </c>
    </row>
    <row r="8639" spans="1:11">
      <c r="A8639">
        <v>2021</v>
      </c>
      <c r="B8639" t="s">
        <v>79</v>
      </c>
      <c r="C8639" t="s">
        <v>84</v>
      </c>
      <c r="D8639" t="s">
        <v>18</v>
      </c>
      <c r="E8639" t="s">
        <v>64</v>
      </c>
      <c r="F8639">
        <v>4</v>
      </c>
      <c r="G8639">
        <v>21.2</v>
      </c>
      <c r="H8639">
        <v>1</v>
      </c>
      <c r="I8639">
        <v>25</v>
      </c>
      <c r="J8639">
        <v>1</v>
      </c>
      <c r="K8639">
        <v>5.3</v>
      </c>
    </row>
    <row r="8640" spans="1:11">
      <c r="A8640">
        <v>2021</v>
      </c>
      <c r="B8640" t="s">
        <v>79</v>
      </c>
      <c r="C8640" t="s">
        <v>84</v>
      </c>
      <c r="D8640" t="s">
        <v>18</v>
      </c>
      <c r="E8640" t="s">
        <v>65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</row>
    <row r="8641" spans="1:11">
      <c r="A8641">
        <v>2021</v>
      </c>
      <c r="B8641" t="s">
        <v>79</v>
      </c>
      <c r="C8641" t="s">
        <v>84</v>
      </c>
      <c r="D8641" t="s">
        <v>18</v>
      </c>
      <c r="E8641" t="s">
        <v>36</v>
      </c>
      <c r="F8641">
        <v>7</v>
      </c>
      <c r="G8641">
        <v>5.2</v>
      </c>
      <c r="H8641">
        <v>1</v>
      </c>
      <c r="I8641">
        <v>14.3</v>
      </c>
      <c r="J8641">
        <v>4</v>
      </c>
      <c r="K8641">
        <v>3</v>
      </c>
    </row>
    <row r="8642" spans="1:11">
      <c r="A8642">
        <v>2021</v>
      </c>
      <c r="B8642" t="s">
        <v>79</v>
      </c>
      <c r="C8642" t="s">
        <v>84</v>
      </c>
      <c r="D8642" t="s">
        <v>15</v>
      </c>
      <c r="E8642" t="s">
        <v>18</v>
      </c>
      <c r="F8642">
        <v>2</v>
      </c>
      <c r="G8642">
        <v>1.9</v>
      </c>
      <c r="H8642">
        <v>0</v>
      </c>
      <c r="I8642">
        <v>0</v>
      </c>
      <c r="J8642">
        <v>1</v>
      </c>
      <c r="K8642">
        <v>1</v>
      </c>
    </row>
    <row r="8643" spans="1:11">
      <c r="A8643">
        <v>2021</v>
      </c>
      <c r="B8643" t="s">
        <v>79</v>
      </c>
      <c r="C8643" t="s">
        <v>84</v>
      </c>
      <c r="D8643" t="s">
        <v>15</v>
      </c>
      <c r="E8643" t="s">
        <v>63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</row>
    <row r="8644" spans="1:11">
      <c r="A8644">
        <v>2021</v>
      </c>
      <c r="B8644" t="s">
        <v>79</v>
      </c>
      <c r="C8644" t="s">
        <v>84</v>
      </c>
      <c r="D8644" t="s">
        <v>15</v>
      </c>
      <c r="E8644" t="s">
        <v>13</v>
      </c>
      <c r="F8644">
        <v>1</v>
      </c>
      <c r="G8644">
        <v>36</v>
      </c>
      <c r="H8644">
        <v>0</v>
      </c>
      <c r="I8644">
        <v>0</v>
      </c>
      <c r="J8644">
        <v>0</v>
      </c>
      <c r="K8644">
        <v>0</v>
      </c>
    </row>
    <row r="8645" spans="1:11">
      <c r="A8645">
        <v>2021</v>
      </c>
      <c r="B8645" t="s">
        <v>79</v>
      </c>
      <c r="C8645" t="s">
        <v>84</v>
      </c>
      <c r="D8645" t="s">
        <v>15</v>
      </c>
      <c r="E8645" t="s">
        <v>64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</row>
    <row r="8646" spans="1:11">
      <c r="A8646">
        <v>2021</v>
      </c>
      <c r="B8646" t="s">
        <v>79</v>
      </c>
      <c r="C8646" t="s">
        <v>84</v>
      </c>
      <c r="D8646" t="s">
        <v>15</v>
      </c>
      <c r="E8646" t="s">
        <v>65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</row>
    <row r="8647" spans="1:11">
      <c r="A8647">
        <v>2021</v>
      </c>
      <c r="B8647" t="s">
        <v>79</v>
      </c>
      <c r="C8647" t="s">
        <v>84</v>
      </c>
      <c r="D8647" t="s">
        <v>15</v>
      </c>
      <c r="E8647" t="s">
        <v>36</v>
      </c>
      <c r="F8647">
        <v>1</v>
      </c>
      <c r="G8647">
        <v>1.3</v>
      </c>
      <c r="H8647">
        <v>0</v>
      </c>
      <c r="I8647">
        <v>0</v>
      </c>
      <c r="J8647">
        <v>1</v>
      </c>
      <c r="K8647">
        <v>1.3</v>
      </c>
    </row>
    <row r="8648" spans="1:11">
      <c r="A8648">
        <v>2021</v>
      </c>
      <c r="B8648" t="s">
        <v>79</v>
      </c>
      <c r="C8648" t="s">
        <v>84</v>
      </c>
      <c r="D8648" t="s">
        <v>12</v>
      </c>
      <c r="E8648" t="s">
        <v>18</v>
      </c>
      <c r="F8648">
        <v>18</v>
      </c>
      <c r="G8648">
        <v>22.3</v>
      </c>
      <c r="H8648">
        <v>5</v>
      </c>
      <c r="I8648">
        <v>27.8</v>
      </c>
      <c r="J8648">
        <v>8</v>
      </c>
      <c r="K8648">
        <v>9.9</v>
      </c>
    </row>
    <row r="8649" spans="1:11">
      <c r="A8649">
        <v>2021</v>
      </c>
      <c r="B8649" t="s">
        <v>79</v>
      </c>
      <c r="C8649" t="s">
        <v>84</v>
      </c>
      <c r="D8649" t="s">
        <v>12</v>
      </c>
      <c r="E8649" t="s">
        <v>63</v>
      </c>
      <c r="F8649">
        <v>2</v>
      </c>
      <c r="G8649">
        <v>22.6</v>
      </c>
      <c r="H8649">
        <v>1</v>
      </c>
      <c r="I8649">
        <v>50</v>
      </c>
      <c r="J8649">
        <v>1</v>
      </c>
      <c r="K8649">
        <v>11.3</v>
      </c>
    </row>
    <row r="8650" spans="1:11">
      <c r="A8650">
        <v>2021</v>
      </c>
      <c r="B8650" t="s">
        <v>79</v>
      </c>
      <c r="C8650" t="s">
        <v>84</v>
      </c>
      <c r="D8650" t="s">
        <v>12</v>
      </c>
      <c r="E8650" t="s">
        <v>13</v>
      </c>
      <c r="F8650">
        <v>6</v>
      </c>
      <c r="G8650">
        <v>249.1</v>
      </c>
      <c r="H8650">
        <v>2</v>
      </c>
      <c r="I8650">
        <v>33.3</v>
      </c>
      <c r="J8650">
        <v>3</v>
      </c>
      <c r="K8650">
        <v>124.6</v>
      </c>
    </row>
    <row r="8651" spans="1:11">
      <c r="A8651">
        <v>2021</v>
      </c>
      <c r="B8651" t="s">
        <v>79</v>
      </c>
      <c r="C8651" t="s">
        <v>84</v>
      </c>
      <c r="D8651" t="s">
        <v>12</v>
      </c>
      <c r="E8651" t="s">
        <v>64</v>
      </c>
      <c r="F8651">
        <v>4</v>
      </c>
      <c r="G8651">
        <v>47.5</v>
      </c>
      <c r="H8651">
        <v>1</v>
      </c>
      <c r="I8651">
        <v>25</v>
      </c>
      <c r="J8651">
        <v>1</v>
      </c>
      <c r="K8651">
        <v>11.9</v>
      </c>
    </row>
    <row r="8652" spans="1:11">
      <c r="A8652">
        <v>2021</v>
      </c>
      <c r="B8652" t="s">
        <v>79</v>
      </c>
      <c r="C8652" t="s">
        <v>84</v>
      </c>
      <c r="D8652" t="s">
        <v>12</v>
      </c>
      <c r="E8652" t="s">
        <v>65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</row>
    <row r="8653" spans="1:11">
      <c r="A8653">
        <v>2021</v>
      </c>
      <c r="B8653" t="s">
        <v>79</v>
      </c>
      <c r="C8653" t="s">
        <v>84</v>
      </c>
      <c r="D8653" t="s">
        <v>12</v>
      </c>
      <c r="E8653" t="s">
        <v>36</v>
      </c>
      <c r="F8653">
        <v>6</v>
      </c>
      <c r="G8653">
        <v>10.1</v>
      </c>
      <c r="H8653">
        <v>1</v>
      </c>
      <c r="I8653">
        <v>16.7</v>
      </c>
      <c r="J8653">
        <v>3</v>
      </c>
      <c r="K8653">
        <v>5</v>
      </c>
    </row>
    <row r="8654" spans="1:11">
      <c r="A8654">
        <v>2021</v>
      </c>
      <c r="B8654" t="s">
        <v>79</v>
      </c>
      <c r="C8654" t="s">
        <v>85</v>
      </c>
      <c r="D8654" t="s">
        <v>18</v>
      </c>
      <c r="E8654" t="s">
        <v>18</v>
      </c>
      <c r="F8654">
        <v>22</v>
      </c>
      <c r="G8654">
        <v>11.6</v>
      </c>
      <c r="H8654">
        <v>3</v>
      </c>
      <c r="I8654">
        <v>13.6</v>
      </c>
      <c r="J8654">
        <v>13</v>
      </c>
      <c r="K8654">
        <v>6.9</v>
      </c>
    </row>
    <row r="8655" spans="1:11">
      <c r="A8655">
        <v>2021</v>
      </c>
      <c r="B8655" t="s">
        <v>79</v>
      </c>
      <c r="C8655" t="s">
        <v>85</v>
      </c>
      <c r="D8655" t="s">
        <v>18</v>
      </c>
      <c r="E8655" t="s">
        <v>63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</row>
    <row r="8656" spans="1:11">
      <c r="A8656">
        <v>2021</v>
      </c>
      <c r="B8656" t="s">
        <v>79</v>
      </c>
      <c r="C8656" t="s">
        <v>85</v>
      </c>
      <c r="D8656" t="s">
        <v>18</v>
      </c>
      <c r="E8656" t="s">
        <v>13</v>
      </c>
      <c r="F8656">
        <v>10</v>
      </c>
      <c r="G8656">
        <v>88.6</v>
      </c>
      <c r="H8656">
        <v>2</v>
      </c>
      <c r="I8656">
        <v>20</v>
      </c>
      <c r="J8656">
        <v>9</v>
      </c>
      <c r="K8656">
        <v>79.8</v>
      </c>
    </row>
    <row r="8657" spans="1:11">
      <c r="A8657">
        <v>2021</v>
      </c>
      <c r="B8657" t="s">
        <v>79</v>
      </c>
      <c r="C8657" t="s">
        <v>85</v>
      </c>
      <c r="D8657" t="s">
        <v>18</v>
      </c>
      <c r="E8657" t="s">
        <v>64</v>
      </c>
      <c r="F8657">
        <v>4</v>
      </c>
      <c r="G8657">
        <v>13.3</v>
      </c>
      <c r="H8657">
        <v>0</v>
      </c>
      <c r="I8657">
        <v>0</v>
      </c>
      <c r="J8657">
        <v>2</v>
      </c>
      <c r="K8657">
        <v>6.7</v>
      </c>
    </row>
    <row r="8658" spans="1:11">
      <c r="A8658">
        <v>2021</v>
      </c>
      <c r="B8658" t="s">
        <v>79</v>
      </c>
      <c r="C8658" t="s">
        <v>85</v>
      </c>
      <c r="D8658" t="s">
        <v>18</v>
      </c>
      <c r="E8658" t="s">
        <v>65</v>
      </c>
      <c r="F8658">
        <v>0</v>
      </c>
      <c r="G8658">
        <v>0</v>
      </c>
      <c r="H8658">
        <v>0</v>
      </c>
      <c r="I8658">
        <v>0</v>
      </c>
      <c r="J8658">
        <v>1</v>
      </c>
      <c r="K8658">
        <v>30.7</v>
      </c>
    </row>
    <row r="8659" spans="1:11">
      <c r="A8659">
        <v>2021</v>
      </c>
      <c r="B8659" t="s">
        <v>79</v>
      </c>
      <c r="C8659" t="s">
        <v>85</v>
      </c>
      <c r="D8659" t="s">
        <v>18</v>
      </c>
      <c r="E8659" t="s">
        <v>36</v>
      </c>
      <c r="F8659">
        <v>8</v>
      </c>
      <c r="G8659">
        <v>6.4</v>
      </c>
      <c r="H8659">
        <v>1</v>
      </c>
      <c r="I8659">
        <v>12.5</v>
      </c>
      <c r="J8659">
        <v>1</v>
      </c>
      <c r="K8659">
        <v>0.8</v>
      </c>
    </row>
    <row r="8660" spans="1:11">
      <c r="A8660">
        <v>2021</v>
      </c>
      <c r="B8660" t="s">
        <v>79</v>
      </c>
      <c r="C8660" t="s">
        <v>85</v>
      </c>
      <c r="D8660" t="s">
        <v>15</v>
      </c>
      <c r="E8660" t="s">
        <v>18</v>
      </c>
      <c r="F8660">
        <v>2</v>
      </c>
      <c r="G8660">
        <v>1.9</v>
      </c>
      <c r="H8660">
        <v>1</v>
      </c>
      <c r="I8660">
        <v>50</v>
      </c>
      <c r="J8660">
        <v>4</v>
      </c>
      <c r="K8660">
        <v>3.9</v>
      </c>
    </row>
    <row r="8661" spans="1:11">
      <c r="A8661">
        <v>2021</v>
      </c>
      <c r="B8661" t="s">
        <v>79</v>
      </c>
      <c r="C8661" t="s">
        <v>85</v>
      </c>
      <c r="D8661" t="s">
        <v>15</v>
      </c>
      <c r="E8661" t="s">
        <v>63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</row>
    <row r="8662" spans="1:11">
      <c r="A8662">
        <v>2021</v>
      </c>
      <c r="B8662" t="s">
        <v>79</v>
      </c>
      <c r="C8662" t="s">
        <v>85</v>
      </c>
      <c r="D8662" t="s">
        <v>15</v>
      </c>
      <c r="E8662" t="s">
        <v>13</v>
      </c>
      <c r="F8662">
        <v>1</v>
      </c>
      <c r="G8662">
        <v>15.7</v>
      </c>
      <c r="H8662">
        <v>1</v>
      </c>
      <c r="I8662">
        <v>100</v>
      </c>
      <c r="J8662">
        <v>3</v>
      </c>
      <c r="K8662">
        <v>47.2</v>
      </c>
    </row>
    <row r="8663" spans="1:11">
      <c r="A8663">
        <v>2021</v>
      </c>
      <c r="B8663" t="s">
        <v>79</v>
      </c>
      <c r="C8663" t="s">
        <v>85</v>
      </c>
      <c r="D8663" t="s">
        <v>15</v>
      </c>
      <c r="E8663" t="s">
        <v>64</v>
      </c>
      <c r="F8663">
        <v>1</v>
      </c>
      <c r="G8663">
        <v>6.1</v>
      </c>
      <c r="H8663">
        <v>0</v>
      </c>
      <c r="I8663">
        <v>0</v>
      </c>
      <c r="J8663">
        <v>0</v>
      </c>
      <c r="K8663">
        <v>0</v>
      </c>
    </row>
    <row r="8664" spans="1:11">
      <c r="A8664">
        <v>2021</v>
      </c>
      <c r="B8664" t="s">
        <v>79</v>
      </c>
      <c r="C8664" t="s">
        <v>85</v>
      </c>
      <c r="D8664" t="s">
        <v>15</v>
      </c>
      <c r="E8664" t="s">
        <v>65</v>
      </c>
      <c r="F8664">
        <v>0</v>
      </c>
      <c r="G8664">
        <v>0</v>
      </c>
      <c r="H8664">
        <v>0</v>
      </c>
      <c r="I8664">
        <v>0</v>
      </c>
      <c r="J8664">
        <v>1</v>
      </c>
      <c r="K8664">
        <v>52.3</v>
      </c>
    </row>
    <row r="8665" spans="1:11">
      <c r="A8665">
        <v>2021</v>
      </c>
      <c r="B8665" t="s">
        <v>79</v>
      </c>
      <c r="C8665" t="s">
        <v>85</v>
      </c>
      <c r="D8665" t="s">
        <v>15</v>
      </c>
      <c r="E8665" t="s">
        <v>36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</row>
    <row r="8666" spans="1:11">
      <c r="A8666">
        <v>2021</v>
      </c>
      <c r="B8666" t="s">
        <v>79</v>
      </c>
      <c r="C8666" t="s">
        <v>85</v>
      </c>
      <c r="D8666" t="s">
        <v>12</v>
      </c>
      <c r="E8666" t="s">
        <v>18</v>
      </c>
      <c r="F8666">
        <v>20</v>
      </c>
      <c r="G8666">
        <v>23.2</v>
      </c>
      <c r="H8666">
        <v>2</v>
      </c>
      <c r="I8666">
        <v>10</v>
      </c>
      <c r="J8666">
        <v>9</v>
      </c>
      <c r="K8666">
        <v>10.4</v>
      </c>
    </row>
    <row r="8667" spans="1:11">
      <c r="A8667">
        <v>2021</v>
      </c>
      <c r="B8667" t="s">
        <v>79</v>
      </c>
      <c r="C8667" t="s">
        <v>85</v>
      </c>
      <c r="D8667" t="s">
        <v>12</v>
      </c>
      <c r="E8667" t="s">
        <v>63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</row>
    <row r="8668" spans="1:11">
      <c r="A8668">
        <v>2021</v>
      </c>
      <c r="B8668" t="s">
        <v>79</v>
      </c>
      <c r="C8668" t="s">
        <v>85</v>
      </c>
      <c r="D8668" t="s">
        <v>12</v>
      </c>
      <c r="E8668" t="s">
        <v>13</v>
      </c>
      <c r="F8668">
        <v>9</v>
      </c>
      <c r="G8668">
        <v>182.9</v>
      </c>
      <c r="H8668">
        <v>1</v>
      </c>
      <c r="I8668">
        <v>11.1</v>
      </c>
      <c r="J8668">
        <v>6</v>
      </c>
      <c r="K8668">
        <v>121.9</v>
      </c>
    </row>
    <row r="8669" spans="1:11">
      <c r="A8669">
        <v>2021</v>
      </c>
      <c r="B8669" t="s">
        <v>79</v>
      </c>
      <c r="C8669" t="s">
        <v>85</v>
      </c>
      <c r="D8669" t="s">
        <v>12</v>
      </c>
      <c r="E8669" t="s">
        <v>64</v>
      </c>
      <c r="F8669">
        <v>3</v>
      </c>
      <c r="G8669">
        <v>21.8</v>
      </c>
      <c r="H8669">
        <v>0</v>
      </c>
      <c r="I8669">
        <v>0</v>
      </c>
      <c r="J8669">
        <v>2</v>
      </c>
      <c r="K8669">
        <v>14.5</v>
      </c>
    </row>
    <row r="8670" spans="1:11">
      <c r="A8670">
        <v>2021</v>
      </c>
      <c r="B8670" t="s">
        <v>79</v>
      </c>
      <c r="C8670" t="s">
        <v>85</v>
      </c>
      <c r="D8670" t="s">
        <v>12</v>
      </c>
      <c r="E8670" t="s">
        <v>65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</row>
    <row r="8671" spans="1:11">
      <c r="A8671">
        <v>2021</v>
      </c>
      <c r="B8671" t="s">
        <v>79</v>
      </c>
      <c r="C8671" t="s">
        <v>85</v>
      </c>
      <c r="D8671" t="s">
        <v>12</v>
      </c>
      <c r="E8671" t="s">
        <v>36</v>
      </c>
      <c r="F8671">
        <v>8</v>
      </c>
      <c r="G8671">
        <v>13.7</v>
      </c>
      <c r="H8671">
        <v>1</v>
      </c>
      <c r="I8671">
        <v>12.5</v>
      </c>
      <c r="J8671">
        <v>1</v>
      </c>
      <c r="K8671">
        <v>1.7</v>
      </c>
    </row>
    <row r="8672" spans="1:11">
      <c r="A8672">
        <v>2021</v>
      </c>
      <c r="B8672" t="s">
        <v>79</v>
      </c>
      <c r="C8672" t="s">
        <v>86</v>
      </c>
      <c r="D8672" t="s">
        <v>18</v>
      </c>
      <c r="E8672" t="s">
        <v>18</v>
      </c>
      <c r="F8672">
        <v>54</v>
      </c>
      <c r="G8672">
        <v>23.7</v>
      </c>
      <c r="H8672">
        <v>4</v>
      </c>
      <c r="I8672">
        <v>7.4</v>
      </c>
      <c r="J8672">
        <v>29</v>
      </c>
      <c r="K8672">
        <v>12.7</v>
      </c>
    </row>
    <row r="8673" spans="1:11">
      <c r="A8673">
        <v>2021</v>
      </c>
      <c r="B8673" t="s">
        <v>79</v>
      </c>
      <c r="C8673" t="s">
        <v>86</v>
      </c>
      <c r="D8673" t="s">
        <v>18</v>
      </c>
      <c r="E8673" t="s">
        <v>63</v>
      </c>
      <c r="F8673">
        <v>1</v>
      </c>
      <c r="G8673">
        <v>11.5</v>
      </c>
      <c r="H8673">
        <v>0</v>
      </c>
      <c r="I8673">
        <v>0</v>
      </c>
      <c r="J8673">
        <v>0</v>
      </c>
      <c r="K8673">
        <v>0</v>
      </c>
    </row>
    <row r="8674" spans="1:11">
      <c r="A8674">
        <v>2021</v>
      </c>
      <c r="B8674" t="s">
        <v>79</v>
      </c>
      <c r="C8674" t="s">
        <v>86</v>
      </c>
      <c r="D8674" t="s">
        <v>18</v>
      </c>
      <c r="E8674" t="s">
        <v>13</v>
      </c>
      <c r="F8674">
        <v>20</v>
      </c>
      <c r="G8674">
        <v>75.5</v>
      </c>
      <c r="H8674">
        <v>2</v>
      </c>
      <c r="I8674">
        <v>10</v>
      </c>
      <c r="J8674">
        <v>11</v>
      </c>
      <c r="K8674">
        <v>41.5</v>
      </c>
    </row>
    <row r="8675" spans="1:11">
      <c r="A8675">
        <v>2021</v>
      </c>
      <c r="B8675" t="s">
        <v>79</v>
      </c>
      <c r="C8675" t="s">
        <v>86</v>
      </c>
      <c r="D8675" t="s">
        <v>18</v>
      </c>
      <c r="E8675" t="s">
        <v>64</v>
      </c>
      <c r="F8675">
        <v>28</v>
      </c>
      <c r="G8675">
        <v>19.4</v>
      </c>
      <c r="H8675">
        <v>2</v>
      </c>
      <c r="I8675">
        <v>7.1</v>
      </c>
      <c r="J8675">
        <v>17</v>
      </c>
      <c r="K8675">
        <v>11.8</v>
      </c>
    </row>
    <row r="8676" spans="1:11">
      <c r="A8676">
        <v>2021</v>
      </c>
      <c r="B8676" t="s">
        <v>79</v>
      </c>
      <c r="C8676" t="s">
        <v>86</v>
      </c>
      <c r="D8676" t="s">
        <v>18</v>
      </c>
      <c r="E8676" t="s">
        <v>65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</row>
    <row r="8677" spans="1:11">
      <c r="A8677">
        <v>2021</v>
      </c>
      <c r="B8677" t="s">
        <v>79</v>
      </c>
      <c r="C8677" t="s">
        <v>86</v>
      </c>
      <c r="D8677" t="s">
        <v>18</v>
      </c>
      <c r="E8677" t="s">
        <v>36</v>
      </c>
      <c r="F8677">
        <v>5</v>
      </c>
      <c r="G8677">
        <v>11.2</v>
      </c>
      <c r="H8677">
        <v>0</v>
      </c>
      <c r="I8677">
        <v>0</v>
      </c>
      <c r="J8677">
        <v>1</v>
      </c>
      <c r="K8677">
        <v>2.2</v>
      </c>
    </row>
    <row r="8678" spans="1:11">
      <c r="A8678">
        <v>2021</v>
      </c>
      <c r="B8678" t="s">
        <v>79</v>
      </c>
      <c r="C8678" t="s">
        <v>86</v>
      </c>
      <c r="D8678" t="s">
        <v>15</v>
      </c>
      <c r="E8678" t="s">
        <v>18</v>
      </c>
      <c r="F8678">
        <v>7</v>
      </c>
      <c r="G8678">
        <v>5.9</v>
      </c>
      <c r="H8678">
        <v>2</v>
      </c>
      <c r="I8678">
        <v>28.6</v>
      </c>
      <c r="J8678">
        <v>5</v>
      </c>
      <c r="K8678">
        <v>4.2</v>
      </c>
    </row>
    <row r="8679" spans="1:11">
      <c r="A8679">
        <v>2021</v>
      </c>
      <c r="B8679" t="s">
        <v>79</v>
      </c>
      <c r="C8679" t="s">
        <v>86</v>
      </c>
      <c r="D8679" t="s">
        <v>15</v>
      </c>
      <c r="E8679" t="s">
        <v>63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</row>
    <row r="8680" spans="1:11">
      <c r="A8680">
        <v>2021</v>
      </c>
      <c r="B8680" t="s">
        <v>79</v>
      </c>
      <c r="C8680" t="s">
        <v>86</v>
      </c>
      <c r="D8680" t="s">
        <v>15</v>
      </c>
      <c r="E8680" t="s">
        <v>13</v>
      </c>
      <c r="F8680">
        <v>2</v>
      </c>
      <c r="G8680">
        <v>14.3</v>
      </c>
      <c r="H8680">
        <v>1</v>
      </c>
      <c r="I8680">
        <v>50</v>
      </c>
      <c r="J8680">
        <v>2</v>
      </c>
      <c r="K8680">
        <v>14.3</v>
      </c>
    </row>
    <row r="8681" spans="1:11">
      <c r="A8681">
        <v>2021</v>
      </c>
      <c r="B8681" t="s">
        <v>79</v>
      </c>
      <c r="C8681" t="s">
        <v>86</v>
      </c>
      <c r="D8681" t="s">
        <v>15</v>
      </c>
      <c r="E8681" t="s">
        <v>64</v>
      </c>
      <c r="F8681">
        <v>5</v>
      </c>
      <c r="G8681">
        <v>6.7</v>
      </c>
      <c r="H8681">
        <v>1</v>
      </c>
      <c r="I8681">
        <v>20</v>
      </c>
      <c r="J8681">
        <v>3</v>
      </c>
      <c r="K8681">
        <v>4</v>
      </c>
    </row>
    <row r="8682" spans="1:11">
      <c r="A8682">
        <v>2021</v>
      </c>
      <c r="B8682" t="s">
        <v>79</v>
      </c>
      <c r="C8682" t="s">
        <v>86</v>
      </c>
      <c r="D8682" t="s">
        <v>15</v>
      </c>
      <c r="E8682" t="s">
        <v>65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</row>
    <row r="8683" spans="1:11">
      <c r="A8683">
        <v>2021</v>
      </c>
      <c r="B8683" t="s">
        <v>79</v>
      </c>
      <c r="C8683" t="s">
        <v>86</v>
      </c>
      <c r="D8683" t="s">
        <v>15</v>
      </c>
      <c r="E8683" t="s">
        <v>36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</row>
    <row r="8684" spans="1:11">
      <c r="A8684">
        <v>2021</v>
      </c>
      <c r="B8684" t="s">
        <v>79</v>
      </c>
      <c r="C8684" t="s">
        <v>86</v>
      </c>
      <c r="D8684" t="s">
        <v>12</v>
      </c>
      <c r="E8684" t="s">
        <v>18</v>
      </c>
      <c r="F8684">
        <v>47</v>
      </c>
      <c r="G8684">
        <v>42.7</v>
      </c>
      <c r="H8684">
        <v>2</v>
      </c>
      <c r="I8684">
        <v>4.3</v>
      </c>
      <c r="J8684">
        <v>24</v>
      </c>
      <c r="K8684">
        <v>21.8</v>
      </c>
    </row>
    <row r="8685" spans="1:11">
      <c r="A8685">
        <v>2021</v>
      </c>
      <c r="B8685" t="s">
        <v>79</v>
      </c>
      <c r="C8685" t="s">
        <v>86</v>
      </c>
      <c r="D8685" t="s">
        <v>12</v>
      </c>
      <c r="E8685" t="s">
        <v>63</v>
      </c>
      <c r="F8685">
        <v>1</v>
      </c>
      <c r="G8685">
        <v>26.2</v>
      </c>
      <c r="H8685">
        <v>0</v>
      </c>
      <c r="I8685">
        <v>0</v>
      </c>
      <c r="J8685">
        <v>0</v>
      </c>
      <c r="K8685">
        <v>0</v>
      </c>
    </row>
    <row r="8686" spans="1:11">
      <c r="A8686">
        <v>2021</v>
      </c>
      <c r="B8686" t="s">
        <v>79</v>
      </c>
      <c r="C8686" t="s">
        <v>86</v>
      </c>
      <c r="D8686" t="s">
        <v>12</v>
      </c>
      <c r="E8686" t="s">
        <v>13</v>
      </c>
      <c r="F8686">
        <v>18</v>
      </c>
      <c r="G8686">
        <v>143.8</v>
      </c>
      <c r="H8686">
        <v>1</v>
      </c>
      <c r="I8686">
        <v>5.6</v>
      </c>
      <c r="J8686">
        <v>9</v>
      </c>
      <c r="K8686">
        <v>71.9</v>
      </c>
    </row>
    <row r="8687" spans="1:11">
      <c r="A8687">
        <v>2021</v>
      </c>
      <c r="B8687" t="s">
        <v>79</v>
      </c>
      <c r="C8687" t="s">
        <v>86</v>
      </c>
      <c r="D8687" t="s">
        <v>12</v>
      </c>
      <c r="E8687" t="s">
        <v>64</v>
      </c>
      <c r="F8687">
        <v>23</v>
      </c>
      <c r="G8687">
        <v>33.3</v>
      </c>
      <c r="H8687">
        <v>1</v>
      </c>
      <c r="I8687">
        <v>4.3</v>
      </c>
      <c r="J8687">
        <v>14</v>
      </c>
      <c r="K8687">
        <v>20.2</v>
      </c>
    </row>
    <row r="8688" spans="1:11">
      <c r="A8688">
        <v>2021</v>
      </c>
      <c r="B8688" t="s">
        <v>79</v>
      </c>
      <c r="C8688" t="s">
        <v>86</v>
      </c>
      <c r="D8688" t="s">
        <v>12</v>
      </c>
      <c r="E8688" t="s">
        <v>65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</row>
    <row r="8689" spans="1:11">
      <c r="A8689">
        <v>2021</v>
      </c>
      <c r="B8689" t="s">
        <v>79</v>
      </c>
      <c r="C8689" t="s">
        <v>86</v>
      </c>
      <c r="D8689" t="s">
        <v>12</v>
      </c>
      <c r="E8689" t="s">
        <v>36</v>
      </c>
      <c r="F8689">
        <v>5</v>
      </c>
      <c r="G8689">
        <v>21.9</v>
      </c>
      <c r="H8689">
        <v>0</v>
      </c>
      <c r="I8689">
        <v>0</v>
      </c>
      <c r="J8689">
        <v>1</v>
      </c>
      <c r="K8689">
        <v>4.4</v>
      </c>
    </row>
    <row r="8690" spans="1:11">
      <c r="A8690">
        <v>2021</v>
      </c>
      <c r="B8690" t="s">
        <v>87</v>
      </c>
      <c r="C8690" t="s">
        <v>18</v>
      </c>
      <c r="D8690" t="s">
        <v>18</v>
      </c>
      <c r="E8690" t="s">
        <v>18</v>
      </c>
      <c r="F8690">
        <v>294</v>
      </c>
      <c r="G8690">
        <v>14.7</v>
      </c>
      <c r="H8690">
        <v>63</v>
      </c>
      <c r="I8690">
        <v>21.4</v>
      </c>
      <c r="J8690">
        <v>180</v>
      </c>
      <c r="K8690">
        <v>9</v>
      </c>
    </row>
    <row r="8691" spans="1:11">
      <c r="A8691">
        <v>2021</v>
      </c>
      <c r="B8691" t="s">
        <v>87</v>
      </c>
      <c r="C8691" t="s">
        <v>18</v>
      </c>
      <c r="D8691" t="s">
        <v>18</v>
      </c>
      <c r="E8691" t="s">
        <v>63</v>
      </c>
      <c r="F8691">
        <v>36</v>
      </c>
      <c r="G8691">
        <v>6.6</v>
      </c>
      <c r="H8691">
        <v>10</v>
      </c>
      <c r="I8691">
        <v>27.8</v>
      </c>
      <c r="J8691">
        <v>25</v>
      </c>
      <c r="K8691">
        <v>4.6</v>
      </c>
    </row>
    <row r="8692" spans="1:11">
      <c r="A8692">
        <v>2021</v>
      </c>
      <c r="B8692" t="s">
        <v>87</v>
      </c>
      <c r="C8692" t="s">
        <v>18</v>
      </c>
      <c r="D8692" t="s">
        <v>18</v>
      </c>
      <c r="E8692" t="s">
        <v>13</v>
      </c>
      <c r="F8692">
        <v>87</v>
      </c>
      <c r="G8692">
        <v>23.9</v>
      </c>
      <c r="H8692">
        <v>17</v>
      </c>
      <c r="I8692">
        <v>19.5</v>
      </c>
      <c r="J8692">
        <v>57</v>
      </c>
      <c r="K8692">
        <v>15.7</v>
      </c>
    </row>
    <row r="8693" spans="1:11">
      <c r="A8693">
        <v>2021</v>
      </c>
      <c r="B8693" t="s">
        <v>87</v>
      </c>
      <c r="C8693" t="s">
        <v>18</v>
      </c>
      <c r="D8693" t="s">
        <v>18</v>
      </c>
      <c r="E8693" t="s">
        <v>64</v>
      </c>
      <c r="F8693">
        <v>144</v>
      </c>
      <c r="G8693">
        <v>26.4</v>
      </c>
      <c r="H8693">
        <v>32</v>
      </c>
      <c r="I8693">
        <v>22.2</v>
      </c>
      <c r="J8693">
        <v>80</v>
      </c>
      <c r="K8693">
        <v>14.7</v>
      </c>
    </row>
    <row r="8694" spans="1:11">
      <c r="A8694">
        <v>2021</v>
      </c>
      <c r="B8694" t="s">
        <v>87</v>
      </c>
      <c r="C8694" t="s">
        <v>18</v>
      </c>
      <c r="D8694" t="s">
        <v>18</v>
      </c>
      <c r="E8694" t="s">
        <v>65</v>
      </c>
      <c r="F8694">
        <v>6</v>
      </c>
      <c r="G8694">
        <v>13.9</v>
      </c>
      <c r="H8694">
        <v>1</v>
      </c>
      <c r="I8694">
        <v>16.7</v>
      </c>
      <c r="J8694">
        <v>5</v>
      </c>
      <c r="K8694">
        <v>11.6</v>
      </c>
    </row>
    <row r="8695" spans="1:11">
      <c r="A8695">
        <v>2021</v>
      </c>
      <c r="B8695" t="s">
        <v>87</v>
      </c>
      <c r="C8695" t="s">
        <v>18</v>
      </c>
      <c r="D8695" t="s">
        <v>18</v>
      </c>
      <c r="E8695" t="s">
        <v>36</v>
      </c>
      <c r="F8695">
        <v>21</v>
      </c>
      <c r="G8695">
        <v>4.1</v>
      </c>
      <c r="H8695">
        <v>3</v>
      </c>
      <c r="I8695">
        <v>14.3</v>
      </c>
      <c r="J8695">
        <v>13</v>
      </c>
      <c r="K8695">
        <v>2.6</v>
      </c>
    </row>
    <row r="8696" spans="1:11">
      <c r="A8696">
        <v>2021</v>
      </c>
      <c r="B8696" t="s">
        <v>87</v>
      </c>
      <c r="C8696" t="s">
        <v>18</v>
      </c>
      <c r="D8696" t="s">
        <v>15</v>
      </c>
      <c r="E8696" t="s">
        <v>18</v>
      </c>
      <c r="F8696">
        <v>51</v>
      </c>
      <c r="G8696">
        <v>5</v>
      </c>
      <c r="H8696">
        <v>13</v>
      </c>
      <c r="I8696">
        <v>25.5</v>
      </c>
      <c r="J8696">
        <v>32</v>
      </c>
      <c r="K8696">
        <v>3.1</v>
      </c>
    </row>
    <row r="8697" spans="1:11">
      <c r="A8697">
        <v>2021</v>
      </c>
      <c r="B8697" t="s">
        <v>87</v>
      </c>
      <c r="C8697" t="s">
        <v>18</v>
      </c>
      <c r="D8697" t="s">
        <v>15</v>
      </c>
      <c r="E8697" t="s">
        <v>63</v>
      </c>
      <c r="F8697">
        <v>3</v>
      </c>
      <c r="G8697">
        <v>1.1</v>
      </c>
      <c r="H8697">
        <v>2</v>
      </c>
      <c r="I8697">
        <v>66.7</v>
      </c>
      <c r="J8697">
        <v>5</v>
      </c>
      <c r="K8697">
        <v>1.8</v>
      </c>
    </row>
    <row r="8698" spans="1:11">
      <c r="A8698">
        <v>2021</v>
      </c>
      <c r="B8698" t="s">
        <v>87</v>
      </c>
      <c r="C8698" t="s">
        <v>18</v>
      </c>
      <c r="D8698" t="s">
        <v>15</v>
      </c>
      <c r="E8698" t="s">
        <v>13</v>
      </c>
      <c r="F8698">
        <v>25</v>
      </c>
      <c r="G8698">
        <v>12.7</v>
      </c>
      <c r="H8698">
        <v>7</v>
      </c>
      <c r="I8698">
        <v>28</v>
      </c>
      <c r="J8698">
        <v>18</v>
      </c>
      <c r="K8698">
        <v>9.1</v>
      </c>
    </row>
    <row r="8699" spans="1:11">
      <c r="A8699">
        <v>2021</v>
      </c>
      <c r="B8699" t="s">
        <v>87</v>
      </c>
      <c r="C8699" t="s">
        <v>18</v>
      </c>
      <c r="D8699" t="s">
        <v>15</v>
      </c>
      <c r="E8699" t="s">
        <v>64</v>
      </c>
      <c r="F8699">
        <v>20</v>
      </c>
      <c r="G8699">
        <v>7.4</v>
      </c>
      <c r="H8699">
        <v>3</v>
      </c>
      <c r="I8699">
        <v>15</v>
      </c>
      <c r="J8699">
        <v>7</v>
      </c>
      <c r="K8699">
        <v>2.6</v>
      </c>
    </row>
    <row r="8700" spans="1:11">
      <c r="A8700">
        <v>2021</v>
      </c>
      <c r="B8700" t="s">
        <v>87</v>
      </c>
      <c r="C8700" t="s">
        <v>18</v>
      </c>
      <c r="D8700" t="s">
        <v>15</v>
      </c>
      <c r="E8700" t="s">
        <v>65</v>
      </c>
      <c r="F8700">
        <v>3</v>
      </c>
      <c r="G8700">
        <v>13.4</v>
      </c>
      <c r="H8700">
        <v>1</v>
      </c>
      <c r="I8700">
        <v>33.3</v>
      </c>
      <c r="J8700">
        <v>2</v>
      </c>
      <c r="K8700">
        <v>8.9</v>
      </c>
    </row>
    <row r="8701" spans="1:11">
      <c r="A8701">
        <v>2021</v>
      </c>
      <c r="B8701" t="s">
        <v>87</v>
      </c>
      <c r="C8701" t="s">
        <v>18</v>
      </c>
      <c r="D8701" t="s">
        <v>15</v>
      </c>
      <c r="E8701" t="s">
        <v>36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</row>
    <row r="8702" spans="1:11">
      <c r="A8702">
        <v>2021</v>
      </c>
      <c r="B8702" t="s">
        <v>87</v>
      </c>
      <c r="C8702" t="s">
        <v>18</v>
      </c>
      <c r="D8702" t="s">
        <v>12</v>
      </c>
      <c r="E8702" t="s">
        <v>18</v>
      </c>
      <c r="F8702">
        <v>243</v>
      </c>
      <c r="G8702">
        <v>25</v>
      </c>
      <c r="H8702">
        <v>50</v>
      </c>
      <c r="I8702">
        <v>20.6</v>
      </c>
      <c r="J8702">
        <v>148</v>
      </c>
      <c r="K8702">
        <v>15.2</v>
      </c>
    </row>
    <row r="8703" spans="1:11">
      <c r="A8703">
        <v>2021</v>
      </c>
      <c r="B8703" t="s">
        <v>87</v>
      </c>
      <c r="C8703" t="s">
        <v>18</v>
      </c>
      <c r="D8703" t="s">
        <v>12</v>
      </c>
      <c r="E8703" t="s">
        <v>63</v>
      </c>
      <c r="F8703">
        <v>33</v>
      </c>
      <c r="G8703">
        <v>12.7</v>
      </c>
      <c r="H8703">
        <v>8</v>
      </c>
      <c r="I8703">
        <v>24.2</v>
      </c>
      <c r="J8703">
        <v>20</v>
      </c>
      <c r="K8703">
        <v>7.7</v>
      </c>
    </row>
    <row r="8704" spans="1:11">
      <c r="A8704">
        <v>2021</v>
      </c>
      <c r="B8704" t="s">
        <v>87</v>
      </c>
      <c r="C8704" t="s">
        <v>18</v>
      </c>
      <c r="D8704" t="s">
        <v>12</v>
      </c>
      <c r="E8704" t="s">
        <v>13</v>
      </c>
      <c r="F8704">
        <v>62</v>
      </c>
      <c r="G8704">
        <v>37.3</v>
      </c>
      <c r="H8704">
        <v>10</v>
      </c>
      <c r="I8704">
        <v>16.1</v>
      </c>
      <c r="J8704">
        <v>39</v>
      </c>
      <c r="K8704">
        <v>23.4</v>
      </c>
    </row>
    <row r="8705" spans="1:11">
      <c r="A8705">
        <v>2021</v>
      </c>
      <c r="B8705" t="s">
        <v>87</v>
      </c>
      <c r="C8705" t="s">
        <v>18</v>
      </c>
      <c r="D8705" t="s">
        <v>12</v>
      </c>
      <c r="E8705" t="s">
        <v>64</v>
      </c>
      <c r="F8705">
        <v>124</v>
      </c>
      <c r="G8705">
        <v>45.2</v>
      </c>
      <c r="H8705">
        <v>29</v>
      </c>
      <c r="I8705">
        <v>23.4</v>
      </c>
      <c r="J8705">
        <v>73</v>
      </c>
      <c r="K8705">
        <v>26.6</v>
      </c>
    </row>
    <row r="8706" spans="1:11">
      <c r="A8706">
        <v>2021</v>
      </c>
      <c r="B8706" t="s">
        <v>87</v>
      </c>
      <c r="C8706" t="s">
        <v>18</v>
      </c>
      <c r="D8706" t="s">
        <v>12</v>
      </c>
      <c r="E8706" t="s">
        <v>65</v>
      </c>
      <c r="F8706">
        <v>3</v>
      </c>
      <c r="G8706">
        <v>14.5</v>
      </c>
      <c r="H8706">
        <v>0</v>
      </c>
      <c r="I8706">
        <v>0</v>
      </c>
      <c r="J8706">
        <v>3</v>
      </c>
      <c r="K8706">
        <v>14.5</v>
      </c>
    </row>
    <row r="8707" spans="1:11">
      <c r="A8707">
        <v>2021</v>
      </c>
      <c r="B8707" t="s">
        <v>87</v>
      </c>
      <c r="C8707" t="s">
        <v>18</v>
      </c>
      <c r="D8707" t="s">
        <v>12</v>
      </c>
      <c r="E8707" t="s">
        <v>36</v>
      </c>
      <c r="F8707">
        <v>21</v>
      </c>
      <c r="G8707">
        <v>8.4</v>
      </c>
      <c r="H8707">
        <v>3</v>
      </c>
      <c r="I8707">
        <v>14.3</v>
      </c>
      <c r="J8707">
        <v>13</v>
      </c>
      <c r="K8707">
        <v>5.2</v>
      </c>
    </row>
    <row r="8708" spans="1:11">
      <c r="A8708">
        <v>2021</v>
      </c>
      <c r="B8708" t="s">
        <v>87</v>
      </c>
      <c r="C8708" t="s">
        <v>48</v>
      </c>
      <c r="D8708" t="s">
        <v>18</v>
      </c>
      <c r="E8708" t="s">
        <v>18</v>
      </c>
      <c r="F8708">
        <v>0</v>
      </c>
      <c r="G8708">
        <v>0</v>
      </c>
      <c r="H8708">
        <v>0</v>
      </c>
      <c r="I8708">
        <v>0</v>
      </c>
      <c r="J8708">
        <v>2</v>
      </c>
      <c r="K8708">
        <v>2.5</v>
      </c>
    </row>
    <row r="8709" spans="1:11">
      <c r="A8709">
        <v>2021</v>
      </c>
      <c r="B8709" t="s">
        <v>87</v>
      </c>
      <c r="C8709" t="s">
        <v>48</v>
      </c>
      <c r="D8709" t="s">
        <v>18</v>
      </c>
      <c r="E8709" t="s">
        <v>63</v>
      </c>
      <c r="F8709">
        <v>0</v>
      </c>
      <c r="G8709">
        <v>0</v>
      </c>
      <c r="H8709">
        <v>0</v>
      </c>
      <c r="I8709">
        <v>0</v>
      </c>
      <c r="J8709">
        <v>1</v>
      </c>
      <c r="K8709">
        <v>2.9</v>
      </c>
    </row>
    <row r="8710" spans="1:11">
      <c r="A8710">
        <v>2021</v>
      </c>
      <c r="B8710" t="s">
        <v>87</v>
      </c>
      <c r="C8710" t="s">
        <v>48</v>
      </c>
      <c r="D8710" t="s">
        <v>18</v>
      </c>
      <c r="E8710" t="s">
        <v>13</v>
      </c>
      <c r="F8710">
        <v>0</v>
      </c>
      <c r="G8710">
        <v>0</v>
      </c>
      <c r="H8710">
        <v>0</v>
      </c>
      <c r="I8710">
        <v>0</v>
      </c>
      <c r="J8710">
        <v>1</v>
      </c>
      <c r="K8710">
        <v>38.1</v>
      </c>
    </row>
    <row r="8711" spans="1:11">
      <c r="A8711">
        <v>2021</v>
      </c>
      <c r="B8711" t="s">
        <v>87</v>
      </c>
      <c r="C8711" t="s">
        <v>48</v>
      </c>
      <c r="D8711" t="s">
        <v>18</v>
      </c>
      <c r="E8711" t="s">
        <v>64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</row>
    <row r="8712" spans="1:11">
      <c r="A8712">
        <v>2021</v>
      </c>
      <c r="B8712" t="s">
        <v>87</v>
      </c>
      <c r="C8712" t="s">
        <v>48</v>
      </c>
      <c r="D8712" t="s">
        <v>18</v>
      </c>
      <c r="E8712" t="s">
        <v>65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</row>
    <row r="8713" spans="1:11">
      <c r="A8713">
        <v>2021</v>
      </c>
      <c r="B8713" t="s">
        <v>87</v>
      </c>
      <c r="C8713" t="s">
        <v>48</v>
      </c>
      <c r="D8713" t="s">
        <v>18</v>
      </c>
      <c r="E8713" t="s">
        <v>36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</row>
    <row r="8714" spans="1:11">
      <c r="A8714">
        <v>2021</v>
      </c>
      <c r="B8714" t="s">
        <v>87</v>
      </c>
      <c r="C8714" t="s">
        <v>48</v>
      </c>
      <c r="D8714" t="s">
        <v>15</v>
      </c>
      <c r="E8714" t="s">
        <v>18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</row>
    <row r="8715" spans="1:11">
      <c r="A8715">
        <v>2021</v>
      </c>
      <c r="B8715" t="s">
        <v>87</v>
      </c>
      <c r="C8715" t="s">
        <v>48</v>
      </c>
      <c r="D8715" t="s">
        <v>15</v>
      </c>
      <c r="E8715" t="s">
        <v>63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</row>
    <row r="8716" spans="1:11">
      <c r="A8716">
        <v>2021</v>
      </c>
      <c r="B8716" t="s">
        <v>87</v>
      </c>
      <c r="C8716" t="s">
        <v>48</v>
      </c>
      <c r="D8716" t="s">
        <v>15</v>
      </c>
      <c r="E8716" t="s">
        <v>13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</row>
    <row r="8717" spans="1:11">
      <c r="A8717">
        <v>2021</v>
      </c>
      <c r="B8717" t="s">
        <v>87</v>
      </c>
      <c r="C8717" t="s">
        <v>48</v>
      </c>
      <c r="D8717" t="s">
        <v>15</v>
      </c>
      <c r="E8717" t="s">
        <v>64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</row>
    <row r="8718" spans="1:11">
      <c r="A8718">
        <v>2021</v>
      </c>
      <c r="B8718" t="s">
        <v>87</v>
      </c>
      <c r="C8718" t="s">
        <v>48</v>
      </c>
      <c r="D8718" t="s">
        <v>15</v>
      </c>
      <c r="E8718" t="s">
        <v>65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</row>
    <row r="8719" spans="1:11">
      <c r="A8719">
        <v>2021</v>
      </c>
      <c r="B8719" t="s">
        <v>87</v>
      </c>
      <c r="C8719" t="s">
        <v>48</v>
      </c>
      <c r="D8719" t="s">
        <v>15</v>
      </c>
      <c r="E8719" t="s">
        <v>36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</row>
    <row r="8720" spans="1:11">
      <c r="A8720">
        <v>2021</v>
      </c>
      <c r="B8720" t="s">
        <v>87</v>
      </c>
      <c r="C8720" t="s">
        <v>48</v>
      </c>
      <c r="D8720" t="s">
        <v>12</v>
      </c>
      <c r="E8720" t="s">
        <v>18</v>
      </c>
      <c r="F8720">
        <v>0</v>
      </c>
      <c r="G8720">
        <v>0</v>
      </c>
      <c r="H8720">
        <v>0</v>
      </c>
      <c r="I8720">
        <v>0</v>
      </c>
      <c r="J8720">
        <v>2</v>
      </c>
      <c r="K8720">
        <v>5.3</v>
      </c>
    </row>
    <row r="8721" spans="1:11">
      <c r="A8721">
        <v>2021</v>
      </c>
      <c r="B8721" t="s">
        <v>87</v>
      </c>
      <c r="C8721" t="s">
        <v>48</v>
      </c>
      <c r="D8721" t="s">
        <v>12</v>
      </c>
      <c r="E8721" t="s">
        <v>63</v>
      </c>
      <c r="F8721">
        <v>0</v>
      </c>
      <c r="G8721">
        <v>0</v>
      </c>
      <c r="H8721">
        <v>0</v>
      </c>
      <c r="I8721">
        <v>0</v>
      </c>
      <c r="J8721">
        <v>1</v>
      </c>
      <c r="K8721">
        <v>6.2</v>
      </c>
    </row>
    <row r="8722" spans="1:11">
      <c r="A8722">
        <v>2021</v>
      </c>
      <c r="B8722" t="s">
        <v>87</v>
      </c>
      <c r="C8722" t="s">
        <v>48</v>
      </c>
      <c r="D8722" t="s">
        <v>12</v>
      </c>
      <c r="E8722" t="s">
        <v>13</v>
      </c>
      <c r="F8722">
        <v>0</v>
      </c>
      <c r="G8722">
        <v>0</v>
      </c>
      <c r="H8722">
        <v>0</v>
      </c>
      <c r="I8722">
        <v>0</v>
      </c>
      <c r="J8722">
        <v>1</v>
      </c>
      <c r="K8722">
        <v>85.7</v>
      </c>
    </row>
    <row r="8723" spans="1:11">
      <c r="A8723">
        <v>2021</v>
      </c>
      <c r="B8723" t="s">
        <v>87</v>
      </c>
      <c r="C8723" t="s">
        <v>48</v>
      </c>
      <c r="D8723" t="s">
        <v>12</v>
      </c>
      <c r="E8723" t="s">
        <v>64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</row>
    <row r="8724" spans="1:11">
      <c r="A8724">
        <v>2021</v>
      </c>
      <c r="B8724" t="s">
        <v>87</v>
      </c>
      <c r="C8724" t="s">
        <v>48</v>
      </c>
      <c r="D8724" t="s">
        <v>12</v>
      </c>
      <c r="E8724" t="s">
        <v>65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</row>
    <row r="8725" spans="1:11">
      <c r="A8725">
        <v>2021</v>
      </c>
      <c r="B8725" t="s">
        <v>87</v>
      </c>
      <c r="C8725" t="s">
        <v>48</v>
      </c>
      <c r="D8725" t="s">
        <v>12</v>
      </c>
      <c r="E8725" t="s">
        <v>36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</row>
    <row r="8726" spans="1:11">
      <c r="A8726">
        <v>2021</v>
      </c>
      <c r="B8726" t="s">
        <v>87</v>
      </c>
      <c r="C8726" t="s">
        <v>25</v>
      </c>
      <c r="D8726" t="s">
        <v>18</v>
      </c>
      <c r="E8726" t="s">
        <v>18</v>
      </c>
      <c r="F8726">
        <v>13</v>
      </c>
      <c r="G8726">
        <v>5.7</v>
      </c>
      <c r="H8726">
        <v>3</v>
      </c>
      <c r="I8726">
        <v>23.1</v>
      </c>
      <c r="J8726">
        <v>9</v>
      </c>
      <c r="K8726">
        <v>4</v>
      </c>
    </row>
    <row r="8727" spans="1:11">
      <c r="A8727">
        <v>2021</v>
      </c>
      <c r="B8727" t="s">
        <v>87</v>
      </c>
      <c r="C8727" t="s">
        <v>25</v>
      </c>
      <c r="D8727" t="s">
        <v>18</v>
      </c>
      <c r="E8727" t="s">
        <v>63</v>
      </c>
      <c r="F8727">
        <v>4</v>
      </c>
      <c r="G8727">
        <v>3.3</v>
      </c>
      <c r="H8727">
        <v>1</v>
      </c>
      <c r="I8727">
        <v>25</v>
      </c>
      <c r="J8727">
        <v>3</v>
      </c>
      <c r="K8727">
        <v>2.5</v>
      </c>
    </row>
    <row r="8728" spans="1:11">
      <c r="A8728">
        <v>2021</v>
      </c>
      <c r="B8728" t="s">
        <v>87</v>
      </c>
      <c r="C8728" t="s">
        <v>25</v>
      </c>
      <c r="D8728" t="s">
        <v>18</v>
      </c>
      <c r="E8728" t="s">
        <v>13</v>
      </c>
      <c r="F8728">
        <v>3</v>
      </c>
      <c r="G8728">
        <v>69.4</v>
      </c>
      <c r="H8728">
        <v>0</v>
      </c>
      <c r="I8728">
        <v>0</v>
      </c>
      <c r="J8728">
        <v>0</v>
      </c>
      <c r="K8728">
        <v>0</v>
      </c>
    </row>
    <row r="8729" spans="1:11">
      <c r="A8729">
        <v>2021</v>
      </c>
      <c r="B8729" t="s">
        <v>87</v>
      </c>
      <c r="C8729" t="s">
        <v>25</v>
      </c>
      <c r="D8729" t="s">
        <v>18</v>
      </c>
      <c r="E8729" t="s">
        <v>64</v>
      </c>
      <c r="F8729">
        <v>5</v>
      </c>
      <c r="G8729">
        <v>12.3</v>
      </c>
      <c r="H8729">
        <v>2</v>
      </c>
      <c r="I8729">
        <v>40</v>
      </c>
      <c r="J8729">
        <v>4</v>
      </c>
      <c r="K8729">
        <v>9.8</v>
      </c>
    </row>
    <row r="8730" spans="1:11">
      <c r="A8730">
        <v>2021</v>
      </c>
      <c r="B8730" t="s">
        <v>87</v>
      </c>
      <c r="C8730" t="s">
        <v>25</v>
      </c>
      <c r="D8730" t="s">
        <v>18</v>
      </c>
      <c r="E8730" t="s">
        <v>65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</row>
    <row r="8731" spans="1:11">
      <c r="A8731">
        <v>2021</v>
      </c>
      <c r="B8731" t="s">
        <v>87</v>
      </c>
      <c r="C8731" t="s">
        <v>25</v>
      </c>
      <c r="D8731" t="s">
        <v>18</v>
      </c>
      <c r="E8731" t="s">
        <v>36</v>
      </c>
      <c r="F8731">
        <v>1</v>
      </c>
      <c r="G8731">
        <v>1.7</v>
      </c>
      <c r="H8731">
        <v>0</v>
      </c>
      <c r="I8731">
        <v>0</v>
      </c>
      <c r="J8731">
        <v>2</v>
      </c>
      <c r="K8731">
        <v>3.3</v>
      </c>
    </row>
    <row r="8732" spans="1:11">
      <c r="A8732">
        <v>2021</v>
      </c>
      <c r="B8732" t="s">
        <v>87</v>
      </c>
      <c r="C8732" t="s">
        <v>25</v>
      </c>
      <c r="D8732" t="s">
        <v>15</v>
      </c>
      <c r="E8732" t="s">
        <v>18</v>
      </c>
      <c r="F8732">
        <v>1</v>
      </c>
      <c r="G8732">
        <v>0.8</v>
      </c>
      <c r="H8732">
        <v>0</v>
      </c>
      <c r="I8732">
        <v>0</v>
      </c>
      <c r="J8732">
        <v>0</v>
      </c>
      <c r="K8732">
        <v>0</v>
      </c>
    </row>
    <row r="8733" spans="1:11">
      <c r="A8733">
        <v>2021</v>
      </c>
      <c r="B8733" t="s">
        <v>87</v>
      </c>
      <c r="C8733" t="s">
        <v>25</v>
      </c>
      <c r="D8733" t="s">
        <v>15</v>
      </c>
      <c r="E8733" t="s">
        <v>63</v>
      </c>
      <c r="F8733">
        <v>1</v>
      </c>
      <c r="G8733">
        <v>1.6</v>
      </c>
      <c r="H8733">
        <v>0</v>
      </c>
      <c r="I8733">
        <v>0</v>
      </c>
      <c r="J8733">
        <v>0</v>
      </c>
      <c r="K8733">
        <v>0</v>
      </c>
    </row>
    <row r="8734" spans="1:11">
      <c r="A8734">
        <v>2021</v>
      </c>
      <c r="B8734" t="s">
        <v>87</v>
      </c>
      <c r="C8734" t="s">
        <v>25</v>
      </c>
      <c r="D8734" t="s">
        <v>15</v>
      </c>
      <c r="E8734" t="s">
        <v>13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</row>
    <row r="8735" spans="1:11">
      <c r="A8735">
        <v>2021</v>
      </c>
      <c r="B8735" t="s">
        <v>87</v>
      </c>
      <c r="C8735" t="s">
        <v>25</v>
      </c>
      <c r="D8735" t="s">
        <v>15</v>
      </c>
      <c r="E8735" t="s">
        <v>64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</row>
    <row r="8736" spans="1:11">
      <c r="A8736">
        <v>2021</v>
      </c>
      <c r="B8736" t="s">
        <v>87</v>
      </c>
      <c r="C8736" t="s">
        <v>25</v>
      </c>
      <c r="D8736" t="s">
        <v>15</v>
      </c>
      <c r="E8736" t="s">
        <v>65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</row>
    <row r="8737" spans="1:11">
      <c r="A8737">
        <v>2021</v>
      </c>
      <c r="B8737" t="s">
        <v>87</v>
      </c>
      <c r="C8737" t="s">
        <v>25</v>
      </c>
      <c r="D8737" t="s">
        <v>15</v>
      </c>
      <c r="E8737" t="s">
        <v>36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</row>
    <row r="8738" spans="1:11">
      <c r="A8738">
        <v>2021</v>
      </c>
      <c r="B8738" t="s">
        <v>87</v>
      </c>
      <c r="C8738" t="s">
        <v>25</v>
      </c>
      <c r="D8738" t="s">
        <v>12</v>
      </c>
      <c r="E8738" t="s">
        <v>18</v>
      </c>
      <c r="F8738">
        <v>12</v>
      </c>
      <c r="G8738">
        <v>11.1</v>
      </c>
      <c r="H8738">
        <v>3</v>
      </c>
      <c r="I8738">
        <v>25</v>
      </c>
      <c r="J8738">
        <v>9</v>
      </c>
      <c r="K8738">
        <v>8.4</v>
      </c>
    </row>
    <row r="8739" spans="1:11">
      <c r="A8739">
        <v>2021</v>
      </c>
      <c r="B8739" t="s">
        <v>87</v>
      </c>
      <c r="C8739" t="s">
        <v>25</v>
      </c>
      <c r="D8739" t="s">
        <v>12</v>
      </c>
      <c r="E8739" t="s">
        <v>63</v>
      </c>
      <c r="F8739">
        <v>3</v>
      </c>
      <c r="G8739">
        <v>5.4</v>
      </c>
      <c r="H8739">
        <v>1</v>
      </c>
      <c r="I8739">
        <v>33.3</v>
      </c>
      <c r="J8739">
        <v>3</v>
      </c>
      <c r="K8739">
        <v>5.4</v>
      </c>
    </row>
    <row r="8740" spans="1:11">
      <c r="A8740">
        <v>2021</v>
      </c>
      <c r="B8740" t="s">
        <v>87</v>
      </c>
      <c r="C8740" t="s">
        <v>25</v>
      </c>
      <c r="D8740" t="s">
        <v>12</v>
      </c>
      <c r="E8740" t="s">
        <v>13</v>
      </c>
      <c r="F8740">
        <v>3</v>
      </c>
      <c r="G8740">
        <v>161.2</v>
      </c>
      <c r="H8740">
        <v>0</v>
      </c>
      <c r="I8740">
        <v>0</v>
      </c>
      <c r="J8740">
        <v>0</v>
      </c>
      <c r="K8740">
        <v>0</v>
      </c>
    </row>
    <row r="8741" spans="1:11">
      <c r="A8741">
        <v>2021</v>
      </c>
      <c r="B8741" t="s">
        <v>87</v>
      </c>
      <c r="C8741" t="s">
        <v>25</v>
      </c>
      <c r="D8741" t="s">
        <v>12</v>
      </c>
      <c r="E8741" t="s">
        <v>64</v>
      </c>
      <c r="F8741">
        <v>5</v>
      </c>
      <c r="G8741">
        <v>25.7</v>
      </c>
      <c r="H8741">
        <v>2</v>
      </c>
      <c r="I8741">
        <v>40</v>
      </c>
      <c r="J8741">
        <v>4</v>
      </c>
      <c r="K8741">
        <v>20.6</v>
      </c>
    </row>
    <row r="8742" spans="1:11">
      <c r="A8742">
        <v>2021</v>
      </c>
      <c r="B8742" t="s">
        <v>87</v>
      </c>
      <c r="C8742" t="s">
        <v>25</v>
      </c>
      <c r="D8742" t="s">
        <v>12</v>
      </c>
      <c r="E8742" t="s">
        <v>65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</row>
    <row r="8743" spans="1:11">
      <c r="A8743">
        <v>2021</v>
      </c>
      <c r="B8743" t="s">
        <v>87</v>
      </c>
      <c r="C8743" t="s">
        <v>25</v>
      </c>
      <c r="D8743" t="s">
        <v>12</v>
      </c>
      <c r="E8743" t="s">
        <v>36</v>
      </c>
      <c r="F8743">
        <v>1</v>
      </c>
      <c r="G8743">
        <v>3.4</v>
      </c>
      <c r="H8743">
        <v>0</v>
      </c>
      <c r="I8743">
        <v>0</v>
      </c>
      <c r="J8743">
        <v>2</v>
      </c>
      <c r="K8743">
        <v>6.9</v>
      </c>
    </row>
    <row r="8744" spans="1:11">
      <c r="A8744">
        <v>2021</v>
      </c>
      <c r="B8744" t="s">
        <v>87</v>
      </c>
      <c r="C8744" t="s">
        <v>47</v>
      </c>
      <c r="D8744" t="s">
        <v>18</v>
      </c>
      <c r="E8744" t="s">
        <v>18</v>
      </c>
      <c r="F8744">
        <v>5</v>
      </c>
      <c r="G8744">
        <v>5.9</v>
      </c>
      <c r="H8744">
        <v>2</v>
      </c>
      <c r="I8744">
        <v>40</v>
      </c>
      <c r="J8744">
        <v>3</v>
      </c>
      <c r="K8744">
        <v>3.6</v>
      </c>
    </row>
    <row r="8745" spans="1:11">
      <c r="A8745">
        <v>2021</v>
      </c>
      <c r="B8745" t="s">
        <v>87</v>
      </c>
      <c r="C8745" t="s">
        <v>47</v>
      </c>
      <c r="D8745" t="s">
        <v>18</v>
      </c>
      <c r="E8745" t="s">
        <v>63</v>
      </c>
      <c r="F8745">
        <v>0</v>
      </c>
      <c r="G8745">
        <v>0</v>
      </c>
      <c r="H8745">
        <v>0</v>
      </c>
      <c r="I8745">
        <v>0</v>
      </c>
      <c r="J8745">
        <v>1</v>
      </c>
      <c r="K8745">
        <v>3</v>
      </c>
    </row>
    <row r="8746" spans="1:11">
      <c r="A8746">
        <v>2021</v>
      </c>
      <c r="B8746" t="s">
        <v>87</v>
      </c>
      <c r="C8746" t="s">
        <v>47</v>
      </c>
      <c r="D8746" t="s">
        <v>18</v>
      </c>
      <c r="E8746" t="s">
        <v>13</v>
      </c>
      <c r="F8746">
        <v>4</v>
      </c>
      <c r="G8746">
        <v>63.3</v>
      </c>
      <c r="H8746">
        <v>1</v>
      </c>
      <c r="I8746">
        <v>25</v>
      </c>
      <c r="J8746">
        <v>1</v>
      </c>
      <c r="K8746">
        <v>15.8</v>
      </c>
    </row>
    <row r="8747" spans="1:11">
      <c r="A8747">
        <v>2021</v>
      </c>
      <c r="B8747" t="s">
        <v>87</v>
      </c>
      <c r="C8747" t="s">
        <v>47</v>
      </c>
      <c r="D8747" t="s">
        <v>18</v>
      </c>
      <c r="E8747" t="s">
        <v>64</v>
      </c>
      <c r="F8747">
        <v>1</v>
      </c>
      <c r="G8747">
        <v>6.5</v>
      </c>
      <c r="H8747">
        <v>1</v>
      </c>
      <c r="I8747">
        <v>100</v>
      </c>
      <c r="J8747">
        <v>1</v>
      </c>
      <c r="K8747">
        <v>6.5</v>
      </c>
    </row>
    <row r="8748" spans="1:11">
      <c r="A8748">
        <v>2021</v>
      </c>
      <c r="B8748" t="s">
        <v>87</v>
      </c>
      <c r="C8748" t="s">
        <v>47</v>
      </c>
      <c r="D8748" t="s">
        <v>18</v>
      </c>
      <c r="E8748" t="s">
        <v>65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</row>
    <row r="8749" spans="1:11">
      <c r="A8749">
        <v>2021</v>
      </c>
      <c r="B8749" t="s">
        <v>87</v>
      </c>
      <c r="C8749" t="s">
        <v>47</v>
      </c>
      <c r="D8749" t="s">
        <v>18</v>
      </c>
      <c r="E8749" t="s">
        <v>36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</row>
    <row r="8750" spans="1:11">
      <c r="A8750">
        <v>2021</v>
      </c>
      <c r="B8750" t="s">
        <v>87</v>
      </c>
      <c r="C8750" t="s">
        <v>47</v>
      </c>
      <c r="D8750" t="s">
        <v>15</v>
      </c>
      <c r="E8750" t="s">
        <v>18</v>
      </c>
      <c r="F8750">
        <v>0</v>
      </c>
      <c r="G8750">
        <v>0</v>
      </c>
      <c r="H8750">
        <v>0</v>
      </c>
      <c r="I8750">
        <v>0</v>
      </c>
      <c r="J8750">
        <v>1</v>
      </c>
      <c r="K8750">
        <v>2.3</v>
      </c>
    </row>
    <row r="8751" spans="1:11">
      <c r="A8751">
        <v>2021</v>
      </c>
      <c r="B8751" t="s">
        <v>87</v>
      </c>
      <c r="C8751" t="s">
        <v>47</v>
      </c>
      <c r="D8751" t="s">
        <v>15</v>
      </c>
      <c r="E8751" t="s">
        <v>63</v>
      </c>
      <c r="F8751">
        <v>0</v>
      </c>
      <c r="G8751">
        <v>0</v>
      </c>
      <c r="H8751">
        <v>0</v>
      </c>
      <c r="I8751">
        <v>0</v>
      </c>
      <c r="J8751">
        <v>1</v>
      </c>
      <c r="K8751">
        <v>5.7</v>
      </c>
    </row>
    <row r="8752" spans="1:11">
      <c r="A8752">
        <v>2021</v>
      </c>
      <c r="B8752" t="s">
        <v>87</v>
      </c>
      <c r="C8752" t="s">
        <v>47</v>
      </c>
      <c r="D8752" t="s">
        <v>15</v>
      </c>
      <c r="E8752" t="s">
        <v>13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</row>
    <row r="8753" spans="1:11">
      <c r="A8753">
        <v>2021</v>
      </c>
      <c r="B8753" t="s">
        <v>87</v>
      </c>
      <c r="C8753" t="s">
        <v>47</v>
      </c>
      <c r="D8753" t="s">
        <v>15</v>
      </c>
      <c r="E8753" t="s">
        <v>64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</row>
    <row r="8754" spans="1:11">
      <c r="A8754">
        <v>2021</v>
      </c>
      <c r="B8754" t="s">
        <v>87</v>
      </c>
      <c r="C8754" t="s">
        <v>47</v>
      </c>
      <c r="D8754" t="s">
        <v>15</v>
      </c>
      <c r="E8754" t="s">
        <v>65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</row>
    <row r="8755" spans="1:11">
      <c r="A8755">
        <v>2021</v>
      </c>
      <c r="B8755" t="s">
        <v>87</v>
      </c>
      <c r="C8755" t="s">
        <v>47</v>
      </c>
      <c r="D8755" t="s">
        <v>15</v>
      </c>
      <c r="E8755" t="s">
        <v>36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</row>
    <row r="8756" spans="1:11">
      <c r="A8756">
        <v>2021</v>
      </c>
      <c r="B8756" t="s">
        <v>87</v>
      </c>
      <c r="C8756" t="s">
        <v>47</v>
      </c>
      <c r="D8756" t="s">
        <v>12</v>
      </c>
      <c r="E8756" t="s">
        <v>18</v>
      </c>
      <c r="F8756">
        <v>5</v>
      </c>
      <c r="G8756">
        <v>12.5</v>
      </c>
      <c r="H8756">
        <v>2</v>
      </c>
      <c r="I8756">
        <v>40</v>
      </c>
      <c r="J8756">
        <v>2</v>
      </c>
      <c r="K8756">
        <v>5</v>
      </c>
    </row>
    <row r="8757" spans="1:11">
      <c r="A8757">
        <v>2021</v>
      </c>
      <c r="B8757" t="s">
        <v>87</v>
      </c>
      <c r="C8757" t="s">
        <v>47</v>
      </c>
      <c r="D8757" t="s">
        <v>12</v>
      </c>
      <c r="E8757" t="s">
        <v>63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</row>
    <row r="8758" spans="1:11">
      <c r="A8758">
        <v>2021</v>
      </c>
      <c r="B8758" t="s">
        <v>87</v>
      </c>
      <c r="C8758" t="s">
        <v>47</v>
      </c>
      <c r="D8758" t="s">
        <v>12</v>
      </c>
      <c r="E8758" t="s">
        <v>13</v>
      </c>
      <c r="F8758">
        <v>4</v>
      </c>
      <c r="G8758">
        <v>153.8</v>
      </c>
      <c r="H8758">
        <v>1</v>
      </c>
      <c r="I8758">
        <v>25</v>
      </c>
      <c r="J8758">
        <v>1</v>
      </c>
      <c r="K8758">
        <v>38.5</v>
      </c>
    </row>
    <row r="8759" spans="1:11">
      <c r="A8759">
        <v>2021</v>
      </c>
      <c r="B8759" t="s">
        <v>87</v>
      </c>
      <c r="C8759" t="s">
        <v>47</v>
      </c>
      <c r="D8759" t="s">
        <v>12</v>
      </c>
      <c r="E8759" t="s">
        <v>64</v>
      </c>
      <c r="F8759">
        <v>1</v>
      </c>
      <c r="G8759">
        <v>14.5</v>
      </c>
      <c r="H8759">
        <v>1</v>
      </c>
      <c r="I8759">
        <v>100</v>
      </c>
      <c r="J8759">
        <v>1</v>
      </c>
      <c r="K8759">
        <v>14.5</v>
      </c>
    </row>
    <row r="8760" spans="1:11">
      <c r="A8760">
        <v>2021</v>
      </c>
      <c r="B8760" t="s">
        <v>87</v>
      </c>
      <c r="C8760" t="s">
        <v>47</v>
      </c>
      <c r="D8760" t="s">
        <v>12</v>
      </c>
      <c r="E8760" t="s">
        <v>65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</row>
    <row r="8761" spans="1:11">
      <c r="A8761">
        <v>2021</v>
      </c>
      <c r="B8761" t="s">
        <v>87</v>
      </c>
      <c r="C8761" t="s">
        <v>47</v>
      </c>
      <c r="D8761" t="s">
        <v>12</v>
      </c>
      <c r="E8761" t="s">
        <v>36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</row>
    <row r="8762" spans="1:11">
      <c r="A8762">
        <v>2021</v>
      </c>
      <c r="B8762" t="s">
        <v>87</v>
      </c>
      <c r="C8762" t="s">
        <v>32</v>
      </c>
      <c r="D8762" t="s">
        <v>18</v>
      </c>
      <c r="E8762" t="s">
        <v>18</v>
      </c>
      <c r="F8762">
        <v>58</v>
      </c>
      <c r="G8762">
        <v>21</v>
      </c>
      <c r="H8762">
        <v>16</v>
      </c>
      <c r="I8762">
        <v>27.6</v>
      </c>
      <c r="J8762">
        <v>35</v>
      </c>
      <c r="K8762">
        <v>12.7</v>
      </c>
    </row>
    <row r="8763" spans="1:11">
      <c r="A8763">
        <v>2021</v>
      </c>
      <c r="B8763" t="s">
        <v>87</v>
      </c>
      <c r="C8763" t="s">
        <v>32</v>
      </c>
      <c r="D8763" t="s">
        <v>18</v>
      </c>
      <c r="E8763" t="s">
        <v>63</v>
      </c>
      <c r="F8763">
        <v>5</v>
      </c>
      <c r="G8763">
        <v>8.3</v>
      </c>
      <c r="H8763">
        <v>1</v>
      </c>
      <c r="I8763">
        <v>20</v>
      </c>
      <c r="J8763">
        <v>2</v>
      </c>
      <c r="K8763">
        <v>3.3</v>
      </c>
    </row>
    <row r="8764" spans="1:11">
      <c r="A8764">
        <v>2021</v>
      </c>
      <c r="B8764" t="s">
        <v>87</v>
      </c>
      <c r="C8764" t="s">
        <v>32</v>
      </c>
      <c r="D8764" t="s">
        <v>18</v>
      </c>
      <c r="E8764" t="s">
        <v>13</v>
      </c>
      <c r="F8764">
        <v>35</v>
      </c>
      <c r="G8764">
        <v>24.3</v>
      </c>
      <c r="H8764">
        <v>11</v>
      </c>
      <c r="I8764">
        <v>31.4</v>
      </c>
      <c r="J8764">
        <v>22</v>
      </c>
      <c r="K8764">
        <v>15.3</v>
      </c>
    </row>
    <row r="8765" spans="1:11">
      <c r="A8765">
        <v>2021</v>
      </c>
      <c r="B8765" t="s">
        <v>87</v>
      </c>
      <c r="C8765" t="s">
        <v>32</v>
      </c>
      <c r="D8765" t="s">
        <v>18</v>
      </c>
      <c r="E8765" t="s">
        <v>64</v>
      </c>
      <c r="F8765">
        <v>14</v>
      </c>
      <c r="G8765">
        <v>31.4</v>
      </c>
      <c r="H8765">
        <v>3</v>
      </c>
      <c r="I8765">
        <v>21.4</v>
      </c>
      <c r="J8765">
        <v>9</v>
      </c>
      <c r="K8765">
        <v>20.2</v>
      </c>
    </row>
    <row r="8766" spans="1:11">
      <c r="A8766">
        <v>2021</v>
      </c>
      <c r="B8766" t="s">
        <v>87</v>
      </c>
      <c r="C8766" t="s">
        <v>32</v>
      </c>
      <c r="D8766" t="s">
        <v>18</v>
      </c>
      <c r="E8766" t="s">
        <v>65</v>
      </c>
      <c r="F8766">
        <v>1</v>
      </c>
      <c r="G8766">
        <v>12.5</v>
      </c>
      <c r="H8766">
        <v>0</v>
      </c>
      <c r="I8766">
        <v>0</v>
      </c>
      <c r="J8766">
        <v>1</v>
      </c>
      <c r="K8766">
        <v>12.5</v>
      </c>
    </row>
    <row r="8767" spans="1:11">
      <c r="A8767">
        <v>2021</v>
      </c>
      <c r="B8767" t="s">
        <v>87</v>
      </c>
      <c r="C8767" t="s">
        <v>32</v>
      </c>
      <c r="D8767" t="s">
        <v>18</v>
      </c>
      <c r="E8767" t="s">
        <v>36</v>
      </c>
      <c r="F8767">
        <v>3</v>
      </c>
      <c r="G8767">
        <v>15.4</v>
      </c>
      <c r="H8767">
        <v>1</v>
      </c>
      <c r="I8767">
        <v>33.3</v>
      </c>
      <c r="J8767">
        <v>1</v>
      </c>
      <c r="K8767">
        <v>5.1</v>
      </c>
    </row>
    <row r="8768" spans="1:11">
      <c r="A8768">
        <v>2021</v>
      </c>
      <c r="B8768" t="s">
        <v>87</v>
      </c>
      <c r="C8768" t="s">
        <v>32</v>
      </c>
      <c r="D8768" t="s">
        <v>15</v>
      </c>
      <c r="E8768" t="s">
        <v>18</v>
      </c>
      <c r="F8768">
        <v>17</v>
      </c>
      <c r="G8768">
        <v>11.6</v>
      </c>
      <c r="H8768">
        <v>6</v>
      </c>
      <c r="I8768">
        <v>35.3</v>
      </c>
      <c r="J8768">
        <v>13</v>
      </c>
      <c r="K8768">
        <v>8.9</v>
      </c>
    </row>
    <row r="8769" spans="1:11">
      <c r="A8769">
        <v>2021</v>
      </c>
      <c r="B8769" t="s">
        <v>87</v>
      </c>
      <c r="C8769" t="s">
        <v>32</v>
      </c>
      <c r="D8769" t="s">
        <v>15</v>
      </c>
      <c r="E8769" t="s">
        <v>63</v>
      </c>
      <c r="F8769">
        <v>0</v>
      </c>
      <c r="G8769">
        <v>0</v>
      </c>
      <c r="H8769">
        <v>0</v>
      </c>
      <c r="I8769">
        <v>0</v>
      </c>
      <c r="J8769">
        <v>1</v>
      </c>
      <c r="K8769">
        <v>3.3</v>
      </c>
    </row>
    <row r="8770" spans="1:11">
      <c r="A8770">
        <v>2021</v>
      </c>
      <c r="B8770" t="s">
        <v>87</v>
      </c>
      <c r="C8770" t="s">
        <v>32</v>
      </c>
      <c r="D8770" t="s">
        <v>15</v>
      </c>
      <c r="E8770" t="s">
        <v>13</v>
      </c>
      <c r="F8770">
        <v>14</v>
      </c>
      <c r="G8770">
        <v>17.6</v>
      </c>
      <c r="H8770">
        <v>6</v>
      </c>
      <c r="I8770">
        <v>42.9</v>
      </c>
      <c r="J8770">
        <v>10</v>
      </c>
      <c r="K8770">
        <v>12.6</v>
      </c>
    </row>
    <row r="8771" spans="1:11">
      <c r="A8771">
        <v>2021</v>
      </c>
      <c r="B8771" t="s">
        <v>87</v>
      </c>
      <c r="C8771" t="s">
        <v>32</v>
      </c>
      <c r="D8771" t="s">
        <v>15</v>
      </c>
      <c r="E8771" t="s">
        <v>64</v>
      </c>
      <c r="F8771">
        <v>2</v>
      </c>
      <c r="G8771">
        <v>9</v>
      </c>
      <c r="H8771">
        <v>0</v>
      </c>
      <c r="I8771">
        <v>0</v>
      </c>
      <c r="J8771">
        <v>1</v>
      </c>
      <c r="K8771">
        <v>4.5</v>
      </c>
    </row>
    <row r="8772" spans="1:11">
      <c r="A8772">
        <v>2021</v>
      </c>
      <c r="B8772" t="s">
        <v>87</v>
      </c>
      <c r="C8772" t="s">
        <v>32</v>
      </c>
      <c r="D8772" t="s">
        <v>15</v>
      </c>
      <c r="E8772" t="s">
        <v>65</v>
      </c>
      <c r="F8772">
        <v>1</v>
      </c>
      <c r="G8772">
        <v>23</v>
      </c>
      <c r="H8772">
        <v>0</v>
      </c>
      <c r="I8772">
        <v>0</v>
      </c>
      <c r="J8772">
        <v>1</v>
      </c>
      <c r="K8772">
        <v>23</v>
      </c>
    </row>
    <row r="8773" spans="1:11">
      <c r="A8773">
        <v>2021</v>
      </c>
      <c r="B8773" t="s">
        <v>87</v>
      </c>
      <c r="C8773" t="s">
        <v>32</v>
      </c>
      <c r="D8773" t="s">
        <v>15</v>
      </c>
      <c r="E8773" t="s">
        <v>36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</row>
    <row r="8774" spans="1:11">
      <c r="A8774">
        <v>2021</v>
      </c>
      <c r="B8774" t="s">
        <v>87</v>
      </c>
      <c r="C8774" t="s">
        <v>32</v>
      </c>
      <c r="D8774" t="s">
        <v>12</v>
      </c>
      <c r="E8774" t="s">
        <v>18</v>
      </c>
      <c r="F8774">
        <v>41</v>
      </c>
      <c r="G8774">
        <v>31.6</v>
      </c>
      <c r="H8774">
        <v>10</v>
      </c>
      <c r="I8774">
        <v>24.4</v>
      </c>
      <c r="J8774">
        <v>22</v>
      </c>
      <c r="K8774">
        <v>16.9</v>
      </c>
    </row>
    <row r="8775" spans="1:11">
      <c r="A8775">
        <v>2021</v>
      </c>
      <c r="B8775" t="s">
        <v>87</v>
      </c>
      <c r="C8775" t="s">
        <v>32</v>
      </c>
      <c r="D8775" t="s">
        <v>12</v>
      </c>
      <c r="E8775" t="s">
        <v>63</v>
      </c>
      <c r="F8775">
        <v>5</v>
      </c>
      <c r="G8775">
        <v>16.9</v>
      </c>
      <c r="H8775">
        <v>1</v>
      </c>
      <c r="I8775">
        <v>20</v>
      </c>
      <c r="J8775">
        <v>1</v>
      </c>
      <c r="K8775">
        <v>3.4</v>
      </c>
    </row>
    <row r="8776" spans="1:11">
      <c r="A8776">
        <v>2021</v>
      </c>
      <c r="B8776" t="s">
        <v>87</v>
      </c>
      <c r="C8776" t="s">
        <v>32</v>
      </c>
      <c r="D8776" t="s">
        <v>12</v>
      </c>
      <c r="E8776" t="s">
        <v>13</v>
      </c>
      <c r="F8776">
        <v>21</v>
      </c>
      <c r="G8776">
        <v>32.7</v>
      </c>
      <c r="H8776">
        <v>5</v>
      </c>
      <c r="I8776">
        <v>23.8</v>
      </c>
      <c r="J8776">
        <v>12</v>
      </c>
      <c r="K8776">
        <v>18.7</v>
      </c>
    </row>
    <row r="8777" spans="1:11">
      <c r="A8777">
        <v>2021</v>
      </c>
      <c r="B8777" t="s">
        <v>87</v>
      </c>
      <c r="C8777" t="s">
        <v>32</v>
      </c>
      <c r="D8777" t="s">
        <v>12</v>
      </c>
      <c r="E8777" t="s">
        <v>64</v>
      </c>
      <c r="F8777">
        <v>12</v>
      </c>
      <c r="G8777">
        <v>53.5</v>
      </c>
      <c r="H8777">
        <v>3</v>
      </c>
      <c r="I8777">
        <v>25</v>
      </c>
      <c r="J8777">
        <v>8</v>
      </c>
      <c r="K8777">
        <v>35.7</v>
      </c>
    </row>
    <row r="8778" spans="1:11">
      <c r="A8778">
        <v>2021</v>
      </c>
      <c r="B8778" t="s">
        <v>87</v>
      </c>
      <c r="C8778" t="s">
        <v>32</v>
      </c>
      <c r="D8778" t="s">
        <v>12</v>
      </c>
      <c r="E8778" t="s">
        <v>65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</row>
    <row r="8779" spans="1:11">
      <c r="A8779">
        <v>2021</v>
      </c>
      <c r="B8779" t="s">
        <v>87</v>
      </c>
      <c r="C8779" t="s">
        <v>32</v>
      </c>
      <c r="D8779" t="s">
        <v>12</v>
      </c>
      <c r="E8779" t="s">
        <v>36</v>
      </c>
      <c r="F8779">
        <v>3</v>
      </c>
      <c r="G8779">
        <v>29.8</v>
      </c>
      <c r="H8779">
        <v>1</v>
      </c>
      <c r="I8779">
        <v>33.3</v>
      </c>
      <c r="J8779">
        <v>1</v>
      </c>
      <c r="K8779">
        <v>9.9</v>
      </c>
    </row>
    <row r="8780" spans="1:11">
      <c r="A8780">
        <v>2021</v>
      </c>
      <c r="B8780" t="s">
        <v>87</v>
      </c>
      <c r="C8780" t="s">
        <v>88</v>
      </c>
      <c r="D8780" t="s">
        <v>18</v>
      </c>
      <c r="E8780" t="s">
        <v>18</v>
      </c>
      <c r="F8780">
        <v>42</v>
      </c>
      <c r="G8780">
        <v>23.2</v>
      </c>
      <c r="H8780">
        <v>8</v>
      </c>
      <c r="I8780">
        <v>19</v>
      </c>
      <c r="J8780">
        <v>28</v>
      </c>
      <c r="K8780">
        <v>15.5</v>
      </c>
    </row>
    <row r="8781" spans="1:11">
      <c r="A8781">
        <v>2021</v>
      </c>
      <c r="B8781" t="s">
        <v>87</v>
      </c>
      <c r="C8781" t="s">
        <v>88</v>
      </c>
      <c r="D8781" t="s">
        <v>18</v>
      </c>
      <c r="E8781" t="s">
        <v>63</v>
      </c>
      <c r="F8781">
        <v>4</v>
      </c>
      <c r="G8781">
        <v>12.1</v>
      </c>
      <c r="H8781">
        <v>1</v>
      </c>
      <c r="I8781">
        <v>25</v>
      </c>
      <c r="J8781">
        <v>3</v>
      </c>
      <c r="K8781">
        <v>9.1</v>
      </c>
    </row>
    <row r="8782" spans="1:11">
      <c r="A8782">
        <v>2021</v>
      </c>
      <c r="B8782" t="s">
        <v>87</v>
      </c>
      <c r="C8782" t="s">
        <v>88</v>
      </c>
      <c r="D8782" t="s">
        <v>18</v>
      </c>
      <c r="E8782" t="s">
        <v>13</v>
      </c>
      <c r="F8782">
        <v>9</v>
      </c>
      <c r="G8782">
        <v>90.6</v>
      </c>
      <c r="H8782">
        <v>2</v>
      </c>
      <c r="I8782">
        <v>22.2</v>
      </c>
      <c r="J8782">
        <v>8</v>
      </c>
      <c r="K8782">
        <v>80.5</v>
      </c>
    </row>
    <row r="8783" spans="1:11">
      <c r="A8783">
        <v>2021</v>
      </c>
      <c r="B8783" t="s">
        <v>87</v>
      </c>
      <c r="C8783" t="s">
        <v>88</v>
      </c>
      <c r="D8783" t="s">
        <v>18</v>
      </c>
      <c r="E8783" t="s">
        <v>64</v>
      </c>
      <c r="F8783">
        <v>22</v>
      </c>
      <c r="G8783">
        <v>50.5</v>
      </c>
      <c r="H8783">
        <v>4</v>
      </c>
      <c r="I8783">
        <v>18.2</v>
      </c>
      <c r="J8783">
        <v>12</v>
      </c>
      <c r="K8783">
        <v>27.6</v>
      </c>
    </row>
    <row r="8784" spans="1:11">
      <c r="A8784">
        <v>2021</v>
      </c>
      <c r="B8784" t="s">
        <v>87</v>
      </c>
      <c r="C8784" t="s">
        <v>88</v>
      </c>
      <c r="D8784" t="s">
        <v>18</v>
      </c>
      <c r="E8784" t="s">
        <v>65</v>
      </c>
      <c r="F8784">
        <v>0</v>
      </c>
      <c r="G8784">
        <v>0</v>
      </c>
      <c r="H8784">
        <v>0</v>
      </c>
      <c r="I8784">
        <v>0</v>
      </c>
      <c r="J8784">
        <v>1</v>
      </c>
      <c r="K8784">
        <v>22.2</v>
      </c>
    </row>
    <row r="8785" spans="1:11">
      <c r="A8785">
        <v>2021</v>
      </c>
      <c r="B8785" t="s">
        <v>87</v>
      </c>
      <c r="C8785" t="s">
        <v>88</v>
      </c>
      <c r="D8785" t="s">
        <v>18</v>
      </c>
      <c r="E8785" t="s">
        <v>36</v>
      </c>
      <c r="F8785">
        <v>7</v>
      </c>
      <c r="G8785">
        <v>7.8</v>
      </c>
      <c r="H8785">
        <v>1</v>
      </c>
      <c r="I8785">
        <v>14.3</v>
      </c>
      <c r="J8785">
        <v>4</v>
      </c>
      <c r="K8785">
        <v>4.4</v>
      </c>
    </row>
    <row r="8786" spans="1:11">
      <c r="A8786">
        <v>2021</v>
      </c>
      <c r="B8786" t="s">
        <v>87</v>
      </c>
      <c r="C8786" t="s">
        <v>88</v>
      </c>
      <c r="D8786" t="s">
        <v>15</v>
      </c>
      <c r="E8786" t="s">
        <v>18</v>
      </c>
      <c r="F8786">
        <v>5</v>
      </c>
      <c r="G8786">
        <v>5.5</v>
      </c>
      <c r="H8786">
        <v>2</v>
      </c>
      <c r="I8786">
        <v>40</v>
      </c>
      <c r="J8786">
        <v>6</v>
      </c>
      <c r="K8786">
        <v>6.6</v>
      </c>
    </row>
    <row r="8787" spans="1:11">
      <c r="A8787">
        <v>2021</v>
      </c>
      <c r="B8787" t="s">
        <v>87</v>
      </c>
      <c r="C8787" t="s">
        <v>88</v>
      </c>
      <c r="D8787" t="s">
        <v>15</v>
      </c>
      <c r="E8787" t="s">
        <v>63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</row>
    <row r="8788" spans="1:11">
      <c r="A8788">
        <v>2021</v>
      </c>
      <c r="B8788" t="s">
        <v>87</v>
      </c>
      <c r="C8788" t="s">
        <v>88</v>
      </c>
      <c r="D8788" t="s">
        <v>15</v>
      </c>
      <c r="E8788" t="s">
        <v>13</v>
      </c>
      <c r="F8788">
        <v>3</v>
      </c>
      <c r="G8788">
        <v>55</v>
      </c>
      <c r="H8788">
        <v>1</v>
      </c>
      <c r="I8788">
        <v>33.3</v>
      </c>
      <c r="J8788">
        <v>3</v>
      </c>
      <c r="K8788">
        <v>55</v>
      </c>
    </row>
    <row r="8789" spans="1:11">
      <c r="A8789">
        <v>2021</v>
      </c>
      <c r="B8789" t="s">
        <v>87</v>
      </c>
      <c r="C8789" t="s">
        <v>88</v>
      </c>
      <c r="D8789" t="s">
        <v>15</v>
      </c>
      <c r="E8789" t="s">
        <v>64</v>
      </c>
      <c r="F8789">
        <v>2</v>
      </c>
      <c r="G8789">
        <v>9</v>
      </c>
      <c r="H8789">
        <v>1</v>
      </c>
      <c r="I8789">
        <v>50</v>
      </c>
      <c r="J8789">
        <v>3</v>
      </c>
      <c r="K8789">
        <v>13.6</v>
      </c>
    </row>
    <row r="8790" spans="1:11">
      <c r="A8790">
        <v>2021</v>
      </c>
      <c r="B8790" t="s">
        <v>87</v>
      </c>
      <c r="C8790" t="s">
        <v>88</v>
      </c>
      <c r="D8790" t="s">
        <v>15</v>
      </c>
      <c r="E8790" t="s">
        <v>65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</row>
    <row r="8791" spans="1:11">
      <c r="A8791">
        <v>2021</v>
      </c>
      <c r="B8791" t="s">
        <v>87</v>
      </c>
      <c r="C8791" t="s">
        <v>88</v>
      </c>
      <c r="D8791" t="s">
        <v>15</v>
      </c>
      <c r="E8791" t="s">
        <v>36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0</v>
      </c>
    </row>
    <row r="8792" spans="1:11">
      <c r="A8792">
        <v>2021</v>
      </c>
      <c r="B8792" t="s">
        <v>87</v>
      </c>
      <c r="C8792" t="s">
        <v>88</v>
      </c>
      <c r="D8792" t="s">
        <v>12</v>
      </c>
      <c r="E8792" t="s">
        <v>18</v>
      </c>
      <c r="F8792">
        <v>37</v>
      </c>
      <c r="G8792">
        <v>41.1</v>
      </c>
      <c r="H8792">
        <v>6</v>
      </c>
      <c r="I8792">
        <v>16.2</v>
      </c>
      <c r="J8792">
        <v>22</v>
      </c>
      <c r="K8792">
        <v>24.4</v>
      </c>
    </row>
    <row r="8793" spans="1:11">
      <c r="A8793">
        <v>2021</v>
      </c>
      <c r="B8793" t="s">
        <v>87</v>
      </c>
      <c r="C8793" t="s">
        <v>88</v>
      </c>
      <c r="D8793" t="s">
        <v>12</v>
      </c>
      <c r="E8793" t="s">
        <v>63</v>
      </c>
      <c r="F8793">
        <v>4</v>
      </c>
      <c r="G8793">
        <v>25.7</v>
      </c>
      <c r="H8793">
        <v>1</v>
      </c>
      <c r="I8793">
        <v>25</v>
      </c>
      <c r="J8793">
        <v>3</v>
      </c>
      <c r="K8793">
        <v>19.3</v>
      </c>
    </row>
    <row r="8794" spans="1:11">
      <c r="A8794">
        <v>2021</v>
      </c>
      <c r="B8794" t="s">
        <v>87</v>
      </c>
      <c r="C8794" t="s">
        <v>88</v>
      </c>
      <c r="D8794" t="s">
        <v>12</v>
      </c>
      <c r="E8794" t="s">
        <v>13</v>
      </c>
      <c r="F8794">
        <v>6</v>
      </c>
      <c r="G8794">
        <v>133.9</v>
      </c>
      <c r="H8794">
        <v>1</v>
      </c>
      <c r="I8794">
        <v>16.7</v>
      </c>
      <c r="J8794">
        <v>5</v>
      </c>
      <c r="K8794">
        <v>111.6</v>
      </c>
    </row>
    <row r="8795" spans="1:11">
      <c r="A8795">
        <v>2021</v>
      </c>
      <c r="B8795" t="s">
        <v>87</v>
      </c>
      <c r="C8795" t="s">
        <v>88</v>
      </c>
      <c r="D8795" t="s">
        <v>12</v>
      </c>
      <c r="E8795" t="s">
        <v>64</v>
      </c>
      <c r="F8795">
        <v>20</v>
      </c>
      <c r="G8795">
        <v>93.3</v>
      </c>
      <c r="H8795">
        <v>3</v>
      </c>
      <c r="I8795">
        <v>15</v>
      </c>
      <c r="J8795">
        <v>9</v>
      </c>
      <c r="K8795">
        <v>42</v>
      </c>
    </row>
    <row r="8796" spans="1:11">
      <c r="A8796">
        <v>2021</v>
      </c>
      <c r="B8796" t="s">
        <v>87</v>
      </c>
      <c r="C8796" t="s">
        <v>88</v>
      </c>
      <c r="D8796" t="s">
        <v>12</v>
      </c>
      <c r="E8796" t="s">
        <v>65</v>
      </c>
      <c r="F8796">
        <v>0</v>
      </c>
      <c r="G8796">
        <v>0</v>
      </c>
      <c r="H8796">
        <v>0</v>
      </c>
      <c r="I8796">
        <v>0</v>
      </c>
      <c r="J8796">
        <v>1</v>
      </c>
      <c r="K8796">
        <v>45.5</v>
      </c>
    </row>
    <row r="8797" spans="1:11">
      <c r="A8797">
        <v>2021</v>
      </c>
      <c r="B8797" t="s">
        <v>87</v>
      </c>
      <c r="C8797" t="s">
        <v>88</v>
      </c>
      <c r="D8797" t="s">
        <v>12</v>
      </c>
      <c r="E8797" t="s">
        <v>36</v>
      </c>
      <c r="F8797">
        <v>7</v>
      </c>
      <c r="G8797">
        <v>15.1</v>
      </c>
      <c r="H8797">
        <v>1</v>
      </c>
      <c r="I8797">
        <v>14.3</v>
      </c>
      <c r="J8797">
        <v>4</v>
      </c>
      <c r="K8797">
        <v>8.6</v>
      </c>
    </row>
    <row r="8798" spans="1:11">
      <c r="A8798">
        <v>2021</v>
      </c>
      <c r="B8798" t="s">
        <v>87</v>
      </c>
      <c r="C8798" t="s">
        <v>89</v>
      </c>
      <c r="D8798" t="s">
        <v>18</v>
      </c>
      <c r="E8798" t="s">
        <v>18</v>
      </c>
      <c r="F8798">
        <v>31</v>
      </c>
      <c r="G8798">
        <v>13.7</v>
      </c>
      <c r="H8798">
        <v>7</v>
      </c>
      <c r="I8798">
        <v>22.6</v>
      </c>
      <c r="J8798">
        <v>16</v>
      </c>
      <c r="K8798">
        <v>7.1</v>
      </c>
    </row>
    <row r="8799" spans="1:11">
      <c r="A8799">
        <v>2021</v>
      </c>
      <c r="B8799" t="s">
        <v>87</v>
      </c>
      <c r="C8799" t="s">
        <v>89</v>
      </c>
      <c r="D8799" t="s">
        <v>18</v>
      </c>
      <c r="E8799" t="s">
        <v>63</v>
      </c>
      <c r="F8799">
        <v>0</v>
      </c>
      <c r="G8799">
        <v>0</v>
      </c>
      <c r="H8799">
        <v>0</v>
      </c>
      <c r="I8799">
        <v>0</v>
      </c>
      <c r="J8799">
        <v>1</v>
      </c>
      <c r="K8799">
        <v>2.4</v>
      </c>
    </row>
    <row r="8800" spans="1:11">
      <c r="A8800">
        <v>2021</v>
      </c>
      <c r="B8800" t="s">
        <v>87</v>
      </c>
      <c r="C8800" t="s">
        <v>89</v>
      </c>
      <c r="D8800" t="s">
        <v>18</v>
      </c>
      <c r="E8800" t="s">
        <v>13</v>
      </c>
      <c r="F8800">
        <v>4</v>
      </c>
      <c r="G8800">
        <v>72.3</v>
      </c>
      <c r="H8800">
        <v>1</v>
      </c>
      <c r="I8800">
        <v>25</v>
      </c>
      <c r="J8800">
        <v>1</v>
      </c>
      <c r="K8800">
        <v>18.1</v>
      </c>
    </row>
    <row r="8801" spans="1:11">
      <c r="A8801">
        <v>2021</v>
      </c>
      <c r="B8801" t="s">
        <v>87</v>
      </c>
      <c r="C8801" t="s">
        <v>89</v>
      </c>
      <c r="D8801" t="s">
        <v>18</v>
      </c>
      <c r="E8801" t="s">
        <v>64</v>
      </c>
      <c r="F8801">
        <v>19</v>
      </c>
      <c r="G8801">
        <v>29.4</v>
      </c>
      <c r="H8801">
        <v>5</v>
      </c>
      <c r="I8801">
        <v>26.3</v>
      </c>
      <c r="J8801">
        <v>9</v>
      </c>
      <c r="K8801">
        <v>13.9</v>
      </c>
    </row>
    <row r="8802" spans="1:11">
      <c r="A8802">
        <v>2021</v>
      </c>
      <c r="B8802" t="s">
        <v>87</v>
      </c>
      <c r="C8802" t="s">
        <v>89</v>
      </c>
      <c r="D8802" t="s">
        <v>18</v>
      </c>
      <c r="E8802" t="s">
        <v>65</v>
      </c>
      <c r="F8802">
        <v>1</v>
      </c>
      <c r="G8802">
        <v>29.9</v>
      </c>
      <c r="H8802">
        <v>0</v>
      </c>
      <c r="I8802">
        <v>0</v>
      </c>
      <c r="J8802">
        <v>2</v>
      </c>
      <c r="K8802">
        <v>59.7</v>
      </c>
    </row>
    <row r="8803" spans="1:11">
      <c r="A8803">
        <v>2021</v>
      </c>
      <c r="B8803" t="s">
        <v>87</v>
      </c>
      <c r="C8803" t="s">
        <v>89</v>
      </c>
      <c r="D8803" t="s">
        <v>18</v>
      </c>
      <c r="E8803" t="s">
        <v>36</v>
      </c>
      <c r="F8803">
        <v>7</v>
      </c>
      <c r="G8803">
        <v>6.3</v>
      </c>
      <c r="H8803">
        <v>1</v>
      </c>
      <c r="I8803">
        <v>14.3</v>
      </c>
      <c r="J8803">
        <v>3</v>
      </c>
      <c r="K8803">
        <v>2.7</v>
      </c>
    </row>
    <row r="8804" spans="1:11">
      <c r="A8804">
        <v>2021</v>
      </c>
      <c r="B8804" t="s">
        <v>87</v>
      </c>
      <c r="C8804" t="s">
        <v>89</v>
      </c>
      <c r="D8804" t="s">
        <v>15</v>
      </c>
      <c r="E8804" t="s">
        <v>18</v>
      </c>
      <c r="F8804">
        <v>6</v>
      </c>
      <c r="G8804">
        <v>5.1</v>
      </c>
      <c r="H8804">
        <v>1</v>
      </c>
      <c r="I8804">
        <v>16.7</v>
      </c>
      <c r="J8804">
        <v>2</v>
      </c>
      <c r="K8804">
        <v>1.7</v>
      </c>
    </row>
    <row r="8805" spans="1:11">
      <c r="A8805">
        <v>2021</v>
      </c>
      <c r="B8805" t="s">
        <v>87</v>
      </c>
      <c r="C8805" t="s">
        <v>89</v>
      </c>
      <c r="D8805" t="s">
        <v>15</v>
      </c>
      <c r="E8805" t="s">
        <v>63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</row>
    <row r="8806" spans="1:11">
      <c r="A8806">
        <v>2021</v>
      </c>
      <c r="B8806" t="s">
        <v>87</v>
      </c>
      <c r="C8806" t="s">
        <v>89</v>
      </c>
      <c r="D8806" t="s">
        <v>15</v>
      </c>
      <c r="E8806" t="s">
        <v>13</v>
      </c>
      <c r="F8806">
        <v>1</v>
      </c>
      <c r="G8806">
        <v>34.3</v>
      </c>
      <c r="H8806">
        <v>0</v>
      </c>
      <c r="I8806">
        <v>0</v>
      </c>
      <c r="J8806">
        <v>0</v>
      </c>
      <c r="K8806">
        <v>0</v>
      </c>
    </row>
    <row r="8807" spans="1:11">
      <c r="A8807">
        <v>2021</v>
      </c>
      <c r="B8807" t="s">
        <v>87</v>
      </c>
      <c r="C8807" t="s">
        <v>89</v>
      </c>
      <c r="D8807" t="s">
        <v>15</v>
      </c>
      <c r="E8807" t="s">
        <v>64</v>
      </c>
      <c r="F8807">
        <v>5</v>
      </c>
      <c r="G8807">
        <v>14.8</v>
      </c>
      <c r="H8807">
        <v>1</v>
      </c>
      <c r="I8807">
        <v>20</v>
      </c>
      <c r="J8807">
        <v>2</v>
      </c>
      <c r="K8807">
        <v>5.9</v>
      </c>
    </row>
    <row r="8808" spans="1:11">
      <c r="A8808">
        <v>2021</v>
      </c>
      <c r="B8808" t="s">
        <v>87</v>
      </c>
      <c r="C8808" t="s">
        <v>89</v>
      </c>
      <c r="D8808" t="s">
        <v>15</v>
      </c>
      <c r="E8808" t="s">
        <v>65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</row>
    <row r="8809" spans="1:11">
      <c r="A8809">
        <v>2021</v>
      </c>
      <c r="B8809" t="s">
        <v>87</v>
      </c>
      <c r="C8809" t="s">
        <v>89</v>
      </c>
      <c r="D8809" t="s">
        <v>15</v>
      </c>
      <c r="E8809" t="s">
        <v>36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0</v>
      </c>
    </row>
    <row r="8810" spans="1:11">
      <c r="A8810">
        <v>2021</v>
      </c>
      <c r="B8810" t="s">
        <v>87</v>
      </c>
      <c r="C8810" t="s">
        <v>89</v>
      </c>
      <c r="D8810" t="s">
        <v>12</v>
      </c>
      <c r="E8810" t="s">
        <v>18</v>
      </c>
      <c r="F8810">
        <v>25</v>
      </c>
      <c r="G8810">
        <v>23.1</v>
      </c>
      <c r="H8810">
        <v>6</v>
      </c>
      <c r="I8810">
        <v>24</v>
      </c>
      <c r="J8810">
        <v>14</v>
      </c>
      <c r="K8810">
        <v>13</v>
      </c>
    </row>
    <row r="8811" spans="1:11">
      <c r="A8811">
        <v>2021</v>
      </c>
      <c r="B8811" t="s">
        <v>87</v>
      </c>
      <c r="C8811" t="s">
        <v>89</v>
      </c>
      <c r="D8811" t="s">
        <v>12</v>
      </c>
      <c r="E8811" t="s">
        <v>63</v>
      </c>
      <c r="F8811">
        <v>0</v>
      </c>
      <c r="G8811">
        <v>0</v>
      </c>
      <c r="H8811">
        <v>0</v>
      </c>
      <c r="I8811">
        <v>0</v>
      </c>
      <c r="J8811">
        <v>1</v>
      </c>
      <c r="K8811">
        <v>5.3</v>
      </c>
    </row>
    <row r="8812" spans="1:11">
      <c r="A8812">
        <v>2021</v>
      </c>
      <c r="B8812" t="s">
        <v>87</v>
      </c>
      <c r="C8812" t="s">
        <v>89</v>
      </c>
      <c r="D8812" t="s">
        <v>12</v>
      </c>
      <c r="E8812" t="s">
        <v>13</v>
      </c>
      <c r="F8812">
        <v>3</v>
      </c>
      <c r="G8812">
        <v>114.7</v>
      </c>
      <c r="H8812">
        <v>1</v>
      </c>
      <c r="I8812">
        <v>33.3</v>
      </c>
      <c r="J8812">
        <v>1</v>
      </c>
      <c r="K8812">
        <v>38.2</v>
      </c>
    </row>
    <row r="8813" spans="1:11">
      <c r="A8813">
        <v>2021</v>
      </c>
      <c r="B8813" t="s">
        <v>87</v>
      </c>
      <c r="C8813" t="s">
        <v>89</v>
      </c>
      <c r="D8813" t="s">
        <v>12</v>
      </c>
      <c r="E8813" t="s">
        <v>64</v>
      </c>
      <c r="F8813">
        <v>14</v>
      </c>
      <c r="G8813">
        <v>45.5</v>
      </c>
      <c r="H8813">
        <v>4</v>
      </c>
      <c r="I8813">
        <v>28.6</v>
      </c>
      <c r="J8813">
        <v>7</v>
      </c>
      <c r="K8813">
        <v>22.8</v>
      </c>
    </row>
    <row r="8814" spans="1:11">
      <c r="A8814">
        <v>2021</v>
      </c>
      <c r="B8814" t="s">
        <v>87</v>
      </c>
      <c r="C8814" t="s">
        <v>89</v>
      </c>
      <c r="D8814" t="s">
        <v>12</v>
      </c>
      <c r="E8814" t="s">
        <v>65</v>
      </c>
      <c r="F8814">
        <v>1</v>
      </c>
      <c r="G8814">
        <v>61.5</v>
      </c>
      <c r="H8814">
        <v>0</v>
      </c>
      <c r="I8814">
        <v>0</v>
      </c>
      <c r="J8814">
        <v>2</v>
      </c>
      <c r="K8814">
        <v>123.1</v>
      </c>
    </row>
    <row r="8815" spans="1:11">
      <c r="A8815">
        <v>2021</v>
      </c>
      <c r="B8815" t="s">
        <v>87</v>
      </c>
      <c r="C8815" t="s">
        <v>89</v>
      </c>
      <c r="D8815" t="s">
        <v>12</v>
      </c>
      <c r="E8815" t="s">
        <v>36</v>
      </c>
      <c r="F8815">
        <v>7</v>
      </c>
      <c r="G8815">
        <v>12.9</v>
      </c>
      <c r="H8815">
        <v>1</v>
      </c>
      <c r="I8815">
        <v>14.3</v>
      </c>
      <c r="J8815">
        <v>3</v>
      </c>
      <c r="K8815">
        <v>5.5</v>
      </c>
    </row>
    <row r="8816" spans="1:11">
      <c r="A8816">
        <v>2021</v>
      </c>
      <c r="B8816" t="s">
        <v>87</v>
      </c>
      <c r="C8816" t="s">
        <v>61</v>
      </c>
      <c r="D8816" t="s">
        <v>18</v>
      </c>
      <c r="E8816" t="s">
        <v>18</v>
      </c>
      <c r="F8816">
        <v>14</v>
      </c>
      <c r="G8816">
        <v>12.8</v>
      </c>
      <c r="H8816">
        <v>1</v>
      </c>
      <c r="I8816">
        <v>7.1</v>
      </c>
      <c r="J8816">
        <v>7</v>
      </c>
      <c r="K8816">
        <v>6.4</v>
      </c>
    </row>
    <row r="8817" spans="1:11">
      <c r="A8817">
        <v>2021</v>
      </c>
      <c r="B8817" t="s">
        <v>87</v>
      </c>
      <c r="C8817" t="s">
        <v>61</v>
      </c>
      <c r="D8817" t="s">
        <v>18</v>
      </c>
      <c r="E8817" t="s">
        <v>63</v>
      </c>
      <c r="F8817">
        <v>1</v>
      </c>
      <c r="G8817">
        <v>15.7</v>
      </c>
      <c r="H8817">
        <v>0</v>
      </c>
      <c r="I8817">
        <v>0</v>
      </c>
      <c r="J8817">
        <v>1</v>
      </c>
      <c r="K8817">
        <v>15.7</v>
      </c>
    </row>
    <row r="8818" spans="1:11">
      <c r="A8818">
        <v>2021</v>
      </c>
      <c r="B8818" t="s">
        <v>87</v>
      </c>
      <c r="C8818" t="s">
        <v>61</v>
      </c>
      <c r="D8818" t="s">
        <v>18</v>
      </c>
      <c r="E8818" t="s">
        <v>13</v>
      </c>
      <c r="F8818">
        <v>9</v>
      </c>
      <c r="G8818">
        <v>22.4</v>
      </c>
      <c r="H8818">
        <v>1</v>
      </c>
      <c r="I8818">
        <v>11.1</v>
      </c>
      <c r="J8818">
        <v>4</v>
      </c>
      <c r="K8818">
        <v>10</v>
      </c>
    </row>
    <row r="8819" spans="1:11">
      <c r="A8819">
        <v>2021</v>
      </c>
      <c r="B8819" t="s">
        <v>87</v>
      </c>
      <c r="C8819" t="s">
        <v>61</v>
      </c>
      <c r="D8819" t="s">
        <v>18</v>
      </c>
      <c r="E8819" t="s">
        <v>64</v>
      </c>
      <c r="F8819">
        <v>4</v>
      </c>
      <c r="G8819">
        <v>16.2</v>
      </c>
      <c r="H8819">
        <v>0</v>
      </c>
      <c r="I8819">
        <v>0</v>
      </c>
      <c r="J8819">
        <v>2</v>
      </c>
      <c r="K8819">
        <v>8.1</v>
      </c>
    </row>
    <row r="8820" spans="1:11">
      <c r="A8820">
        <v>2021</v>
      </c>
      <c r="B8820" t="s">
        <v>87</v>
      </c>
      <c r="C8820" t="s">
        <v>61</v>
      </c>
      <c r="D8820" t="s">
        <v>18</v>
      </c>
      <c r="E8820" t="s">
        <v>65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</row>
    <row r="8821" spans="1:11">
      <c r="A8821">
        <v>2021</v>
      </c>
      <c r="B8821" t="s">
        <v>87</v>
      </c>
      <c r="C8821" t="s">
        <v>61</v>
      </c>
      <c r="D8821" t="s">
        <v>18</v>
      </c>
      <c r="E8821" t="s">
        <v>36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</row>
    <row r="8822" spans="1:11">
      <c r="A8822">
        <v>2021</v>
      </c>
      <c r="B8822" t="s">
        <v>87</v>
      </c>
      <c r="C8822" t="s">
        <v>61</v>
      </c>
      <c r="D8822" t="s">
        <v>15</v>
      </c>
      <c r="E8822" t="s">
        <v>18</v>
      </c>
      <c r="F8822">
        <v>2</v>
      </c>
      <c r="G8822">
        <v>3.5</v>
      </c>
      <c r="H8822">
        <v>0</v>
      </c>
      <c r="I8822">
        <v>0</v>
      </c>
      <c r="J8822">
        <v>0</v>
      </c>
      <c r="K8822">
        <v>0</v>
      </c>
    </row>
    <row r="8823" spans="1:11">
      <c r="A8823">
        <v>2021</v>
      </c>
      <c r="B8823" t="s">
        <v>87</v>
      </c>
      <c r="C8823" t="s">
        <v>61</v>
      </c>
      <c r="D8823" t="s">
        <v>15</v>
      </c>
      <c r="E8823" t="s">
        <v>63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</row>
    <row r="8824" spans="1:11">
      <c r="A8824">
        <v>2021</v>
      </c>
      <c r="B8824" t="s">
        <v>87</v>
      </c>
      <c r="C8824" t="s">
        <v>61</v>
      </c>
      <c r="D8824" t="s">
        <v>15</v>
      </c>
      <c r="E8824" t="s">
        <v>13</v>
      </c>
      <c r="F8824">
        <v>1</v>
      </c>
      <c r="G8824">
        <v>4.5</v>
      </c>
      <c r="H8824">
        <v>0</v>
      </c>
      <c r="I8824">
        <v>0</v>
      </c>
      <c r="J8824">
        <v>0</v>
      </c>
      <c r="K8824">
        <v>0</v>
      </c>
    </row>
    <row r="8825" spans="1:11">
      <c r="A8825">
        <v>2021</v>
      </c>
      <c r="B8825" t="s">
        <v>87</v>
      </c>
      <c r="C8825" t="s">
        <v>61</v>
      </c>
      <c r="D8825" t="s">
        <v>15</v>
      </c>
      <c r="E8825" t="s">
        <v>64</v>
      </c>
      <c r="F8825">
        <v>1</v>
      </c>
      <c r="G8825">
        <v>7.9</v>
      </c>
      <c r="H8825">
        <v>0</v>
      </c>
      <c r="I8825">
        <v>0</v>
      </c>
      <c r="J8825">
        <v>0</v>
      </c>
      <c r="K8825">
        <v>0</v>
      </c>
    </row>
    <row r="8826" spans="1:11">
      <c r="A8826">
        <v>2021</v>
      </c>
      <c r="B8826" t="s">
        <v>87</v>
      </c>
      <c r="C8826" t="s">
        <v>61</v>
      </c>
      <c r="D8826" t="s">
        <v>15</v>
      </c>
      <c r="E8826" t="s">
        <v>65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</row>
    <row r="8827" spans="1:11">
      <c r="A8827">
        <v>2021</v>
      </c>
      <c r="B8827" t="s">
        <v>87</v>
      </c>
      <c r="C8827" t="s">
        <v>61</v>
      </c>
      <c r="D8827" t="s">
        <v>15</v>
      </c>
      <c r="E8827" t="s">
        <v>36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0</v>
      </c>
    </row>
    <row r="8828" spans="1:11">
      <c r="A8828">
        <v>2021</v>
      </c>
      <c r="B8828" t="s">
        <v>87</v>
      </c>
      <c r="C8828" t="s">
        <v>61</v>
      </c>
      <c r="D8828" t="s">
        <v>12</v>
      </c>
      <c r="E8828" t="s">
        <v>18</v>
      </c>
      <c r="F8828">
        <v>12</v>
      </c>
      <c r="G8828">
        <v>23.2</v>
      </c>
      <c r="H8828">
        <v>1</v>
      </c>
      <c r="I8828">
        <v>8.3</v>
      </c>
      <c r="J8828">
        <v>7</v>
      </c>
      <c r="K8828">
        <v>13.5</v>
      </c>
    </row>
    <row r="8829" spans="1:11">
      <c r="A8829">
        <v>2021</v>
      </c>
      <c r="B8829" t="s">
        <v>87</v>
      </c>
      <c r="C8829" t="s">
        <v>61</v>
      </c>
      <c r="D8829" t="s">
        <v>12</v>
      </c>
      <c r="E8829" t="s">
        <v>63</v>
      </c>
      <c r="F8829">
        <v>1</v>
      </c>
      <c r="G8829">
        <v>34.1</v>
      </c>
      <c r="H8829">
        <v>0</v>
      </c>
      <c r="I8829">
        <v>0</v>
      </c>
      <c r="J8829">
        <v>1</v>
      </c>
      <c r="K8829">
        <v>34.1</v>
      </c>
    </row>
    <row r="8830" spans="1:11">
      <c r="A8830">
        <v>2021</v>
      </c>
      <c r="B8830" t="s">
        <v>87</v>
      </c>
      <c r="C8830" t="s">
        <v>61</v>
      </c>
      <c r="D8830" t="s">
        <v>12</v>
      </c>
      <c r="E8830" t="s">
        <v>13</v>
      </c>
      <c r="F8830">
        <v>8</v>
      </c>
      <c r="G8830">
        <v>44.7</v>
      </c>
      <c r="H8830">
        <v>1</v>
      </c>
      <c r="I8830">
        <v>12.5</v>
      </c>
      <c r="J8830">
        <v>4</v>
      </c>
      <c r="K8830">
        <v>22.4</v>
      </c>
    </row>
    <row r="8831" spans="1:11">
      <c r="A8831">
        <v>2021</v>
      </c>
      <c r="B8831" t="s">
        <v>87</v>
      </c>
      <c r="C8831" t="s">
        <v>61</v>
      </c>
      <c r="D8831" t="s">
        <v>12</v>
      </c>
      <c r="E8831" t="s">
        <v>64</v>
      </c>
      <c r="F8831">
        <v>3</v>
      </c>
      <c r="G8831">
        <v>25.2</v>
      </c>
      <c r="H8831">
        <v>0</v>
      </c>
      <c r="I8831">
        <v>0</v>
      </c>
      <c r="J8831">
        <v>2</v>
      </c>
      <c r="K8831">
        <v>16.8</v>
      </c>
    </row>
    <row r="8832" spans="1:11">
      <c r="A8832">
        <v>2021</v>
      </c>
      <c r="B8832" t="s">
        <v>87</v>
      </c>
      <c r="C8832" t="s">
        <v>61</v>
      </c>
      <c r="D8832" t="s">
        <v>12</v>
      </c>
      <c r="E8832" t="s">
        <v>65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</row>
    <row r="8833" spans="1:11">
      <c r="A8833">
        <v>2021</v>
      </c>
      <c r="B8833" t="s">
        <v>87</v>
      </c>
      <c r="C8833" t="s">
        <v>61</v>
      </c>
      <c r="D8833" t="s">
        <v>12</v>
      </c>
      <c r="E8833" t="s">
        <v>36</v>
      </c>
      <c r="F8833">
        <v>0</v>
      </c>
      <c r="G8833">
        <v>0</v>
      </c>
      <c r="H8833">
        <v>0</v>
      </c>
      <c r="I8833">
        <v>0</v>
      </c>
      <c r="J8833">
        <v>0</v>
      </c>
      <c r="K8833">
        <v>0</v>
      </c>
    </row>
    <row r="8834" spans="1:11">
      <c r="A8834">
        <v>2021</v>
      </c>
      <c r="B8834" t="s">
        <v>87</v>
      </c>
      <c r="C8834" t="s">
        <v>17</v>
      </c>
      <c r="D8834" t="s">
        <v>18</v>
      </c>
      <c r="E8834" t="s">
        <v>18</v>
      </c>
      <c r="F8834">
        <v>17</v>
      </c>
      <c r="G8834">
        <v>9</v>
      </c>
      <c r="H8834">
        <v>2</v>
      </c>
      <c r="I8834">
        <v>11.8</v>
      </c>
      <c r="J8834">
        <v>10</v>
      </c>
      <c r="K8834">
        <v>5.3</v>
      </c>
    </row>
    <row r="8835" spans="1:11">
      <c r="A8835">
        <v>2021</v>
      </c>
      <c r="B8835" t="s">
        <v>87</v>
      </c>
      <c r="C8835" t="s">
        <v>17</v>
      </c>
      <c r="D8835" t="s">
        <v>18</v>
      </c>
      <c r="E8835" t="s">
        <v>63</v>
      </c>
      <c r="F8835">
        <v>1</v>
      </c>
      <c r="G8835">
        <v>3</v>
      </c>
      <c r="H8835">
        <v>0</v>
      </c>
      <c r="I8835">
        <v>0</v>
      </c>
      <c r="J8835">
        <v>1</v>
      </c>
      <c r="K8835">
        <v>3</v>
      </c>
    </row>
    <row r="8836" spans="1:11">
      <c r="A8836">
        <v>2021</v>
      </c>
      <c r="B8836" t="s">
        <v>87</v>
      </c>
      <c r="C8836" t="s">
        <v>17</v>
      </c>
      <c r="D8836" t="s">
        <v>18</v>
      </c>
      <c r="E8836" t="s">
        <v>13</v>
      </c>
      <c r="F8836">
        <v>12</v>
      </c>
      <c r="G8836">
        <v>11.4</v>
      </c>
      <c r="H8836">
        <v>1</v>
      </c>
      <c r="I8836">
        <v>8.3</v>
      </c>
      <c r="J8836">
        <v>7</v>
      </c>
      <c r="K8836">
        <v>6.6</v>
      </c>
    </row>
    <row r="8837" spans="1:11">
      <c r="A8837">
        <v>2021</v>
      </c>
      <c r="B8837" t="s">
        <v>87</v>
      </c>
      <c r="C8837" t="s">
        <v>17</v>
      </c>
      <c r="D8837" t="s">
        <v>18</v>
      </c>
      <c r="E8837" t="s">
        <v>64</v>
      </c>
      <c r="F8837">
        <v>0</v>
      </c>
      <c r="G8837">
        <v>0</v>
      </c>
      <c r="H8837">
        <v>0</v>
      </c>
      <c r="I8837">
        <v>0</v>
      </c>
      <c r="J8837">
        <v>1</v>
      </c>
      <c r="K8837">
        <v>4.2</v>
      </c>
    </row>
    <row r="8838" spans="1:11">
      <c r="A8838">
        <v>2021</v>
      </c>
      <c r="B8838" t="s">
        <v>87</v>
      </c>
      <c r="C8838" t="s">
        <v>17</v>
      </c>
      <c r="D8838" t="s">
        <v>18</v>
      </c>
      <c r="E8838" t="s">
        <v>65</v>
      </c>
      <c r="F8838">
        <v>3</v>
      </c>
      <c r="G8838">
        <v>62</v>
      </c>
      <c r="H8838">
        <v>1</v>
      </c>
      <c r="I8838">
        <v>33.3</v>
      </c>
      <c r="J8838">
        <v>1</v>
      </c>
      <c r="K8838">
        <v>20.7</v>
      </c>
    </row>
    <row r="8839" spans="1:11">
      <c r="A8839">
        <v>2021</v>
      </c>
      <c r="B8839" t="s">
        <v>87</v>
      </c>
      <c r="C8839" t="s">
        <v>17</v>
      </c>
      <c r="D8839" t="s">
        <v>18</v>
      </c>
      <c r="E8839" t="s">
        <v>36</v>
      </c>
      <c r="F8839">
        <v>1</v>
      </c>
      <c r="G8839">
        <v>4.7</v>
      </c>
      <c r="H8839">
        <v>0</v>
      </c>
      <c r="I8839">
        <v>0</v>
      </c>
      <c r="J8839">
        <v>0</v>
      </c>
      <c r="K8839">
        <v>0</v>
      </c>
    </row>
    <row r="8840" spans="1:11">
      <c r="A8840">
        <v>2021</v>
      </c>
      <c r="B8840" t="s">
        <v>87</v>
      </c>
      <c r="C8840" t="s">
        <v>17</v>
      </c>
      <c r="D8840" t="s">
        <v>15</v>
      </c>
      <c r="E8840" t="s">
        <v>18</v>
      </c>
      <c r="F8840">
        <v>5</v>
      </c>
      <c r="G8840">
        <v>5</v>
      </c>
      <c r="H8840">
        <v>1</v>
      </c>
      <c r="I8840">
        <v>20</v>
      </c>
      <c r="J8840">
        <v>4</v>
      </c>
      <c r="K8840">
        <v>4</v>
      </c>
    </row>
    <row r="8841" spans="1:11">
      <c r="A8841">
        <v>2021</v>
      </c>
      <c r="B8841" t="s">
        <v>87</v>
      </c>
      <c r="C8841" t="s">
        <v>17</v>
      </c>
      <c r="D8841" t="s">
        <v>15</v>
      </c>
      <c r="E8841" t="s">
        <v>63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0</v>
      </c>
    </row>
    <row r="8842" spans="1:11">
      <c r="A8842">
        <v>2021</v>
      </c>
      <c r="B8842" t="s">
        <v>87</v>
      </c>
      <c r="C8842" t="s">
        <v>17</v>
      </c>
      <c r="D8842" t="s">
        <v>15</v>
      </c>
      <c r="E8842" t="s">
        <v>13</v>
      </c>
      <c r="F8842">
        <v>3</v>
      </c>
      <c r="G8842">
        <v>5.2</v>
      </c>
      <c r="H8842">
        <v>0</v>
      </c>
      <c r="I8842">
        <v>0</v>
      </c>
      <c r="J8842">
        <v>3</v>
      </c>
      <c r="K8842">
        <v>5.2</v>
      </c>
    </row>
    <row r="8843" spans="1:11">
      <c r="A8843">
        <v>2021</v>
      </c>
      <c r="B8843" t="s">
        <v>87</v>
      </c>
      <c r="C8843" t="s">
        <v>17</v>
      </c>
      <c r="D8843" t="s">
        <v>15</v>
      </c>
      <c r="E8843" t="s">
        <v>64</v>
      </c>
      <c r="F8843">
        <v>0</v>
      </c>
      <c r="G8843">
        <v>0</v>
      </c>
      <c r="H8843">
        <v>0</v>
      </c>
      <c r="I8843">
        <v>0</v>
      </c>
      <c r="J8843">
        <v>0</v>
      </c>
      <c r="K8843">
        <v>0</v>
      </c>
    </row>
    <row r="8844" spans="1:11">
      <c r="A8844">
        <v>2021</v>
      </c>
      <c r="B8844" t="s">
        <v>87</v>
      </c>
      <c r="C8844" t="s">
        <v>17</v>
      </c>
      <c r="D8844" t="s">
        <v>15</v>
      </c>
      <c r="E8844" t="s">
        <v>65</v>
      </c>
      <c r="F8844">
        <v>2</v>
      </c>
      <c r="G8844">
        <v>78.9</v>
      </c>
      <c r="H8844">
        <v>1</v>
      </c>
      <c r="I8844">
        <v>50</v>
      </c>
      <c r="J8844">
        <v>1</v>
      </c>
      <c r="K8844">
        <v>39.5</v>
      </c>
    </row>
    <row r="8845" spans="1:11">
      <c r="A8845">
        <v>2021</v>
      </c>
      <c r="B8845" t="s">
        <v>87</v>
      </c>
      <c r="C8845" t="s">
        <v>17</v>
      </c>
      <c r="D8845" t="s">
        <v>15</v>
      </c>
      <c r="E8845" t="s">
        <v>36</v>
      </c>
      <c r="F8845">
        <v>0</v>
      </c>
      <c r="G8845">
        <v>0</v>
      </c>
      <c r="H8845">
        <v>0</v>
      </c>
      <c r="I8845">
        <v>0</v>
      </c>
      <c r="J8845">
        <v>0</v>
      </c>
      <c r="K8845">
        <v>0</v>
      </c>
    </row>
    <row r="8846" spans="1:11">
      <c r="A8846">
        <v>2021</v>
      </c>
      <c r="B8846" t="s">
        <v>87</v>
      </c>
      <c r="C8846" t="s">
        <v>17</v>
      </c>
      <c r="D8846" t="s">
        <v>12</v>
      </c>
      <c r="E8846" t="s">
        <v>18</v>
      </c>
      <c r="F8846">
        <v>12</v>
      </c>
      <c r="G8846">
        <v>13.6</v>
      </c>
      <c r="H8846">
        <v>1</v>
      </c>
      <c r="I8846">
        <v>8.3</v>
      </c>
      <c r="J8846">
        <v>6</v>
      </c>
      <c r="K8846">
        <v>6.8</v>
      </c>
    </row>
    <row r="8847" spans="1:11">
      <c r="A8847">
        <v>2021</v>
      </c>
      <c r="B8847" t="s">
        <v>87</v>
      </c>
      <c r="C8847" t="s">
        <v>17</v>
      </c>
      <c r="D8847" t="s">
        <v>12</v>
      </c>
      <c r="E8847" t="s">
        <v>63</v>
      </c>
      <c r="F8847">
        <v>1</v>
      </c>
      <c r="G8847">
        <v>6.1</v>
      </c>
      <c r="H8847">
        <v>0</v>
      </c>
      <c r="I8847">
        <v>0</v>
      </c>
      <c r="J8847">
        <v>1</v>
      </c>
      <c r="K8847">
        <v>6.1</v>
      </c>
    </row>
    <row r="8848" spans="1:11">
      <c r="A8848">
        <v>2021</v>
      </c>
      <c r="B8848" t="s">
        <v>87</v>
      </c>
      <c r="C8848" t="s">
        <v>17</v>
      </c>
      <c r="D8848" t="s">
        <v>12</v>
      </c>
      <c r="E8848" t="s">
        <v>13</v>
      </c>
      <c r="F8848">
        <v>9</v>
      </c>
      <c r="G8848">
        <v>18.7</v>
      </c>
      <c r="H8848">
        <v>1</v>
      </c>
      <c r="I8848">
        <v>11.1</v>
      </c>
      <c r="J8848">
        <v>4</v>
      </c>
      <c r="K8848">
        <v>8.3</v>
      </c>
    </row>
    <row r="8849" spans="1:11">
      <c r="A8849">
        <v>2021</v>
      </c>
      <c r="B8849" t="s">
        <v>87</v>
      </c>
      <c r="C8849" t="s">
        <v>17</v>
      </c>
      <c r="D8849" t="s">
        <v>12</v>
      </c>
      <c r="E8849" t="s">
        <v>64</v>
      </c>
      <c r="F8849">
        <v>0</v>
      </c>
      <c r="G8849">
        <v>0</v>
      </c>
      <c r="H8849">
        <v>0</v>
      </c>
      <c r="I8849">
        <v>0</v>
      </c>
      <c r="J8849">
        <v>1</v>
      </c>
      <c r="K8849">
        <v>8.9</v>
      </c>
    </row>
    <row r="8850" spans="1:11">
      <c r="A8850">
        <v>2021</v>
      </c>
      <c r="B8850" t="s">
        <v>87</v>
      </c>
      <c r="C8850" t="s">
        <v>17</v>
      </c>
      <c r="D8850" t="s">
        <v>12</v>
      </c>
      <c r="E8850" t="s">
        <v>65</v>
      </c>
      <c r="F8850">
        <v>1</v>
      </c>
      <c r="G8850">
        <v>43.3</v>
      </c>
      <c r="H8850">
        <v>0</v>
      </c>
      <c r="I8850">
        <v>0</v>
      </c>
      <c r="J8850">
        <v>0</v>
      </c>
      <c r="K8850">
        <v>0</v>
      </c>
    </row>
    <row r="8851" spans="1:11">
      <c r="A8851">
        <v>2021</v>
      </c>
      <c r="B8851" t="s">
        <v>87</v>
      </c>
      <c r="C8851" t="s">
        <v>17</v>
      </c>
      <c r="D8851" t="s">
        <v>12</v>
      </c>
      <c r="E8851" t="s">
        <v>36</v>
      </c>
      <c r="F8851">
        <v>1</v>
      </c>
      <c r="G8851">
        <v>9.9</v>
      </c>
      <c r="H8851">
        <v>0</v>
      </c>
      <c r="I8851">
        <v>0</v>
      </c>
      <c r="J8851">
        <v>0</v>
      </c>
      <c r="K8851">
        <v>0</v>
      </c>
    </row>
    <row r="8852" spans="1:11">
      <c r="A8852">
        <v>2021</v>
      </c>
      <c r="B8852" t="s">
        <v>87</v>
      </c>
      <c r="C8852" t="s">
        <v>23</v>
      </c>
      <c r="D8852" t="s">
        <v>18</v>
      </c>
      <c r="E8852" t="s">
        <v>18</v>
      </c>
      <c r="F8852">
        <v>28</v>
      </c>
      <c r="G8852">
        <v>11.8</v>
      </c>
      <c r="H8852">
        <v>4</v>
      </c>
      <c r="I8852">
        <v>14.3</v>
      </c>
      <c r="J8852">
        <v>15</v>
      </c>
      <c r="K8852">
        <v>6.3</v>
      </c>
    </row>
    <row r="8853" spans="1:11">
      <c r="A8853">
        <v>2021</v>
      </c>
      <c r="B8853" t="s">
        <v>87</v>
      </c>
      <c r="C8853" t="s">
        <v>23</v>
      </c>
      <c r="D8853" t="s">
        <v>18</v>
      </c>
      <c r="E8853" t="s">
        <v>63</v>
      </c>
      <c r="F8853">
        <v>5</v>
      </c>
      <c r="G8853">
        <v>6.7</v>
      </c>
      <c r="H8853">
        <v>0</v>
      </c>
      <c r="I8853">
        <v>0</v>
      </c>
      <c r="J8853">
        <v>3</v>
      </c>
      <c r="K8853">
        <v>4</v>
      </c>
    </row>
    <row r="8854" spans="1:11">
      <c r="A8854">
        <v>2021</v>
      </c>
      <c r="B8854" t="s">
        <v>87</v>
      </c>
      <c r="C8854" t="s">
        <v>23</v>
      </c>
      <c r="D8854" t="s">
        <v>18</v>
      </c>
      <c r="E8854" t="s">
        <v>13</v>
      </c>
      <c r="F8854">
        <v>4</v>
      </c>
      <c r="G8854">
        <v>16.5</v>
      </c>
      <c r="H8854">
        <v>0</v>
      </c>
      <c r="I8854">
        <v>0</v>
      </c>
      <c r="J8854">
        <v>3</v>
      </c>
      <c r="K8854">
        <v>12.4</v>
      </c>
    </row>
    <row r="8855" spans="1:11">
      <c r="A8855">
        <v>2021</v>
      </c>
      <c r="B8855" t="s">
        <v>87</v>
      </c>
      <c r="C8855" t="s">
        <v>23</v>
      </c>
      <c r="D8855" t="s">
        <v>18</v>
      </c>
      <c r="E8855" t="s">
        <v>64</v>
      </c>
      <c r="F8855">
        <v>17</v>
      </c>
      <c r="G8855">
        <v>21.2</v>
      </c>
      <c r="H8855">
        <v>4</v>
      </c>
      <c r="I8855">
        <v>23.5</v>
      </c>
      <c r="J8855">
        <v>6</v>
      </c>
      <c r="K8855">
        <v>7.5</v>
      </c>
    </row>
    <row r="8856" spans="1:11">
      <c r="A8856">
        <v>2021</v>
      </c>
      <c r="B8856" t="s">
        <v>87</v>
      </c>
      <c r="C8856" t="s">
        <v>23</v>
      </c>
      <c r="D8856" t="s">
        <v>18</v>
      </c>
      <c r="E8856" t="s">
        <v>65</v>
      </c>
      <c r="F8856">
        <v>1</v>
      </c>
      <c r="G8856">
        <v>10.2</v>
      </c>
      <c r="H8856">
        <v>0</v>
      </c>
      <c r="I8856">
        <v>0</v>
      </c>
      <c r="J8856">
        <v>0</v>
      </c>
      <c r="K8856">
        <v>0</v>
      </c>
    </row>
    <row r="8857" spans="1:11">
      <c r="A8857">
        <v>2021</v>
      </c>
      <c r="B8857" t="s">
        <v>87</v>
      </c>
      <c r="C8857" t="s">
        <v>23</v>
      </c>
      <c r="D8857" t="s">
        <v>18</v>
      </c>
      <c r="E8857" t="s">
        <v>36</v>
      </c>
      <c r="F8857">
        <v>1</v>
      </c>
      <c r="G8857">
        <v>2.1</v>
      </c>
      <c r="H8857">
        <v>0</v>
      </c>
      <c r="I8857">
        <v>0</v>
      </c>
      <c r="J8857">
        <v>3</v>
      </c>
      <c r="K8857">
        <v>6.2</v>
      </c>
    </row>
    <row r="8858" spans="1:11">
      <c r="A8858">
        <v>2021</v>
      </c>
      <c r="B8858" t="s">
        <v>87</v>
      </c>
      <c r="C8858" t="s">
        <v>23</v>
      </c>
      <c r="D8858" t="s">
        <v>15</v>
      </c>
      <c r="E8858" t="s">
        <v>18</v>
      </c>
      <c r="F8858">
        <v>5</v>
      </c>
      <c r="G8858">
        <v>4.2</v>
      </c>
      <c r="H8858">
        <v>1</v>
      </c>
      <c r="I8858">
        <v>20</v>
      </c>
      <c r="J8858">
        <v>3</v>
      </c>
      <c r="K8858">
        <v>2.5</v>
      </c>
    </row>
    <row r="8859" spans="1:11">
      <c r="A8859">
        <v>2021</v>
      </c>
      <c r="B8859" t="s">
        <v>87</v>
      </c>
      <c r="C8859" t="s">
        <v>23</v>
      </c>
      <c r="D8859" t="s">
        <v>15</v>
      </c>
      <c r="E8859" t="s">
        <v>63</v>
      </c>
      <c r="F8859">
        <v>0</v>
      </c>
      <c r="G8859">
        <v>0</v>
      </c>
      <c r="H8859">
        <v>0</v>
      </c>
      <c r="I8859">
        <v>0</v>
      </c>
      <c r="J8859">
        <v>1</v>
      </c>
      <c r="K8859">
        <v>2.7</v>
      </c>
    </row>
    <row r="8860" spans="1:11">
      <c r="A8860">
        <v>2021</v>
      </c>
      <c r="B8860" t="s">
        <v>87</v>
      </c>
      <c r="C8860" t="s">
        <v>23</v>
      </c>
      <c r="D8860" t="s">
        <v>15</v>
      </c>
      <c r="E8860" t="s">
        <v>13</v>
      </c>
      <c r="F8860">
        <v>2</v>
      </c>
      <c r="G8860">
        <v>16</v>
      </c>
      <c r="H8860">
        <v>0</v>
      </c>
      <c r="I8860">
        <v>0</v>
      </c>
      <c r="J8860">
        <v>1</v>
      </c>
      <c r="K8860">
        <v>8</v>
      </c>
    </row>
    <row r="8861" spans="1:11">
      <c r="A8861">
        <v>2021</v>
      </c>
      <c r="B8861" t="s">
        <v>87</v>
      </c>
      <c r="C8861" t="s">
        <v>23</v>
      </c>
      <c r="D8861" t="s">
        <v>15</v>
      </c>
      <c r="E8861" t="s">
        <v>64</v>
      </c>
      <c r="F8861">
        <v>3</v>
      </c>
      <c r="G8861">
        <v>7.4</v>
      </c>
      <c r="H8861">
        <v>1</v>
      </c>
      <c r="I8861">
        <v>33.3</v>
      </c>
      <c r="J8861">
        <v>1</v>
      </c>
      <c r="K8861">
        <v>2.5</v>
      </c>
    </row>
    <row r="8862" spans="1:11">
      <c r="A8862">
        <v>2021</v>
      </c>
      <c r="B8862" t="s">
        <v>87</v>
      </c>
      <c r="C8862" t="s">
        <v>23</v>
      </c>
      <c r="D8862" t="s">
        <v>15</v>
      </c>
      <c r="E8862" t="s">
        <v>65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0</v>
      </c>
    </row>
    <row r="8863" spans="1:11">
      <c r="A8863">
        <v>2021</v>
      </c>
      <c r="B8863" t="s">
        <v>87</v>
      </c>
      <c r="C8863" t="s">
        <v>23</v>
      </c>
      <c r="D8863" t="s">
        <v>15</v>
      </c>
      <c r="E8863" t="s">
        <v>36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</row>
    <row r="8864" spans="1:11">
      <c r="A8864">
        <v>2021</v>
      </c>
      <c r="B8864" t="s">
        <v>87</v>
      </c>
      <c r="C8864" t="s">
        <v>23</v>
      </c>
      <c r="D8864" t="s">
        <v>12</v>
      </c>
      <c r="E8864" t="s">
        <v>18</v>
      </c>
      <c r="F8864">
        <v>23</v>
      </c>
      <c r="G8864">
        <v>19.6</v>
      </c>
      <c r="H8864">
        <v>3</v>
      </c>
      <c r="I8864">
        <v>13</v>
      </c>
      <c r="J8864">
        <v>12</v>
      </c>
      <c r="K8864">
        <v>10.2</v>
      </c>
    </row>
    <row r="8865" spans="1:11">
      <c r="A8865">
        <v>2021</v>
      </c>
      <c r="B8865" t="s">
        <v>87</v>
      </c>
      <c r="C8865" t="s">
        <v>23</v>
      </c>
      <c r="D8865" t="s">
        <v>12</v>
      </c>
      <c r="E8865" t="s">
        <v>63</v>
      </c>
      <c r="F8865">
        <v>5</v>
      </c>
      <c r="G8865">
        <v>13.3</v>
      </c>
      <c r="H8865">
        <v>0</v>
      </c>
      <c r="I8865">
        <v>0</v>
      </c>
      <c r="J8865">
        <v>2</v>
      </c>
      <c r="K8865">
        <v>5.3</v>
      </c>
    </row>
    <row r="8866" spans="1:11">
      <c r="A8866">
        <v>2021</v>
      </c>
      <c r="B8866" t="s">
        <v>87</v>
      </c>
      <c r="C8866" t="s">
        <v>23</v>
      </c>
      <c r="D8866" t="s">
        <v>12</v>
      </c>
      <c r="E8866" t="s">
        <v>13</v>
      </c>
      <c r="F8866">
        <v>2</v>
      </c>
      <c r="G8866">
        <v>17.2</v>
      </c>
      <c r="H8866">
        <v>0</v>
      </c>
      <c r="I8866">
        <v>0</v>
      </c>
      <c r="J8866">
        <v>2</v>
      </c>
      <c r="K8866">
        <v>17.2</v>
      </c>
    </row>
    <row r="8867" spans="1:11">
      <c r="A8867">
        <v>2021</v>
      </c>
      <c r="B8867" t="s">
        <v>87</v>
      </c>
      <c r="C8867" t="s">
        <v>23</v>
      </c>
      <c r="D8867" t="s">
        <v>12</v>
      </c>
      <c r="E8867" t="s">
        <v>64</v>
      </c>
      <c r="F8867">
        <v>14</v>
      </c>
      <c r="G8867">
        <v>35.4</v>
      </c>
      <c r="H8867">
        <v>3</v>
      </c>
      <c r="I8867">
        <v>21.4</v>
      </c>
      <c r="J8867">
        <v>5</v>
      </c>
      <c r="K8867">
        <v>12.6</v>
      </c>
    </row>
    <row r="8868" spans="1:11">
      <c r="A8868">
        <v>2021</v>
      </c>
      <c r="B8868" t="s">
        <v>87</v>
      </c>
      <c r="C8868" t="s">
        <v>23</v>
      </c>
      <c r="D8868" t="s">
        <v>12</v>
      </c>
      <c r="E8868" t="s">
        <v>65</v>
      </c>
      <c r="F8868">
        <v>1</v>
      </c>
      <c r="G8868">
        <v>20.7</v>
      </c>
      <c r="H8868">
        <v>0</v>
      </c>
      <c r="I8868">
        <v>0</v>
      </c>
      <c r="J8868">
        <v>0</v>
      </c>
      <c r="K8868">
        <v>0</v>
      </c>
    </row>
    <row r="8869" spans="1:11">
      <c r="A8869">
        <v>2021</v>
      </c>
      <c r="B8869" t="s">
        <v>87</v>
      </c>
      <c r="C8869" t="s">
        <v>23</v>
      </c>
      <c r="D8869" t="s">
        <v>12</v>
      </c>
      <c r="E8869" t="s">
        <v>36</v>
      </c>
      <c r="F8869">
        <v>1</v>
      </c>
      <c r="G8869">
        <v>4.2</v>
      </c>
      <c r="H8869">
        <v>0</v>
      </c>
      <c r="I8869">
        <v>0</v>
      </c>
      <c r="J8869">
        <v>3</v>
      </c>
      <c r="K8869">
        <v>12.7</v>
      </c>
    </row>
    <row r="8870" spans="1:11">
      <c r="A8870">
        <v>2021</v>
      </c>
      <c r="B8870" t="s">
        <v>87</v>
      </c>
      <c r="C8870" t="s">
        <v>45</v>
      </c>
      <c r="D8870" t="s">
        <v>18</v>
      </c>
      <c r="E8870" t="s">
        <v>18</v>
      </c>
      <c r="F8870">
        <v>86</v>
      </c>
      <c r="G8870">
        <v>22</v>
      </c>
      <c r="H8870">
        <v>20</v>
      </c>
      <c r="I8870">
        <v>23.3</v>
      </c>
      <c r="J8870">
        <v>55</v>
      </c>
      <c r="K8870">
        <v>14.1</v>
      </c>
    </row>
    <row r="8871" spans="1:11">
      <c r="A8871">
        <v>2021</v>
      </c>
      <c r="B8871" t="s">
        <v>87</v>
      </c>
      <c r="C8871" t="s">
        <v>45</v>
      </c>
      <c r="D8871" t="s">
        <v>18</v>
      </c>
      <c r="E8871" t="s">
        <v>63</v>
      </c>
      <c r="F8871">
        <v>16</v>
      </c>
      <c r="G8871">
        <v>15.1</v>
      </c>
      <c r="H8871">
        <v>7</v>
      </c>
      <c r="I8871">
        <v>43.8</v>
      </c>
      <c r="J8871">
        <v>9</v>
      </c>
      <c r="K8871">
        <v>8.5</v>
      </c>
    </row>
    <row r="8872" spans="1:11">
      <c r="A8872">
        <v>2021</v>
      </c>
      <c r="B8872" t="s">
        <v>87</v>
      </c>
      <c r="C8872" t="s">
        <v>45</v>
      </c>
      <c r="D8872" t="s">
        <v>18</v>
      </c>
      <c r="E8872" t="s">
        <v>13</v>
      </c>
      <c r="F8872">
        <v>7</v>
      </c>
      <c r="G8872">
        <v>33.2</v>
      </c>
      <c r="H8872">
        <v>0</v>
      </c>
      <c r="I8872">
        <v>0</v>
      </c>
      <c r="J8872">
        <v>10</v>
      </c>
      <c r="K8872">
        <v>47.5</v>
      </c>
    </row>
    <row r="8873" spans="1:11">
      <c r="A8873">
        <v>2021</v>
      </c>
      <c r="B8873" t="s">
        <v>87</v>
      </c>
      <c r="C8873" t="s">
        <v>45</v>
      </c>
      <c r="D8873" t="s">
        <v>18</v>
      </c>
      <c r="E8873" t="s">
        <v>64</v>
      </c>
      <c r="F8873">
        <v>62</v>
      </c>
      <c r="G8873">
        <v>31.4</v>
      </c>
      <c r="H8873">
        <v>13</v>
      </c>
      <c r="I8873">
        <v>21</v>
      </c>
      <c r="J8873">
        <v>36</v>
      </c>
      <c r="K8873">
        <v>18.2</v>
      </c>
    </row>
    <row r="8874" spans="1:11">
      <c r="A8874">
        <v>2021</v>
      </c>
      <c r="B8874" t="s">
        <v>87</v>
      </c>
      <c r="C8874" t="s">
        <v>45</v>
      </c>
      <c r="D8874" t="s">
        <v>18</v>
      </c>
      <c r="E8874" t="s">
        <v>65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0</v>
      </c>
    </row>
    <row r="8875" spans="1:11">
      <c r="A8875">
        <v>2021</v>
      </c>
      <c r="B8875" t="s">
        <v>87</v>
      </c>
      <c r="C8875" t="s">
        <v>45</v>
      </c>
      <c r="D8875" t="s">
        <v>18</v>
      </c>
      <c r="E8875" t="s">
        <v>36</v>
      </c>
      <c r="F8875">
        <v>1</v>
      </c>
      <c r="G8875">
        <v>1.6</v>
      </c>
      <c r="H8875">
        <v>0</v>
      </c>
      <c r="I8875">
        <v>0</v>
      </c>
      <c r="J8875">
        <v>0</v>
      </c>
      <c r="K8875">
        <v>0</v>
      </c>
    </row>
    <row r="8876" spans="1:11">
      <c r="A8876">
        <v>2021</v>
      </c>
      <c r="B8876" t="s">
        <v>87</v>
      </c>
      <c r="C8876" t="s">
        <v>45</v>
      </c>
      <c r="D8876" t="s">
        <v>15</v>
      </c>
      <c r="E8876" t="s">
        <v>18</v>
      </c>
      <c r="F8876">
        <v>10</v>
      </c>
      <c r="G8876">
        <v>5.3</v>
      </c>
      <c r="H8876">
        <v>2</v>
      </c>
      <c r="I8876">
        <v>20</v>
      </c>
      <c r="J8876">
        <v>3</v>
      </c>
      <c r="K8876">
        <v>1.6</v>
      </c>
    </row>
    <row r="8877" spans="1:11">
      <c r="A8877">
        <v>2021</v>
      </c>
      <c r="B8877" t="s">
        <v>87</v>
      </c>
      <c r="C8877" t="s">
        <v>45</v>
      </c>
      <c r="D8877" t="s">
        <v>15</v>
      </c>
      <c r="E8877" t="s">
        <v>63</v>
      </c>
      <c r="F8877">
        <v>2</v>
      </c>
      <c r="G8877">
        <v>3.7</v>
      </c>
      <c r="H8877">
        <v>2</v>
      </c>
      <c r="I8877">
        <v>100</v>
      </c>
      <c r="J8877">
        <v>2</v>
      </c>
      <c r="K8877">
        <v>3.7</v>
      </c>
    </row>
    <row r="8878" spans="1:11">
      <c r="A8878">
        <v>2021</v>
      </c>
      <c r="B8878" t="s">
        <v>87</v>
      </c>
      <c r="C8878" t="s">
        <v>45</v>
      </c>
      <c r="D8878" t="s">
        <v>15</v>
      </c>
      <c r="E8878" t="s">
        <v>13</v>
      </c>
      <c r="F8878">
        <v>1</v>
      </c>
      <c r="G8878">
        <v>10.6</v>
      </c>
      <c r="H8878">
        <v>0</v>
      </c>
      <c r="I8878">
        <v>0</v>
      </c>
      <c r="J8878">
        <v>1</v>
      </c>
      <c r="K8878">
        <v>10.6</v>
      </c>
    </row>
    <row r="8879" spans="1:11">
      <c r="A8879">
        <v>2021</v>
      </c>
      <c r="B8879" t="s">
        <v>87</v>
      </c>
      <c r="C8879" t="s">
        <v>45</v>
      </c>
      <c r="D8879" t="s">
        <v>15</v>
      </c>
      <c r="E8879" t="s">
        <v>64</v>
      </c>
      <c r="F8879">
        <v>7</v>
      </c>
      <c r="G8879">
        <v>7.6</v>
      </c>
      <c r="H8879">
        <v>0</v>
      </c>
      <c r="I8879">
        <v>0</v>
      </c>
      <c r="J8879">
        <v>0</v>
      </c>
      <c r="K8879">
        <v>0</v>
      </c>
    </row>
    <row r="8880" spans="1:11">
      <c r="A8880">
        <v>2021</v>
      </c>
      <c r="B8880" t="s">
        <v>87</v>
      </c>
      <c r="C8880" t="s">
        <v>45</v>
      </c>
      <c r="D8880" t="s">
        <v>15</v>
      </c>
      <c r="E8880" t="s">
        <v>65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</row>
    <row r="8881" spans="1:11">
      <c r="A8881">
        <v>2021</v>
      </c>
      <c r="B8881" t="s">
        <v>87</v>
      </c>
      <c r="C8881" t="s">
        <v>45</v>
      </c>
      <c r="D8881" t="s">
        <v>15</v>
      </c>
      <c r="E8881" t="s">
        <v>36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0</v>
      </c>
    </row>
    <row r="8882" spans="1:11">
      <c r="A8882">
        <v>2021</v>
      </c>
      <c r="B8882" t="s">
        <v>87</v>
      </c>
      <c r="C8882" t="s">
        <v>45</v>
      </c>
      <c r="D8882" t="s">
        <v>12</v>
      </c>
      <c r="E8882" t="s">
        <v>18</v>
      </c>
      <c r="F8882">
        <v>76</v>
      </c>
      <c r="G8882">
        <v>37.6</v>
      </c>
      <c r="H8882">
        <v>18</v>
      </c>
      <c r="I8882">
        <v>23.7</v>
      </c>
      <c r="J8882">
        <v>52</v>
      </c>
      <c r="K8882">
        <v>25.7</v>
      </c>
    </row>
    <row r="8883" spans="1:11">
      <c r="A8883">
        <v>2021</v>
      </c>
      <c r="B8883" t="s">
        <v>87</v>
      </c>
      <c r="C8883" t="s">
        <v>45</v>
      </c>
      <c r="D8883" t="s">
        <v>12</v>
      </c>
      <c r="E8883" t="s">
        <v>63</v>
      </c>
      <c r="F8883">
        <v>14</v>
      </c>
      <c r="G8883">
        <v>27.3</v>
      </c>
      <c r="H8883">
        <v>5</v>
      </c>
      <c r="I8883">
        <v>35.7</v>
      </c>
      <c r="J8883">
        <v>7</v>
      </c>
      <c r="K8883">
        <v>13.7</v>
      </c>
    </row>
    <row r="8884" spans="1:11">
      <c r="A8884">
        <v>2021</v>
      </c>
      <c r="B8884" t="s">
        <v>87</v>
      </c>
      <c r="C8884" t="s">
        <v>45</v>
      </c>
      <c r="D8884" t="s">
        <v>12</v>
      </c>
      <c r="E8884" t="s">
        <v>13</v>
      </c>
      <c r="F8884">
        <v>6</v>
      </c>
      <c r="G8884">
        <v>51.6</v>
      </c>
      <c r="H8884">
        <v>0</v>
      </c>
      <c r="I8884">
        <v>0</v>
      </c>
      <c r="J8884">
        <v>9</v>
      </c>
      <c r="K8884">
        <v>77.4</v>
      </c>
    </row>
    <row r="8885" spans="1:11">
      <c r="A8885">
        <v>2021</v>
      </c>
      <c r="B8885" t="s">
        <v>87</v>
      </c>
      <c r="C8885" t="s">
        <v>45</v>
      </c>
      <c r="D8885" t="s">
        <v>12</v>
      </c>
      <c r="E8885" t="s">
        <v>64</v>
      </c>
      <c r="F8885">
        <v>55</v>
      </c>
      <c r="G8885">
        <v>51.9</v>
      </c>
      <c r="H8885">
        <v>13</v>
      </c>
      <c r="I8885">
        <v>23.6</v>
      </c>
      <c r="J8885">
        <v>36</v>
      </c>
      <c r="K8885">
        <v>34</v>
      </c>
    </row>
    <row r="8886" spans="1:11">
      <c r="A8886">
        <v>2021</v>
      </c>
      <c r="B8886" t="s">
        <v>87</v>
      </c>
      <c r="C8886" t="s">
        <v>45</v>
      </c>
      <c r="D8886" t="s">
        <v>12</v>
      </c>
      <c r="E8886" t="s">
        <v>65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</row>
    <row r="8887" spans="1:11">
      <c r="A8887">
        <v>2021</v>
      </c>
      <c r="B8887" t="s">
        <v>87</v>
      </c>
      <c r="C8887" t="s">
        <v>45</v>
      </c>
      <c r="D8887" t="s">
        <v>12</v>
      </c>
      <c r="E8887" t="s">
        <v>36</v>
      </c>
      <c r="F8887">
        <v>1</v>
      </c>
      <c r="G8887">
        <v>3.2</v>
      </c>
      <c r="H8887">
        <v>0</v>
      </c>
      <c r="I8887">
        <v>0</v>
      </c>
      <c r="J8887">
        <v>0</v>
      </c>
      <c r="K8887">
        <v>0</v>
      </c>
    </row>
    <row r="8888" spans="1:11">
      <c r="A8888">
        <v>2021</v>
      </c>
      <c r="B8888" t="s">
        <v>90</v>
      </c>
      <c r="C8888" t="s">
        <v>18</v>
      </c>
      <c r="D8888" t="s">
        <v>18</v>
      </c>
      <c r="E8888" t="s">
        <v>18</v>
      </c>
      <c r="F8888">
        <v>40</v>
      </c>
      <c r="G8888">
        <v>9.6</v>
      </c>
      <c r="H8888">
        <v>10</v>
      </c>
      <c r="I8888">
        <v>25</v>
      </c>
      <c r="J8888">
        <v>29</v>
      </c>
      <c r="K8888">
        <v>6.9</v>
      </c>
    </row>
    <row r="8889" spans="1:11">
      <c r="A8889">
        <v>2021</v>
      </c>
      <c r="B8889" t="s">
        <v>90</v>
      </c>
      <c r="C8889" t="s">
        <v>18</v>
      </c>
      <c r="D8889" t="s">
        <v>18</v>
      </c>
      <c r="E8889" t="s">
        <v>63</v>
      </c>
      <c r="F8889">
        <v>2</v>
      </c>
      <c r="G8889">
        <v>4</v>
      </c>
      <c r="H8889">
        <v>0</v>
      </c>
      <c r="I8889">
        <v>0</v>
      </c>
      <c r="J8889">
        <v>0</v>
      </c>
      <c r="K8889">
        <v>0</v>
      </c>
    </row>
    <row r="8890" spans="1:11">
      <c r="A8890">
        <v>2021</v>
      </c>
      <c r="B8890" t="s">
        <v>90</v>
      </c>
      <c r="C8890" t="s">
        <v>18</v>
      </c>
      <c r="D8890" t="s">
        <v>18</v>
      </c>
      <c r="E8890" t="s">
        <v>13</v>
      </c>
      <c r="F8890">
        <v>18</v>
      </c>
      <c r="G8890">
        <v>47.8</v>
      </c>
      <c r="H8890">
        <v>4</v>
      </c>
      <c r="I8890">
        <v>22.2</v>
      </c>
      <c r="J8890">
        <v>12</v>
      </c>
      <c r="K8890">
        <v>31.9</v>
      </c>
    </row>
    <row r="8891" spans="1:11">
      <c r="A8891">
        <v>2021</v>
      </c>
      <c r="B8891" t="s">
        <v>90</v>
      </c>
      <c r="C8891" t="s">
        <v>18</v>
      </c>
      <c r="D8891" t="s">
        <v>18</v>
      </c>
      <c r="E8891" t="s">
        <v>64</v>
      </c>
      <c r="F8891">
        <v>10</v>
      </c>
      <c r="G8891">
        <v>13.6</v>
      </c>
      <c r="H8891">
        <v>3</v>
      </c>
      <c r="I8891">
        <v>30</v>
      </c>
      <c r="J8891">
        <v>10</v>
      </c>
      <c r="K8891">
        <v>13.6</v>
      </c>
    </row>
    <row r="8892" spans="1:11">
      <c r="A8892">
        <v>2021</v>
      </c>
      <c r="B8892" t="s">
        <v>90</v>
      </c>
      <c r="C8892" t="s">
        <v>18</v>
      </c>
      <c r="D8892" t="s">
        <v>18</v>
      </c>
      <c r="E8892" t="s">
        <v>65</v>
      </c>
      <c r="F8892">
        <v>0</v>
      </c>
      <c r="G8892">
        <v>0</v>
      </c>
      <c r="H8892">
        <v>0</v>
      </c>
      <c r="I8892">
        <v>0</v>
      </c>
      <c r="J8892">
        <v>1</v>
      </c>
      <c r="K8892">
        <v>16.5</v>
      </c>
    </row>
    <row r="8893" spans="1:11">
      <c r="A8893">
        <v>2021</v>
      </c>
      <c r="B8893" t="s">
        <v>90</v>
      </c>
      <c r="C8893" t="s">
        <v>18</v>
      </c>
      <c r="D8893" t="s">
        <v>18</v>
      </c>
      <c r="E8893" t="s">
        <v>36</v>
      </c>
      <c r="F8893">
        <v>10</v>
      </c>
      <c r="G8893">
        <v>4</v>
      </c>
      <c r="H8893">
        <v>3</v>
      </c>
      <c r="I8893">
        <v>30</v>
      </c>
      <c r="J8893">
        <v>6</v>
      </c>
      <c r="K8893">
        <v>2.4</v>
      </c>
    </row>
    <row r="8894" spans="1:11">
      <c r="A8894">
        <v>2021</v>
      </c>
      <c r="B8894" t="s">
        <v>90</v>
      </c>
      <c r="C8894" t="s">
        <v>18</v>
      </c>
      <c r="D8894" t="s">
        <v>15</v>
      </c>
      <c r="E8894" t="s">
        <v>18</v>
      </c>
      <c r="F8894">
        <v>12</v>
      </c>
      <c r="G8894">
        <v>5.6</v>
      </c>
      <c r="H8894">
        <v>5</v>
      </c>
      <c r="I8894">
        <v>41.7</v>
      </c>
      <c r="J8894">
        <v>15</v>
      </c>
      <c r="K8894">
        <v>7</v>
      </c>
    </row>
    <row r="8895" spans="1:11">
      <c r="A8895">
        <v>2021</v>
      </c>
      <c r="B8895" t="s">
        <v>90</v>
      </c>
      <c r="C8895" t="s">
        <v>18</v>
      </c>
      <c r="D8895" t="s">
        <v>15</v>
      </c>
      <c r="E8895" t="s">
        <v>63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</row>
    <row r="8896" spans="1:11">
      <c r="A8896">
        <v>2021</v>
      </c>
      <c r="B8896" t="s">
        <v>90</v>
      </c>
      <c r="C8896" t="s">
        <v>18</v>
      </c>
      <c r="D8896" t="s">
        <v>15</v>
      </c>
      <c r="E8896" t="s">
        <v>13</v>
      </c>
      <c r="F8896">
        <v>7</v>
      </c>
      <c r="G8896">
        <v>34.6</v>
      </c>
      <c r="H8896">
        <v>3</v>
      </c>
      <c r="I8896">
        <v>42.9</v>
      </c>
      <c r="J8896">
        <v>9</v>
      </c>
      <c r="K8896">
        <v>44.5</v>
      </c>
    </row>
    <row r="8897" spans="1:11">
      <c r="A8897">
        <v>2021</v>
      </c>
      <c r="B8897" t="s">
        <v>90</v>
      </c>
      <c r="C8897" t="s">
        <v>18</v>
      </c>
      <c r="D8897" t="s">
        <v>15</v>
      </c>
      <c r="E8897" t="s">
        <v>64</v>
      </c>
      <c r="F8897">
        <v>1</v>
      </c>
      <c r="G8897">
        <v>2.7</v>
      </c>
      <c r="H8897">
        <v>0</v>
      </c>
      <c r="I8897">
        <v>0</v>
      </c>
      <c r="J8897">
        <v>4</v>
      </c>
      <c r="K8897">
        <v>10.7</v>
      </c>
    </row>
    <row r="8898" spans="1:11">
      <c r="A8898">
        <v>2021</v>
      </c>
      <c r="B8898" t="s">
        <v>90</v>
      </c>
      <c r="C8898" t="s">
        <v>18</v>
      </c>
      <c r="D8898" t="s">
        <v>15</v>
      </c>
      <c r="E8898" t="s">
        <v>65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</row>
    <row r="8899" spans="1:11">
      <c r="A8899">
        <v>2021</v>
      </c>
      <c r="B8899" t="s">
        <v>90</v>
      </c>
      <c r="C8899" t="s">
        <v>18</v>
      </c>
      <c r="D8899" t="s">
        <v>15</v>
      </c>
      <c r="E8899" t="s">
        <v>36</v>
      </c>
      <c r="F8899">
        <v>4</v>
      </c>
      <c r="G8899">
        <v>3.1</v>
      </c>
      <c r="H8899">
        <v>2</v>
      </c>
      <c r="I8899">
        <v>50</v>
      </c>
      <c r="J8899">
        <v>2</v>
      </c>
      <c r="K8899">
        <v>1.6</v>
      </c>
    </row>
    <row r="8900" spans="1:11">
      <c r="A8900">
        <v>2021</v>
      </c>
      <c r="B8900" t="s">
        <v>90</v>
      </c>
      <c r="C8900" t="s">
        <v>18</v>
      </c>
      <c r="D8900" t="s">
        <v>12</v>
      </c>
      <c r="E8900" t="s">
        <v>18</v>
      </c>
      <c r="F8900">
        <v>28</v>
      </c>
      <c r="G8900">
        <v>13.8</v>
      </c>
      <c r="H8900">
        <v>5</v>
      </c>
      <c r="I8900">
        <v>17.9</v>
      </c>
      <c r="J8900">
        <v>14</v>
      </c>
      <c r="K8900">
        <v>6.9</v>
      </c>
    </row>
    <row r="8901" spans="1:11">
      <c r="A8901">
        <v>2021</v>
      </c>
      <c r="B8901" t="s">
        <v>90</v>
      </c>
      <c r="C8901" t="s">
        <v>18</v>
      </c>
      <c r="D8901" t="s">
        <v>12</v>
      </c>
      <c r="E8901" t="s">
        <v>63</v>
      </c>
      <c r="F8901">
        <v>2</v>
      </c>
      <c r="G8901">
        <v>8.2</v>
      </c>
      <c r="H8901">
        <v>0</v>
      </c>
      <c r="I8901">
        <v>0</v>
      </c>
      <c r="J8901">
        <v>0</v>
      </c>
      <c r="K8901">
        <v>0</v>
      </c>
    </row>
    <row r="8902" spans="1:11">
      <c r="A8902">
        <v>2021</v>
      </c>
      <c r="B8902" t="s">
        <v>90</v>
      </c>
      <c r="C8902" t="s">
        <v>18</v>
      </c>
      <c r="D8902" t="s">
        <v>12</v>
      </c>
      <c r="E8902" t="s">
        <v>13</v>
      </c>
      <c r="F8902">
        <v>11</v>
      </c>
      <c r="G8902">
        <v>63.2</v>
      </c>
      <c r="H8902">
        <v>1</v>
      </c>
      <c r="I8902">
        <v>9.1</v>
      </c>
      <c r="J8902">
        <v>3</v>
      </c>
      <c r="K8902">
        <v>17.2</v>
      </c>
    </row>
    <row r="8903" spans="1:11">
      <c r="A8903">
        <v>2021</v>
      </c>
      <c r="B8903" t="s">
        <v>90</v>
      </c>
      <c r="C8903" t="s">
        <v>18</v>
      </c>
      <c r="D8903" t="s">
        <v>12</v>
      </c>
      <c r="E8903" t="s">
        <v>64</v>
      </c>
      <c r="F8903">
        <v>9</v>
      </c>
      <c r="G8903">
        <v>25</v>
      </c>
      <c r="H8903">
        <v>3</v>
      </c>
      <c r="I8903">
        <v>33.3</v>
      </c>
      <c r="J8903">
        <v>6</v>
      </c>
      <c r="K8903">
        <v>16.7</v>
      </c>
    </row>
    <row r="8904" spans="1:11">
      <c r="A8904">
        <v>2021</v>
      </c>
      <c r="B8904" t="s">
        <v>90</v>
      </c>
      <c r="C8904" t="s">
        <v>18</v>
      </c>
      <c r="D8904" t="s">
        <v>12</v>
      </c>
      <c r="E8904" t="s">
        <v>65</v>
      </c>
      <c r="F8904">
        <v>0</v>
      </c>
      <c r="G8904">
        <v>0</v>
      </c>
      <c r="H8904">
        <v>0</v>
      </c>
      <c r="I8904">
        <v>0</v>
      </c>
      <c r="J8904">
        <v>1</v>
      </c>
      <c r="K8904">
        <v>33.9</v>
      </c>
    </row>
    <row r="8905" spans="1:11">
      <c r="A8905">
        <v>2021</v>
      </c>
      <c r="B8905" t="s">
        <v>90</v>
      </c>
      <c r="C8905" t="s">
        <v>18</v>
      </c>
      <c r="D8905" t="s">
        <v>12</v>
      </c>
      <c r="E8905" t="s">
        <v>36</v>
      </c>
      <c r="F8905">
        <v>6</v>
      </c>
      <c r="G8905">
        <v>4.9</v>
      </c>
      <c r="H8905">
        <v>1</v>
      </c>
      <c r="I8905">
        <v>16.7</v>
      </c>
      <c r="J8905">
        <v>4</v>
      </c>
      <c r="K8905">
        <v>3.3</v>
      </c>
    </row>
    <row r="8906" spans="1:11">
      <c r="A8906">
        <v>2021</v>
      </c>
      <c r="B8906" t="s">
        <v>90</v>
      </c>
      <c r="C8906" t="s">
        <v>37</v>
      </c>
      <c r="D8906" t="s">
        <v>18</v>
      </c>
      <c r="E8906" t="s">
        <v>18</v>
      </c>
      <c r="F8906">
        <v>9</v>
      </c>
      <c r="G8906">
        <v>15.3</v>
      </c>
      <c r="H8906">
        <v>3</v>
      </c>
      <c r="I8906">
        <v>33.3</v>
      </c>
      <c r="J8906">
        <v>7</v>
      </c>
      <c r="K8906">
        <v>11.9</v>
      </c>
    </row>
    <row r="8907" spans="1:11">
      <c r="A8907">
        <v>2021</v>
      </c>
      <c r="B8907" t="s">
        <v>90</v>
      </c>
      <c r="C8907" t="s">
        <v>37</v>
      </c>
      <c r="D8907" t="s">
        <v>18</v>
      </c>
      <c r="E8907" t="s">
        <v>63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</row>
    <row r="8908" spans="1:11">
      <c r="A8908">
        <v>2021</v>
      </c>
      <c r="B8908" t="s">
        <v>90</v>
      </c>
      <c r="C8908" t="s">
        <v>37</v>
      </c>
      <c r="D8908" t="s">
        <v>18</v>
      </c>
      <c r="E8908" t="s">
        <v>13</v>
      </c>
      <c r="F8908">
        <v>5</v>
      </c>
      <c r="G8908">
        <v>33.8</v>
      </c>
      <c r="H8908">
        <v>1</v>
      </c>
      <c r="I8908">
        <v>20</v>
      </c>
      <c r="J8908">
        <v>4</v>
      </c>
      <c r="K8908">
        <v>27.1</v>
      </c>
    </row>
    <row r="8909" spans="1:11">
      <c r="A8909">
        <v>2021</v>
      </c>
      <c r="B8909" t="s">
        <v>90</v>
      </c>
      <c r="C8909" t="s">
        <v>37</v>
      </c>
      <c r="D8909" t="s">
        <v>18</v>
      </c>
      <c r="E8909" t="s">
        <v>64</v>
      </c>
      <c r="F8909">
        <v>2</v>
      </c>
      <c r="G8909">
        <v>9.8</v>
      </c>
      <c r="H8909">
        <v>1</v>
      </c>
      <c r="I8909">
        <v>50</v>
      </c>
      <c r="J8909">
        <v>2</v>
      </c>
      <c r="K8909">
        <v>9.8</v>
      </c>
    </row>
    <row r="8910" spans="1:11">
      <c r="A8910">
        <v>2021</v>
      </c>
      <c r="B8910" t="s">
        <v>90</v>
      </c>
      <c r="C8910" t="s">
        <v>37</v>
      </c>
      <c r="D8910" t="s">
        <v>18</v>
      </c>
      <c r="E8910" t="s">
        <v>65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</row>
    <row r="8911" spans="1:11">
      <c r="A8911">
        <v>2021</v>
      </c>
      <c r="B8911" t="s">
        <v>90</v>
      </c>
      <c r="C8911" t="s">
        <v>37</v>
      </c>
      <c r="D8911" t="s">
        <v>18</v>
      </c>
      <c r="E8911" t="s">
        <v>36</v>
      </c>
      <c r="F8911">
        <v>2</v>
      </c>
      <c r="G8911">
        <v>11.3</v>
      </c>
      <c r="H8911">
        <v>1</v>
      </c>
      <c r="I8911">
        <v>50</v>
      </c>
      <c r="J8911">
        <v>1</v>
      </c>
      <c r="K8911">
        <v>5.6</v>
      </c>
    </row>
    <row r="8912" spans="1:11">
      <c r="A8912">
        <v>2021</v>
      </c>
      <c r="B8912" t="s">
        <v>90</v>
      </c>
      <c r="C8912" t="s">
        <v>37</v>
      </c>
      <c r="D8912" t="s">
        <v>15</v>
      </c>
      <c r="E8912" t="s">
        <v>18</v>
      </c>
      <c r="F8912">
        <v>3</v>
      </c>
      <c r="G8912">
        <v>9.9</v>
      </c>
      <c r="H8912">
        <v>2</v>
      </c>
      <c r="I8912">
        <v>66.7</v>
      </c>
      <c r="J8912">
        <v>5</v>
      </c>
      <c r="K8912">
        <v>16.5</v>
      </c>
    </row>
    <row r="8913" spans="1:11">
      <c r="A8913">
        <v>2021</v>
      </c>
      <c r="B8913" t="s">
        <v>90</v>
      </c>
      <c r="C8913" t="s">
        <v>37</v>
      </c>
      <c r="D8913" t="s">
        <v>15</v>
      </c>
      <c r="E8913" t="s">
        <v>63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</row>
    <row r="8914" spans="1:11">
      <c r="A8914">
        <v>2021</v>
      </c>
      <c r="B8914" t="s">
        <v>90</v>
      </c>
      <c r="C8914" t="s">
        <v>37</v>
      </c>
      <c r="D8914" t="s">
        <v>15</v>
      </c>
      <c r="E8914" t="s">
        <v>13</v>
      </c>
      <c r="F8914">
        <v>1</v>
      </c>
      <c r="G8914">
        <v>12.5</v>
      </c>
      <c r="H8914">
        <v>1</v>
      </c>
      <c r="I8914">
        <v>100</v>
      </c>
      <c r="J8914">
        <v>4</v>
      </c>
      <c r="K8914">
        <v>50.2</v>
      </c>
    </row>
    <row r="8915" spans="1:11">
      <c r="A8915">
        <v>2021</v>
      </c>
      <c r="B8915" t="s">
        <v>90</v>
      </c>
      <c r="C8915" t="s">
        <v>37</v>
      </c>
      <c r="D8915" t="s">
        <v>15</v>
      </c>
      <c r="E8915" t="s">
        <v>64</v>
      </c>
      <c r="F8915">
        <v>0</v>
      </c>
      <c r="G8915">
        <v>0</v>
      </c>
      <c r="H8915">
        <v>0</v>
      </c>
      <c r="I8915">
        <v>0</v>
      </c>
      <c r="J8915">
        <v>0</v>
      </c>
      <c r="K8915">
        <v>0</v>
      </c>
    </row>
    <row r="8916" spans="1:11">
      <c r="A8916">
        <v>2021</v>
      </c>
      <c r="B8916" t="s">
        <v>90</v>
      </c>
      <c r="C8916" t="s">
        <v>37</v>
      </c>
      <c r="D8916" t="s">
        <v>15</v>
      </c>
      <c r="E8916" t="s">
        <v>65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0</v>
      </c>
    </row>
    <row r="8917" spans="1:11">
      <c r="A8917">
        <v>2021</v>
      </c>
      <c r="B8917" t="s">
        <v>90</v>
      </c>
      <c r="C8917" t="s">
        <v>37</v>
      </c>
      <c r="D8917" t="s">
        <v>15</v>
      </c>
      <c r="E8917" t="s">
        <v>36</v>
      </c>
      <c r="F8917">
        <v>2</v>
      </c>
      <c r="G8917">
        <v>22</v>
      </c>
      <c r="H8917">
        <v>1</v>
      </c>
      <c r="I8917">
        <v>50</v>
      </c>
      <c r="J8917">
        <v>1</v>
      </c>
      <c r="K8917">
        <v>11</v>
      </c>
    </row>
    <row r="8918" spans="1:11">
      <c r="A8918">
        <v>2021</v>
      </c>
      <c r="B8918" t="s">
        <v>90</v>
      </c>
      <c r="C8918" t="s">
        <v>37</v>
      </c>
      <c r="D8918" t="s">
        <v>12</v>
      </c>
      <c r="E8918" t="s">
        <v>18</v>
      </c>
      <c r="F8918">
        <v>6</v>
      </c>
      <c r="G8918">
        <v>20.9</v>
      </c>
      <c r="H8918">
        <v>1</v>
      </c>
      <c r="I8918">
        <v>16.7</v>
      </c>
      <c r="J8918">
        <v>2</v>
      </c>
      <c r="K8918">
        <v>7</v>
      </c>
    </row>
    <row r="8919" spans="1:11">
      <c r="A8919">
        <v>2021</v>
      </c>
      <c r="B8919" t="s">
        <v>90</v>
      </c>
      <c r="C8919" t="s">
        <v>37</v>
      </c>
      <c r="D8919" t="s">
        <v>12</v>
      </c>
      <c r="E8919" t="s">
        <v>63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</row>
    <row r="8920" spans="1:11">
      <c r="A8920">
        <v>2021</v>
      </c>
      <c r="B8920" t="s">
        <v>90</v>
      </c>
      <c r="C8920" t="s">
        <v>37</v>
      </c>
      <c r="D8920" t="s">
        <v>12</v>
      </c>
      <c r="E8920" t="s">
        <v>13</v>
      </c>
      <c r="F8920">
        <v>4</v>
      </c>
      <c r="G8920">
        <v>58.7</v>
      </c>
      <c r="H8920">
        <v>0</v>
      </c>
      <c r="I8920">
        <v>0</v>
      </c>
      <c r="J8920">
        <v>0</v>
      </c>
      <c r="K8920">
        <v>0</v>
      </c>
    </row>
    <row r="8921" spans="1:11">
      <c r="A8921">
        <v>2021</v>
      </c>
      <c r="B8921" t="s">
        <v>90</v>
      </c>
      <c r="C8921" t="s">
        <v>37</v>
      </c>
      <c r="D8921" t="s">
        <v>12</v>
      </c>
      <c r="E8921" t="s">
        <v>64</v>
      </c>
      <c r="F8921">
        <v>2</v>
      </c>
      <c r="G8921">
        <v>19.6</v>
      </c>
      <c r="H8921">
        <v>1</v>
      </c>
      <c r="I8921">
        <v>50</v>
      </c>
      <c r="J8921">
        <v>2</v>
      </c>
      <c r="K8921">
        <v>19.6</v>
      </c>
    </row>
    <row r="8922" spans="1:11">
      <c r="A8922">
        <v>2021</v>
      </c>
      <c r="B8922" t="s">
        <v>90</v>
      </c>
      <c r="C8922" t="s">
        <v>37</v>
      </c>
      <c r="D8922" t="s">
        <v>12</v>
      </c>
      <c r="E8922" t="s">
        <v>65</v>
      </c>
      <c r="F8922">
        <v>0</v>
      </c>
      <c r="G8922">
        <v>0</v>
      </c>
      <c r="H8922">
        <v>0</v>
      </c>
      <c r="I8922">
        <v>0</v>
      </c>
      <c r="J8922">
        <v>0</v>
      </c>
      <c r="K8922">
        <v>0</v>
      </c>
    </row>
    <row r="8923" spans="1:11">
      <c r="A8923">
        <v>2021</v>
      </c>
      <c r="B8923" t="s">
        <v>90</v>
      </c>
      <c r="C8923" t="s">
        <v>37</v>
      </c>
      <c r="D8923" t="s">
        <v>12</v>
      </c>
      <c r="E8923" t="s">
        <v>36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</row>
    <row r="8924" spans="1:11">
      <c r="A8924">
        <v>2021</v>
      </c>
      <c r="B8924" t="s">
        <v>90</v>
      </c>
      <c r="C8924" t="s">
        <v>91</v>
      </c>
      <c r="D8924" t="s">
        <v>18</v>
      </c>
      <c r="E8924" t="s">
        <v>18</v>
      </c>
      <c r="F8924">
        <v>10</v>
      </c>
      <c r="G8924">
        <v>5.9</v>
      </c>
      <c r="H8924">
        <v>4</v>
      </c>
      <c r="I8924">
        <v>40</v>
      </c>
      <c r="J8924">
        <v>5</v>
      </c>
      <c r="K8924">
        <v>3</v>
      </c>
    </row>
    <row r="8925" spans="1:11">
      <c r="A8925">
        <v>2021</v>
      </c>
      <c r="B8925" t="s">
        <v>90</v>
      </c>
      <c r="C8925" t="s">
        <v>91</v>
      </c>
      <c r="D8925" t="s">
        <v>18</v>
      </c>
      <c r="E8925" t="s">
        <v>63</v>
      </c>
      <c r="F8925">
        <v>0</v>
      </c>
      <c r="G8925">
        <v>0</v>
      </c>
      <c r="H8925">
        <v>0</v>
      </c>
      <c r="I8925">
        <v>0</v>
      </c>
      <c r="J8925">
        <v>0</v>
      </c>
      <c r="K8925">
        <v>0</v>
      </c>
    </row>
    <row r="8926" spans="1:11">
      <c r="A8926">
        <v>2021</v>
      </c>
      <c r="B8926" t="s">
        <v>90</v>
      </c>
      <c r="C8926" t="s">
        <v>91</v>
      </c>
      <c r="D8926" t="s">
        <v>18</v>
      </c>
      <c r="E8926" t="s">
        <v>13</v>
      </c>
      <c r="F8926">
        <v>2</v>
      </c>
      <c r="G8926">
        <v>80.4</v>
      </c>
      <c r="H8926">
        <v>1</v>
      </c>
      <c r="I8926">
        <v>50</v>
      </c>
      <c r="J8926">
        <v>1</v>
      </c>
      <c r="K8926">
        <v>40.2</v>
      </c>
    </row>
    <row r="8927" spans="1:11">
      <c r="A8927">
        <v>2021</v>
      </c>
      <c r="B8927" t="s">
        <v>90</v>
      </c>
      <c r="C8927" t="s">
        <v>91</v>
      </c>
      <c r="D8927" t="s">
        <v>18</v>
      </c>
      <c r="E8927" t="s">
        <v>64</v>
      </c>
      <c r="F8927">
        <v>3</v>
      </c>
      <c r="G8927">
        <v>14.8</v>
      </c>
      <c r="H8927">
        <v>1</v>
      </c>
      <c r="I8927">
        <v>33.3</v>
      </c>
      <c r="J8927">
        <v>2</v>
      </c>
      <c r="K8927">
        <v>9.8</v>
      </c>
    </row>
    <row r="8928" spans="1:11">
      <c r="A8928">
        <v>2021</v>
      </c>
      <c r="B8928" t="s">
        <v>90</v>
      </c>
      <c r="C8928" t="s">
        <v>91</v>
      </c>
      <c r="D8928" t="s">
        <v>18</v>
      </c>
      <c r="E8928" t="s">
        <v>65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</row>
    <row r="8929" spans="1:11">
      <c r="A8929">
        <v>2021</v>
      </c>
      <c r="B8929" t="s">
        <v>90</v>
      </c>
      <c r="C8929" t="s">
        <v>91</v>
      </c>
      <c r="D8929" t="s">
        <v>18</v>
      </c>
      <c r="E8929" t="s">
        <v>36</v>
      </c>
      <c r="F8929">
        <v>5</v>
      </c>
      <c r="G8929">
        <v>3.8</v>
      </c>
      <c r="H8929">
        <v>2</v>
      </c>
      <c r="I8929">
        <v>40</v>
      </c>
      <c r="J8929">
        <v>2</v>
      </c>
      <c r="K8929">
        <v>1.5</v>
      </c>
    </row>
    <row r="8930" spans="1:11">
      <c r="A8930">
        <v>2021</v>
      </c>
      <c r="B8930" t="s">
        <v>90</v>
      </c>
      <c r="C8930" t="s">
        <v>91</v>
      </c>
      <c r="D8930" t="s">
        <v>15</v>
      </c>
      <c r="E8930" t="s">
        <v>18</v>
      </c>
      <c r="F8930">
        <v>4</v>
      </c>
      <c r="G8930">
        <v>4.6</v>
      </c>
      <c r="H8930">
        <v>2</v>
      </c>
      <c r="I8930">
        <v>50</v>
      </c>
      <c r="J8930">
        <v>2</v>
      </c>
      <c r="K8930">
        <v>2.3</v>
      </c>
    </row>
    <row r="8931" spans="1:11">
      <c r="A8931">
        <v>2021</v>
      </c>
      <c r="B8931" t="s">
        <v>90</v>
      </c>
      <c r="C8931" t="s">
        <v>91</v>
      </c>
      <c r="D8931" t="s">
        <v>15</v>
      </c>
      <c r="E8931" t="s">
        <v>63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</row>
    <row r="8932" spans="1:11">
      <c r="A8932">
        <v>2021</v>
      </c>
      <c r="B8932" t="s">
        <v>90</v>
      </c>
      <c r="C8932" t="s">
        <v>91</v>
      </c>
      <c r="D8932" t="s">
        <v>15</v>
      </c>
      <c r="E8932" t="s">
        <v>13</v>
      </c>
      <c r="F8932">
        <v>2</v>
      </c>
      <c r="G8932">
        <v>162</v>
      </c>
      <c r="H8932">
        <v>1</v>
      </c>
      <c r="I8932">
        <v>50</v>
      </c>
      <c r="J8932">
        <v>1</v>
      </c>
      <c r="K8932">
        <v>81</v>
      </c>
    </row>
    <row r="8933" spans="1:11">
      <c r="A8933">
        <v>2021</v>
      </c>
      <c r="B8933" t="s">
        <v>90</v>
      </c>
      <c r="C8933" t="s">
        <v>91</v>
      </c>
      <c r="D8933" t="s">
        <v>15</v>
      </c>
      <c r="E8933" t="s">
        <v>64</v>
      </c>
      <c r="F8933">
        <v>1</v>
      </c>
      <c r="G8933">
        <v>9.6</v>
      </c>
      <c r="H8933">
        <v>0</v>
      </c>
      <c r="I8933">
        <v>0</v>
      </c>
      <c r="J8933">
        <v>0</v>
      </c>
      <c r="K8933">
        <v>0</v>
      </c>
    </row>
    <row r="8934" spans="1:11">
      <c r="A8934">
        <v>2021</v>
      </c>
      <c r="B8934" t="s">
        <v>90</v>
      </c>
      <c r="C8934" t="s">
        <v>91</v>
      </c>
      <c r="D8934" t="s">
        <v>15</v>
      </c>
      <c r="E8934" t="s">
        <v>65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</row>
    <row r="8935" spans="1:11">
      <c r="A8935">
        <v>2021</v>
      </c>
      <c r="B8935" t="s">
        <v>90</v>
      </c>
      <c r="C8935" t="s">
        <v>91</v>
      </c>
      <c r="D8935" t="s">
        <v>15</v>
      </c>
      <c r="E8935" t="s">
        <v>36</v>
      </c>
      <c r="F8935">
        <v>1</v>
      </c>
      <c r="G8935">
        <v>1.5</v>
      </c>
      <c r="H8935">
        <v>1</v>
      </c>
      <c r="I8935">
        <v>100</v>
      </c>
      <c r="J8935">
        <v>1</v>
      </c>
      <c r="K8935">
        <v>1.5</v>
      </c>
    </row>
    <row r="8936" spans="1:11">
      <c r="A8936">
        <v>2021</v>
      </c>
      <c r="B8936" t="s">
        <v>90</v>
      </c>
      <c r="C8936" t="s">
        <v>91</v>
      </c>
      <c r="D8936" t="s">
        <v>12</v>
      </c>
      <c r="E8936" t="s">
        <v>18</v>
      </c>
      <c r="F8936">
        <v>6</v>
      </c>
      <c r="G8936">
        <v>7.3</v>
      </c>
      <c r="H8936">
        <v>2</v>
      </c>
      <c r="I8936">
        <v>33.3</v>
      </c>
      <c r="J8936">
        <v>3</v>
      </c>
      <c r="K8936">
        <v>3.7</v>
      </c>
    </row>
    <row r="8937" spans="1:11">
      <c r="A8937">
        <v>2021</v>
      </c>
      <c r="B8937" t="s">
        <v>90</v>
      </c>
      <c r="C8937" t="s">
        <v>91</v>
      </c>
      <c r="D8937" t="s">
        <v>12</v>
      </c>
      <c r="E8937" t="s">
        <v>63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</row>
    <row r="8938" spans="1:11">
      <c r="A8938">
        <v>2021</v>
      </c>
      <c r="B8938" t="s">
        <v>90</v>
      </c>
      <c r="C8938" t="s">
        <v>91</v>
      </c>
      <c r="D8938" t="s">
        <v>12</v>
      </c>
      <c r="E8938" t="s">
        <v>13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</row>
    <row r="8939" spans="1:11">
      <c r="A8939">
        <v>2021</v>
      </c>
      <c r="B8939" t="s">
        <v>90</v>
      </c>
      <c r="C8939" t="s">
        <v>91</v>
      </c>
      <c r="D8939" t="s">
        <v>12</v>
      </c>
      <c r="E8939" t="s">
        <v>64</v>
      </c>
      <c r="F8939">
        <v>2</v>
      </c>
      <c r="G8939">
        <v>20.3</v>
      </c>
      <c r="H8939">
        <v>1</v>
      </c>
      <c r="I8939">
        <v>50</v>
      </c>
      <c r="J8939">
        <v>2</v>
      </c>
      <c r="K8939">
        <v>20.3</v>
      </c>
    </row>
    <row r="8940" spans="1:11">
      <c r="A8940">
        <v>2021</v>
      </c>
      <c r="B8940" t="s">
        <v>90</v>
      </c>
      <c r="C8940" t="s">
        <v>91</v>
      </c>
      <c r="D8940" t="s">
        <v>12</v>
      </c>
      <c r="E8940" t="s">
        <v>65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</row>
    <row r="8941" spans="1:11">
      <c r="A8941">
        <v>2021</v>
      </c>
      <c r="B8941" t="s">
        <v>90</v>
      </c>
      <c r="C8941" t="s">
        <v>91</v>
      </c>
      <c r="D8941" t="s">
        <v>12</v>
      </c>
      <c r="E8941" t="s">
        <v>36</v>
      </c>
      <c r="F8941">
        <v>4</v>
      </c>
      <c r="G8941">
        <v>6.3</v>
      </c>
      <c r="H8941">
        <v>1</v>
      </c>
      <c r="I8941">
        <v>25</v>
      </c>
      <c r="J8941">
        <v>1</v>
      </c>
      <c r="K8941">
        <v>1.6</v>
      </c>
    </row>
    <row r="8942" spans="1:11">
      <c r="A8942">
        <v>2021</v>
      </c>
      <c r="B8942" t="s">
        <v>90</v>
      </c>
      <c r="C8942" t="s">
        <v>92</v>
      </c>
      <c r="D8942" t="s">
        <v>18</v>
      </c>
      <c r="E8942" t="s">
        <v>18</v>
      </c>
      <c r="F8942">
        <v>17</v>
      </c>
      <c r="G8942">
        <v>15.5</v>
      </c>
      <c r="H8942">
        <v>3</v>
      </c>
      <c r="I8942">
        <v>17.6</v>
      </c>
      <c r="J8942">
        <v>13</v>
      </c>
      <c r="K8942">
        <v>11.9</v>
      </c>
    </row>
    <row r="8943" spans="1:11">
      <c r="A8943">
        <v>2021</v>
      </c>
      <c r="B8943" t="s">
        <v>90</v>
      </c>
      <c r="C8943" t="s">
        <v>92</v>
      </c>
      <c r="D8943" t="s">
        <v>18</v>
      </c>
      <c r="E8943" t="s">
        <v>63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</row>
    <row r="8944" spans="1:11">
      <c r="A8944">
        <v>2021</v>
      </c>
      <c r="B8944" t="s">
        <v>90</v>
      </c>
      <c r="C8944" t="s">
        <v>92</v>
      </c>
      <c r="D8944" t="s">
        <v>18</v>
      </c>
      <c r="E8944" t="s">
        <v>13</v>
      </c>
      <c r="F8944">
        <v>11</v>
      </c>
      <c r="G8944">
        <v>62.1</v>
      </c>
      <c r="H8944">
        <v>2</v>
      </c>
      <c r="I8944">
        <v>18.2</v>
      </c>
      <c r="J8944">
        <v>7</v>
      </c>
      <c r="K8944">
        <v>39.5</v>
      </c>
    </row>
    <row r="8945" spans="1:11">
      <c r="A8945">
        <v>2021</v>
      </c>
      <c r="B8945" t="s">
        <v>90</v>
      </c>
      <c r="C8945" t="s">
        <v>92</v>
      </c>
      <c r="D8945" t="s">
        <v>18</v>
      </c>
      <c r="E8945" t="s">
        <v>64</v>
      </c>
      <c r="F8945">
        <v>4</v>
      </c>
      <c r="G8945">
        <v>19</v>
      </c>
      <c r="H8945">
        <v>1</v>
      </c>
      <c r="I8945">
        <v>25</v>
      </c>
      <c r="J8945">
        <v>6</v>
      </c>
      <c r="K8945">
        <v>28.5</v>
      </c>
    </row>
    <row r="8946" spans="1:11">
      <c r="A8946">
        <v>2021</v>
      </c>
      <c r="B8946" t="s">
        <v>90</v>
      </c>
      <c r="C8946" t="s">
        <v>92</v>
      </c>
      <c r="D8946" t="s">
        <v>18</v>
      </c>
      <c r="E8946" t="s">
        <v>65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0</v>
      </c>
    </row>
    <row r="8947" spans="1:11">
      <c r="A8947">
        <v>2021</v>
      </c>
      <c r="B8947" t="s">
        <v>90</v>
      </c>
      <c r="C8947" t="s">
        <v>92</v>
      </c>
      <c r="D8947" t="s">
        <v>18</v>
      </c>
      <c r="E8947" t="s">
        <v>36</v>
      </c>
      <c r="F8947">
        <v>2</v>
      </c>
      <c r="G8947">
        <v>3.7</v>
      </c>
      <c r="H8947">
        <v>0</v>
      </c>
      <c r="I8947">
        <v>0</v>
      </c>
      <c r="J8947">
        <v>0</v>
      </c>
      <c r="K8947">
        <v>0</v>
      </c>
    </row>
    <row r="8948" spans="1:11">
      <c r="A8948">
        <v>2021</v>
      </c>
      <c r="B8948" t="s">
        <v>90</v>
      </c>
      <c r="C8948" t="s">
        <v>92</v>
      </c>
      <c r="D8948" t="s">
        <v>15</v>
      </c>
      <c r="E8948" t="s">
        <v>18</v>
      </c>
      <c r="F8948">
        <v>4</v>
      </c>
      <c r="G8948">
        <v>7.1</v>
      </c>
      <c r="H8948">
        <v>1</v>
      </c>
      <c r="I8948">
        <v>25</v>
      </c>
      <c r="J8948">
        <v>8</v>
      </c>
      <c r="K8948">
        <v>14.2</v>
      </c>
    </row>
    <row r="8949" spans="1:11">
      <c r="A8949">
        <v>2021</v>
      </c>
      <c r="B8949" t="s">
        <v>90</v>
      </c>
      <c r="C8949" t="s">
        <v>92</v>
      </c>
      <c r="D8949" t="s">
        <v>15</v>
      </c>
      <c r="E8949" t="s">
        <v>63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0</v>
      </c>
    </row>
    <row r="8950" spans="1:11">
      <c r="A8950">
        <v>2021</v>
      </c>
      <c r="B8950" t="s">
        <v>90</v>
      </c>
      <c r="C8950" t="s">
        <v>92</v>
      </c>
      <c r="D8950" t="s">
        <v>15</v>
      </c>
      <c r="E8950" t="s">
        <v>13</v>
      </c>
      <c r="F8950">
        <v>4</v>
      </c>
      <c r="G8950">
        <v>41.8</v>
      </c>
      <c r="H8950">
        <v>1</v>
      </c>
      <c r="I8950">
        <v>25</v>
      </c>
      <c r="J8950">
        <v>4</v>
      </c>
      <c r="K8950">
        <v>41.8</v>
      </c>
    </row>
    <row r="8951" spans="1:11">
      <c r="A8951">
        <v>2021</v>
      </c>
      <c r="B8951" t="s">
        <v>90</v>
      </c>
      <c r="C8951" t="s">
        <v>92</v>
      </c>
      <c r="D8951" t="s">
        <v>15</v>
      </c>
      <c r="E8951" t="s">
        <v>64</v>
      </c>
      <c r="F8951">
        <v>0</v>
      </c>
      <c r="G8951">
        <v>0</v>
      </c>
      <c r="H8951">
        <v>0</v>
      </c>
      <c r="I8951">
        <v>0</v>
      </c>
      <c r="J8951">
        <v>4</v>
      </c>
      <c r="K8951">
        <v>37.5</v>
      </c>
    </row>
    <row r="8952" spans="1:11">
      <c r="A8952">
        <v>2021</v>
      </c>
      <c r="B8952" t="s">
        <v>90</v>
      </c>
      <c r="C8952" t="s">
        <v>92</v>
      </c>
      <c r="D8952" t="s">
        <v>15</v>
      </c>
      <c r="E8952" t="s">
        <v>65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0</v>
      </c>
    </row>
    <row r="8953" spans="1:11">
      <c r="A8953">
        <v>2021</v>
      </c>
      <c r="B8953" t="s">
        <v>90</v>
      </c>
      <c r="C8953" t="s">
        <v>92</v>
      </c>
      <c r="D8953" t="s">
        <v>15</v>
      </c>
      <c r="E8953" t="s">
        <v>36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</row>
    <row r="8954" spans="1:11">
      <c r="A8954">
        <v>2021</v>
      </c>
      <c r="B8954" t="s">
        <v>90</v>
      </c>
      <c r="C8954" t="s">
        <v>92</v>
      </c>
      <c r="D8954" t="s">
        <v>12</v>
      </c>
      <c r="E8954" t="s">
        <v>18</v>
      </c>
      <c r="F8954">
        <v>13</v>
      </c>
      <c r="G8954">
        <v>24.5</v>
      </c>
      <c r="H8954">
        <v>2</v>
      </c>
      <c r="I8954">
        <v>15.4</v>
      </c>
      <c r="J8954">
        <v>5</v>
      </c>
      <c r="K8954">
        <v>9.4</v>
      </c>
    </row>
    <row r="8955" spans="1:11">
      <c r="A8955">
        <v>2021</v>
      </c>
      <c r="B8955" t="s">
        <v>90</v>
      </c>
      <c r="C8955" t="s">
        <v>92</v>
      </c>
      <c r="D8955" t="s">
        <v>12</v>
      </c>
      <c r="E8955" t="s">
        <v>63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</row>
    <row r="8956" spans="1:11">
      <c r="A8956">
        <v>2021</v>
      </c>
      <c r="B8956" t="s">
        <v>90</v>
      </c>
      <c r="C8956" t="s">
        <v>92</v>
      </c>
      <c r="D8956" t="s">
        <v>12</v>
      </c>
      <c r="E8956" t="s">
        <v>13</v>
      </c>
      <c r="F8956">
        <v>7</v>
      </c>
      <c r="G8956">
        <v>86</v>
      </c>
      <c r="H8956">
        <v>1</v>
      </c>
      <c r="I8956">
        <v>14.3</v>
      </c>
      <c r="J8956">
        <v>3</v>
      </c>
      <c r="K8956">
        <v>36.9</v>
      </c>
    </row>
    <row r="8957" spans="1:11">
      <c r="A8957">
        <v>2021</v>
      </c>
      <c r="B8957" t="s">
        <v>90</v>
      </c>
      <c r="C8957" t="s">
        <v>92</v>
      </c>
      <c r="D8957" t="s">
        <v>12</v>
      </c>
      <c r="E8957" t="s">
        <v>64</v>
      </c>
      <c r="F8957">
        <v>4</v>
      </c>
      <c r="G8957">
        <v>38.4</v>
      </c>
      <c r="H8957">
        <v>1</v>
      </c>
      <c r="I8957">
        <v>25</v>
      </c>
      <c r="J8957">
        <v>2</v>
      </c>
      <c r="K8957">
        <v>19.2</v>
      </c>
    </row>
    <row r="8958" spans="1:11">
      <c r="A8958">
        <v>2021</v>
      </c>
      <c r="B8958" t="s">
        <v>90</v>
      </c>
      <c r="C8958" t="s">
        <v>92</v>
      </c>
      <c r="D8958" t="s">
        <v>12</v>
      </c>
      <c r="E8958" t="s">
        <v>65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0</v>
      </c>
    </row>
    <row r="8959" spans="1:11">
      <c r="A8959">
        <v>2021</v>
      </c>
      <c r="B8959" t="s">
        <v>90</v>
      </c>
      <c r="C8959" t="s">
        <v>92</v>
      </c>
      <c r="D8959" t="s">
        <v>12</v>
      </c>
      <c r="E8959" t="s">
        <v>36</v>
      </c>
      <c r="F8959">
        <v>2</v>
      </c>
      <c r="G8959">
        <v>7.7</v>
      </c>
      <c r="H8959">
        <v>0</v>
      </c>
      <c r="I8959">
        <v>0</v>
      </c>
      <c r="J8959">
        <v>0</v>
      </c>
      <c r="K8959">
        <v>0</v>
      </c>
    </row>
    <row r="8960" spans="1:11">
      <c r="A8960">
        <v>2021</v>
      </c>
      <c r="B8960" t="s">
        <v>90</v>
      </c>
      <c r="C8960" t="s">
        <v>21</v>
      </c>
      <c r="D8960" t="s">
        <v>18</v>
      </c>
      <c r="E8960" t="s">
        <v>18</v>
      </c>
      <c r="F8960">
        <v>4</v>
      </c>
      <c r="G8960">
        <v>4.9</v>
      </c>
      <c r="H8960">
        <v>0</v>
      </c>
      <c r="I8960">
        <v>0</v>
      </c>
      <c r="J8960">
        <v>4</v>
      </c>
      <c r="K8960">
        <v>4.9</v>
      </c>
    </row>
    <row r="8961" spans="1:11">
      <c r="A8961">
        <v>2021</v>
      </c>
      <c r="B8961" t="s">
        <v>90</v>
      </c>
      <c r="C8961" t="s">
        <v>21</v>
      </c>
      <c r="D8961" t="s">
        <v>18</v>
      </c>
      <c r="E8961" t="s">
        <v>63</v>
      </c>
      <c r="F8961">
        <v>2</v>
      </c>
      <c r="G8961">
        <v>11.8</v>
      </c>
      <c r="H8961">
        <v>0</v>
      </c>
      <c r="I8961">
        <v>0</v>
      </c>
      <c r="J8961">
        <v>0</v>
      </c>
      <c r="K8961">
        <v>0</v>
      </c>
    </row>
    <row r="8962" spans="1:11">
      <c r="A8962">
        <v>2021</v>
      </c>
      <c r="B8962" t="s">
        <v>90</v>
      </c>
      <c r="C8962" t="s">
        <v>21</v>
      </c>
      <c r="D8962" t="s">
        <v>18</v>
      </c>
      <c r="E8962" t="s">
        <v>13</v>
      </c>
      <c r="F8962">
        <v>0</v>
      </c>
      <c r="G8962">
        <v>0</v>
      </c>
      <c r="H8962">
        <v>0</v>
      </c>
      <c r="I8962">
        <v>0</v>
      </c>
      <c r="J8962">
        <v>0</v>
      </c>
      <c r="K8962">
        <v>0</v>
      </c>
    </row>
    <row r="8963" spans="1:11">
      <c r="A8963">
        <v>2021</v>
      </c>
      <c r="B8963" t="s">
        <v>90</v>
      </c>
      <c r="C8963" t="s">
        <v>21</v>
      </c>
      <c r="D8963" t="s">
        <v>18</v>
      </c>
      <c r="E8963" t="s">
        <v>64</v>
      </c>
      <c r="F8963">
        <v>1</v>
      </c>
      <c r="G8963">
        <v>8.6</v>
      </c>
      <c r="H8963">
        <v>0</v>
      </c>
      <c r="I8963">
        <v>0</v>
      </c>
      <c r="J8963">
        <v>0</v>
      </c>
      <c r="K8963">
        <v>0</v>
      </c>
    </row>
    <row r="8964" spans="1:11">
      <c r="A8964">
        <v>2021</v>
      </c>
      <c r="B8964" t="s">
        <v>90</v>
      </c>
      <c r="C8964" t="s">
        <v>21</v>
      </c>
      <c r="D8964" t="s">
        <v>18</v>
      </c>
      <c r="E8964" t="s">
        <v>65</v>
      </c>
      <c r="F8964">
        <v>0</v>
      </c>
      <c r="G8964">
        <v>0</v>
      </c>
      <c r="H8964">
        <v>0</v>
      </c>
      <c r="I8964">
        <v>0</v>
      </c>
      <c r="J8964">
        <v>1</v>
      </c>
      <c r="K8964">
        <v>75.2</v>
      </c>
    </row>
    <row r="8965" spans="1:11">
      <c r="A8965">
        <v>2021</v>
      </c>
      <c r="B8965" t="s">
        <v>90</v>
      </c>
      <c r="C8965" t="s">
        <v>21</v>
      </c>
      <c r="D8965" t="s">
        <v>18</v>
      </c>
      <c r="E8965" t="s">
        <v>36</v>
      </c>
      <c r="F8965">
        <v>1</v>
      </c>
      <c r="G8965">
        <v>2.1</v>
      </c>
      <c r="H8965">
        <v>0</v>
      </c>
      <c r="I8965">
        <v>0</v>
      </c>
      <c r="J8965">
        <v>3</v>
      </c>
      <c r="K8965">
        <v>6.2</v>
      </c>
    </row>
    <row r="8966" spans="1:11">
      <c r="A8966">
        <v>2021</v>
      </c>
      <c r="B8966" t="s">
        <v>90</v>
      </c>
      <c r="C8966" t="s">
        <v>21</v>
      </c>
      <c r="D8966" t="s">
        <v>15</v>
      </c>
      <c r="E8966" t="s">
        <v>18</v>
      </c>
      <c r="F8966">
        <v>1</v>
      </c>
      <c r="G8966">
        <v>2.4</v>
      </c>
      <c r="H8966">
        <v>0</v>
      </c>
      <c r="I8966">
        <v>0</v>
      </c>
      <c r="J8966">
        <v>0</v>
      </c>
      <c r="K8966">
        <v>0</v>
      </c>
    </row>
    <row r="8967" spans="1:11">
      <c r="A8967">
        <v>2021</v>
      </c>
      <c r="B8967" t="s">
        <v>90</v>
      </c>
      <c r="C8967" t="s">
        <v>21</v>
      </c>
      <c r="D8967" t="s">
        <v>15</v>
      </c>
      <c r="E8967" t="s">
        <v>63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</row>
    <row r="8968" spans="1:11">
      <c r="A8968">
        <v>2021</v>
      </c>
      <c r="B8968" t="s">
        <v>90</v>
      </c>
      <c r="C8968" t="s">
        <v>21</v>
      </c>
      <c r="D8968" t="s">
        <v>15</v>
      </c>
      <c r="E8968" t="s">
        <v>13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</row>
    <row r="8969" spans="1:11">
      <c r="A8969">
        <v>2021</v>
      </c>
      <c r="B8969" t="s">
        <v>90</v>
      </c>
      <c r="C8969" t="s">
        <v>21</v>
      </c>
      <c r="D8969" t="s">
        <v>15</v>
      </c>
      <c r="E8969" t="s">
        <v>64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</row>
    <row r="8970" spans="1:11">
      <c r="A8970">
        <v>2021</v>
      </c>
      <c r="B8970" t="s">
        <v>90</v>
      </c>
      <c r="C8970" t="s">
        <v>21</v>
      </c>
      <c r="D8970" t="s">
        <v>15</v>
      </c>
      <c r="E8970" t="s">
        <v>65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</row>
    <row r="8971" spans="1:11">
      <c r="A8971">
        <v>2021</v>
      </c>
      <c r="B8971" t="s">
        <v>90</v>
      </c>
      <c r="C8971" t="s">
        <v>21</v>
      </c>
      <c r="D8971" t="s">
        <v>15</v>
      </c>
      <c r="E8971" t="s">
        <v>36</v>
      </c>
      <c r="F8971">
        <v>1</v>
      </c>
      <c r="G8971">
        <v>4</v>
      </c>
      <c r="H8971">
        <v>0</v>
      </c>
      <c r="I8971">
        <v>0</v>
      </c>
      <c r="J8971">
        <v>0</v>
      </c>
      <c r="K8971">
        <v>0</v>
      </c>
    </row>
    <row r="8972" spans="1:11">
      <c r="A8972">
        <v>2021</v>
      </c>
      <c r="B8972" t="s">
        <v>90</v>
      </c>
      <c r="C8972" t="s">
        <v>21</v>
      </c>
      <c r="D8972" t="s">
        <v>12</v>
      </c>
      <c r="E8972" t="s">
        <v>18</v>
      </c>
      <c r="F8972">
        <v>3</v>
      </c>
      <c r="G8972">
        <v>7.7</v>
      </c>
      <c r="H8972">
        <v>0</v>
      </c>
      <c r="I8972">
        <v>0</v>
      </c>
      <c r="J8972">
        <v>4</v>
      </c>
      <c r="K8972">
        <v>10.2</v>
      </c>
    </row>
    <row r="8973" spans="1:11">
      <c r="A8973">
        <v>2021</v>
      </c>
      <c r="B8973" t="s">
        <v>90</v>
      </c>
      <c r="C8973" t="s">
        <v>21</v>
      </c>
      <c r="D8973" t="s">
        <v>12</v>
      </c>
      <c r="E8973" t="s">
        <v>63</v>
      </c>
      <c r="F8973">
        <v>2</v>
      </c>
      <c r="G8973">
        <v>24.2</v>
      </c>
      <c r="H8973">
        <v>0</v>
      </c>
      <c r="I8973">
        <v>0</v>
      </c>
      <c r="J8973">
        <v>0</v>
      </c>
      <c r="K8973">
        <v>0</v>
      </c>
    </row>
    <row r="8974" spans="1:11">
      <c r="A8974">
        <v>2021</v>
      </c>
      <c r="B8974" t="s">
        <v>90</v>
      </c>
      <c r="C8974" t="s">
        <v>21</v>
      </c>
      <c r="D8974" t="s">
        <v>12</v>
      </c>
      <c r="E8974" t="s">
        <v>13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</row>
    <row r="8975" spans="1:11">
      <c r="A8975">
        <v>2021</v>
      </c>
      <c r="B8975" t="s">
        <v>90</v>
      </c>
      <c r="C8975" t="s">
        <v>21</v>
      </c>
      <c r="D8975" t="s">
        <v>12</v>
      </c>
      <c r="E8975" t="s">
        <v>64</v>
      </c>
      <c r="F8975">
        <v>1</v>
      </c>
      <c r="G8975">
        <v>18.2</v>
      </c>
      <c r="H8975">
        <v>0</v>
      </c>
      <c r="I8975">
        <v>0</v>
      </c>
      <c r="J8975">
        <v>0</v>
      </c>
      <c r="K8975">
        <v>0</v>
      </c>
    </row>
    <row r="8976" spans="1:11">
      <c r="A8976">
        <v>2021</v>
      </c>
      <c r="B8976" t="s">
        <v>90</v>
      </c>
      <c r="C8976" t="s">
        <v>21</v>
      </c>
      <c r="D8976" t="s">
        <v>12</v>
      </c>
      <c r="E8976" t="s">
        <v>65</v>
      </c>
      <c r="F8976">
        <v>0</v>
      </c>
      <c r="G8976">
        <v>0</v>
      </c>
      <c r="H8976">
        <v>0</v>
      </c>
      <c r="I8976">
        <v>0</v>
      </c>
      <c r="J8976">
        <v>1</v>
      </c>
      <c r="K8976">
        <v>153</v>
      </c>
    </row>
    <row r="8977" spans="1:11">
      <c r="A8977">
        <v>2021</v>
      </c>
      <c r="B8977" t="s">
        <v>90</v>
      </c>
      <c r="C8977" t="s">
        <v>21</v>
      </c>
      <c r="D8977" t="s">
        <v>12</v>
      </c>
      <c r="E8977" t="s">
        <v>36</v>
      </c>
      <c r="F8977">
        <v>0</v>
      </c>
      <c r="G8977">
        <v>0</v>
      </c>
      <c r="H8977">
        <v>0</v>
      </c>
      <c r="I8977">
        <v>0</v>
      </c>
      <c r="J8977">
        <v>3</v>
      </c>
      <c r="K8977">
        <v>12.8</v>
      </c>
    </row>
    <row r="8978" spans="5:10">
      <c r="E8978" t="s">
        <v>93</v>
      </c>
      <c r="F8978">
        <f>SUM(F2:F8977)</f>
        <v>188252</v>
      </c>
      <c r="J8978">
        <f>SUM(J2:J8977)</f>
        <v>121159</v>
      </c>
    </row>
    <row r="8979" spans="5:10">
      <c r="E8979" t="s">
        <v>94</v>
      </c>
      <c r="F8979">
        <f>SUMIF(E2:E8977,"*Black",F2:F8977)</f>
        <v>36300</v>
      </c>
      <c r="J8979">
        <f>SUMIF(E2:E8977,"*Black",J2:J8977)</f>
        <v>25733</v>
      </c>
    </row>
    <row r="8980" spans="5:10">
      <c r="E8980" t="s">
        <v>95</v>
      </c>
      <c r="F8980">
        <f>SUMIF(E2:E8977,"*Asian/Pacific*",F2:F8977)</f>
        <v>4124</v>
      </c>
      <c r="J8980">
        <f>SUMIF(E2:E8977,"*Asian/Pacific*",J2:J8977)</f>
        <v>2004</v>
      </c>
    </row>
    <row r="8981" spans="5:10">
      <c r="E8981" t="s">
        <v>96</v>
      </c>
      <c r="F8981">
        <f>SUMIF(E2:E8977,"*White",F2:F8977)</f>
        <v>11056</v>
      </c>
      <c r="J8981">
        <f>SUMIF(E2:E8977,"White",J2:J8977)</f>
        <v>5965</v>
      </c>
    </row>
    <row r="8982" spans="5:10">
      <c r="E8982" t="s">
        <v>97</v>
      </c>
      <c r="F8982">
        <f>SUMIF(E2:E8977,"*Latino/Hispanic*",F2:F8977)</f>
        <v>25406</v>
      </c>
      <c r="J8982">
        <f>SUMIF(E2:E8977,"*Latino/Hispanic*",J2:J8977)</f>
        <v>14958</v>
      </c>
    </row>
    <row r="8983" spans="5:10">
      <c r="E8983" t="s">
        <v>98</v>
      </c>
      <c r="F8983">
        <f>SUMIF(E2:E8977,"*Other/Unknown*",F2:F8977)</f>
        <v>731</v>
      </c>
      <c r="J8983">
        <f>SUMIF(E2:E8977,"*Other/Unknown*",J2:J8977)</f>
        <v>409</v>
      </c>
    </row>
    <row r="8984" spans="5:10">
      <c r="E8984" t="s">
        <v>99</v>
      </c>
      <c r="F8984">
        <f>SUMIF(E2:E8977,"*All",F2:F8977)</f>
        <v>106534</v>
      </c>
      <c r="J8984">
        <f>SUMIF(E2:E8977,"*All*",J2:J8977)</f>
        <v>69309</v>
      </c>
    </row>
    <row r="8985" spans="5:10">
      <c r="E8985" t="s">
        <v>100</v>
      </c>
      <c r="F8985">
        <f>AVERAGEIFS(F2:F8977,E2:E8977,"*Black")</f>
        <v>26.8491124260355</v>
      </c>
      <c r="J8985">
        <f>AVERAGEIFS(J2:J8977,E2:E8977,"*Black")</f>
        <v>19.0332840236686</v>
      </c>
    </row>
    <row r="8986" spans="5:10">
      <c r="E8986" t="s">
        <v>101</v>
      </c>
      <c r="F8986">
        <f>AVERAGEIFS(F2:F8977,E2:E8977,"*Asian/Pacific*")</f>
        <v>3.05029585798817</v>
      </c>
      <c r="J8986">
        <f>AVERAGEIFS(J2:J8977,E2:E8977,"*Asian/Pacific*")</f>
        <v>1.48224852071006</v>
      </c>
    </row>
    <row r="8987" spans="5:10">
      <c r="E8987" t="s">
        <v>102</v>
      </c>
      <c r="F8987">
        <f>AVERAGEIFS(F2:F8977,E2:E8977,"*Latino/Hispanic")</f>
        <v>25.2043650793651</v>
      </c>
      <c r="J8987">
        <f>AVERAGEIFS(J2:J8977,E2:E8977,"*Latino/Hispanic*")</f>
        <v>14.8392857142857</v>
      </c>
    </row>
    <row r="8988" spans="5:10">
      <c r="E8988" t="s">
        <v>103</v>
      </c>
      <c r="F8988">
        <f>AVERAGEIFS(F2:F8977,E2:E8977,"*Other/Unknown*")</f>
        <v>0.725198412698413</v>
      </c>
      <c r="J8988">
        <f>AVERAGEIFS(J2:J8977,E2:E8977,"*Other/Unknown")</f>
        <v>0.405753968253968</v>
      </c>
    </row>
    <row r="8989" spans="5:10">
      <c r="E8989" t="s">
        <v>104</v>
      </c>
      <c r="F8989">
        <f>AVERAGEIFS(F2:F8977,E2:E8977,"*All")</f>
        <v>69.7212041884817</v>
      </c>
      <c r="J8989">
        <f>AVERAGEIFS(J2:J8977,E2:E8977,"*All")</f>
        <v>45.3592931937173</v>
      </c>
    </row>
    <row r="8990" spans="5:10">
      <c r="E8990" t="s">
        <v>105</v>
      </c>
      <c r="F8990">
        <f>AVERAGE(F2:F8977)</f>
        <v>20.972816399287</v>
      </c>
      <c r="J8990">
        <f>AVERAGE(J2:J8977)</f>
        <v>13.4981060606061</v>
      </c>
    </row>
    <row r="8991" spans="5:10">
      <c r="E8991" t="s">
        <v>106</v>
      </c>
      <c r="F8991">
        <f>MIN(F2:F8977)</f>
        <v>0</v>
      </c>
      <c r="J8991">
        <f>MIN(J2:J8977)</f>
        <v>0</v>
      </c>
    </row>
    <row r="8992" spans="5:10">
      <c r="E8992" t="s">
        <v>107</v>
      </c>
      <c r="F8992">
        <f>_xlfn.MINIFS(F2:F8977,E2:E8977,"*Black")</f>
        <v>0</v>
      </c>
      <c r="J8992">
        <f>_xlfn.MINIFS(J2:J8977,E2:E8977,"*Black")</f>
        <v>0</v>
      </c>
    </row>
    <row r="8993" spans="5:10">
      <c r="E8993" t="s">
        <v>108</v>
      </c>
      <c r="F8993">
        <f>MAX(F2:F8977)</f>
        <v>3353</v>
      </c>
      <c r="J8993">
        <f>MAX(J2:J8977)</f>
        <v>2611</v>
      </c>
    </row>
    <row r="8994" spans="5:10">
      <c r="E8994" t="s">
        <v>109</v>
      </c>
      <c r="F8994">
        <f>_xlfn.MAXIFS(F2:F8977,E2:E8977,"*Black")</f>
        <v>933</v>
      </c>
      <c r="J8994">
        <f>_xlfn.MAXIFS(J2:J8977,E2:E8977,"*Black")</f>
        <v>668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1"/>
  <sheetViews>
    <sheetView tabSelected="1" zoomScale="85" zoomScaleNormal="85" workbookViewId="0">
      <selection activeCell="A39" sqref="A39:C41"/>
    </sheetView>
  </sheetViews>
  <sheetFormatPr defaultColWidth="11.4247787610619" defaultRowHeight="13.5" outlineLevelCol="2"/>
  <cols>
    <col min="1" max="1" width="17.283185840708" customWidth="1"/>
    <col min="2" max="2" width="27.4867256637168" customWidth="1"/>
    <col min="3" max="3" width="24.2300884955752" customWidth="1"/>
  </cols>
  <sheetData>
    <row r="2" ht="27" spans="1:2">
      <c r="A2" s="1" t="s">
        <v>4</v>
      </c>
      <c r="B2" s="2" t="s">
        <v>110</v>
      </c>
    </row>
    <row r="3" spans="1:2">
      <c r="A3" s="1" t="s">
        <v>13</v>
      </c>
      <c r="B3" s="1">
        <v>85031</v>
      </c>
    </row>
    <row r="4" spans="1:2">
      <c r="A4" s="1" t="s">
        <v>18</v>
      </c>
      <c r="B4" s="1">
        <v>39384.9000000001</v>
      </c>
    </row>
    <row r="5" spans="1:2">
      <c r="A5" s="1" t="s">
        <v>64</v>
      </c>
      <c r="B5" s="1">
        <v>28634.8</v>
      </c>
    </row>
    <row r="6" spans="1:2">
      <c r="A6" s="1" t="s">
        <v>36</v>
      </c>
      <c r="B6" s="1">
        <v>22488.4</v>
      </c>
    </row>
    <row r="7" spans="1:2">
      <c r="A7" s="1" t="s">
        <v>38</v>
      </c>
      <c r="B7" s="1">
        <v>15142</v>
      </c>
    </row>
    <row r="8" spans="1:2">
      <c r="A8" s="1" t="s">
        <v>65</v>
      </c>
      <c r="B8" s="1">
        <v>15019.9</v>
      </c>
    </row>
    <row r="9" spans="1:2">
      <c r="A9" s="1" t="s">
        <v>63</v>
      </c>
      <c r="B9" s="1">
        <v>9352.10000000001</v>
      </c>
    </row>
    <row r="10" spans="1:2">
      <c r="A10" s="1" t="s">
        <v>26</v>
      </c>
      <c r="B10" s="1">
        <v>4795.5</v>
      </c>
    </row>
    <row r="11" spans="1:2">
      <c r="A11" s="1" t="s">
        <v>29</v>
      </c>
      <c r="B11" s="1">
        <v>4449.1</v>
      </c>
    </row>
    <row r="12" spans="1:2">
      <c r="A12" s="1" t="s">
        <v>16</v>
      </c>
      <c r="B12" s="1">
        <v>145.7</v>
      </c>
    </row>
    <row r="13" spans="1:2">
      <c r="A13" s="1" t="s">
        <v>20</v>
      </c>
      <c r="B13" s="1">
        <v>0</v>
      </c>
    </row>
    <row r="14" spans="1:2">
      <c r="A14" s="1" t="s">
        <v>111</v>
      </c>
      <c r="B14" s="1">
        <v>224443.4</v>
      </c>
    </row>
    <row r="21" spans="1:3">
      <c r="A21" s="3"/>
      <c r="B21" s="3" t="s">
        <v>112</v>
      </c>
      <c r="C21" s="3" t="s">
        <v>113</v>
      </c>
    </row>
    <row r="22" spans="1:3">
      <c r="A22" s="1">
        <v>2010</v>
      </c>
      <c r="B22" s="1">
        <v>13410</v>
      </c>
      <c r="C22" s="1">
        <v>10442</v>
      </c>
    </row>
    <row r="23" spans="1:3">
      <c r="A23" s="1">
        <v>2011</v>
      </c>
      <c r="B23" s="1">
        <v>12898</v>
      </c>
      <c r="C23" s="1">
        <v>10442</v>
      </c>
    </row>
    <row r="24" spans="1:3">
      <c r="A24" s="1">
        <v>2012</v>
      </c>
      <c r="B24" s="1">
        <v>11958</v>
      </c>
      <c r="C24" s="1">
        <v>10442</v>
      </c>
    </row>
    <row r="25" spans="1:3">
      <c r="A25" s="1">
        <v>2013</v>
      </c>
      <c r="B25" s="1">
        <v>11324</v>
      </c>
      <c r="C25" s="1">
        <v>10442</v>
      </c>
    </row>
    <row r="26" spans="1:3">
      <c r="A26" s="1">
        <v>2016</v>
      </c>
      <c r="B26" s="1">
        <v>24559</v>
      </c>
      <c r="C26" s="1">
        <v>14708</v>
      </c>
    </row>
    <row r="27" spans="1:3">
      <c r="A27" s="1">
        <v>2017</v>
      </c>
      <c r="B27" s="1">
        <v>23176</v>
      </c>
      <c r="C27" s="1">
        <v>13616</v>
      </c>
    </row>
    <row r="28" spans="1:3">
      <c r="A28" s="1">
        <v>2018</v>
      </c>
      <c r="B28" s="1">
        <v>21275</v>
      </c>
      <c r="C28" s="1">
        <v>13372</v>
      </c>
    </row>
    <row r="29" spans="1:3">
      <c r="A29" s="1">
        <v>2019</v>
      </c>
      <c r="B29" s="1">
        <v>19747</v>
      </c>
      <c r="C29" s="1">
        <v>11987</v>
      </c>
    </row>
    <row r="30" spans="1:3">
      <c r="A30" s="1">
        <v>2020</v>
      </c>
      <c r="B30" s="1">
        <v>32112</v>
      </c>
      <c r="C30" s="1">
        <v>20851</v>
      </c>
    </row>
    <row r="31" spans="1:3">
      <c r="A31" s="4">
        <v>2021</v>
      </c>
      <c r="B31" s="4">
        <v>17793</v>
      </c>
      <c r="C31" s="4">
        <v>11743</v>
      </c>
    </row>
    <row r="39" spans="1:3">
      <c r="A39" s="3"/>
      <c r="B39" s="3" t="s">
        <v>114</v>
      </c>
      <c r="C39" s="3" t="s">
        <v>115</v>
      </c>
    </row>
    <row r="40" spans="1:3">
      <c r="A40" s="1" t="s">
        <v>116</v>
      </c>
      <c r="B40" s="1">
        <v>18444</v>
      </c>
      <c r="C40" s="1">
        <v>15848</v>
      </c>
    </row>
    <row r="41" spans="1:3">
      <c r="A41" s="1" t="s">
        <v>117</v>
      </c>
      <c r="B41" s="1">
        <v>75675</v>
      </c>
      <c r="C41" s="1">
        <v>44725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Table &amp;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DQ  Chen</cp:lastModifiedBy>
  <dcterms:created xsi:type="dcterms:W3CDTF">2024-02-19T22:31:00Z</dcterms:created>
  <dcterms:modified xsi:type="dcterms:W3CDTF">2024-02-20T02:24:17Z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BB1C4FE222354AADA1330ECBDACEA336_13</vt:lpwstr>
  </property>
</Properties>
</file>