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5EBF5BF-9F5A-4C50-9C09-2FE595CEF0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F26" i="1" s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C2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D26" i="1" l="1"/>
  <c r="E26" i="1"/>
  <c r="C26" i="1"/>
  <c r="D25" i="1"/>
  <c r="E25" i="1"/>
  <c r="F25" i="1"/>
  <c r="C25" i="1"/>
  <c r="D24" i="1"/>
  <c r="E24" i="1"/>
  <c r="F24" i="1"/>
  <c r="C24" i="1"/>
  <c r="D23" i="1"/>
  <c r="H21" i="1"/>
  <c r="H17" i="1"/>
  <c r="H13" i="1"/>
  <c r="H9" i="1"/>
  <c r="H5" i="1"/>
  <c r="E23" i="1"/>
  <c r="F23" i="1"/>
  <c r="H16" i="1"/>
  <c r="H4" i="1"/>
  <c r="H20" i="1"/>
  <c r="H12" i="1"/>
  <c r="H8" i="1"/>
  <c r="H19" i="1"/>
  <c r="H15" i="1"/>
  <c r="H11" i="1"/>
  <c r="H7" i="1"/>
  <c r="H3" i="1"/>
  <c r="H18" i="1"/>
  <c r="H14" i="1"/>
  <c r="H10" i="1"/>
  <c r="H6" i="1"/>
  <c r="H2" i="1"/>
  <c r="C23" i="1"/>
  <c r="G21" i="1"/>
  <c r="G13" i="1"/>
  <c r="G5" i="1"/>
  <c r="G17" i="1"/>
  <c r="G9" i="1"/>
  <c r="I9" i="1" s="1"/>
  <c r="G12" i="1"/>
  <c r="G4" i="1"/>
  <c r="G20" i="1"/>
  <c r="G16" i="1"/>
  <c r="I16" i="1" s="1"/>
  <c r="G8" i="1"/>
  <c r="G19" i="1"/>
  <c r="G15" i="1"/>
  <c r="G11" i="1"/>
  <c r="G7" i="1"/>
  <c r="G3" i="1"/>
  <c r="G18" i="1"/>
  <c r="G14" i="1"/>
  <c r="G10" i="1"/>
  <c r="G6" i="1"/>
  <c r="G2" i="1"/>
  <c r="I3" i="1" l="1"/>
  <c r="I6" i="1"/>
  <c r="I5" i="1"/>
  <c r="I19" i="1"/>
  <c r="I4" i="1"/>
  <c r="I8" i="1"/>
  <c r="I21" i="1"/>
  <c r="I2" i="1"/>
  <c r="I18" i="1"/>
  <c r="I15" i="1"/>
  <c r="I20" i="1"/>
  <c r="I17" i="1"/>
  <c r="I12" i="1"/>
  <c r="I13" i="1"/>
  <c r="I14" i="1"/>
  <c r="I11" i="1"/>
  <c r="I10" i="1"/>
  <c r="I7" i="1"/>
</calcChain>
</file>

<file path=xl/sharedStrings.xml><?xml version="1.0" encoding="utf-8"?>
<sst xmlns="http://schemas.openxmlformats.org/spreadsheetml/2006/main" count="37" uniqueCount="35">
  <si>
    <t>ID</t>
  </si>
  <si>
    <t>Name</t>
  </si>
  <si>
    <t>Abdullah Al Mamun</t>
  </si>
  <si>
    <t>Nusrat Jahan</t>
  </si>
  <si>
    <t>Md. Shafiqur Rahman</t>
  </si>
  <si>
    <t>Tasnim Akhter</t>
  </si>
  <si>
    <t>Hasan Mahmud</t>
  </si>
  <si>
    <t>Marium Haque</t>
  </si>
  <si>
    <t>Rafiq Ahmed</t>
  </si>
  <si>
    <t>Farzana Chowdhury</t>
  </si>
  <si>
    <t>Tanvir Hossain</t>
  </si>
  <si>
    <t>Sadia Islam</t>
  </si>
  <si>
    <t>Imtiaz Chowdhury</t>
  </si>
  <si>
    <t>Lamia Noor</t>
  </si>
  <si>
    <t>Kamrul Hasan</t>
  </si>
  <si>
    <t>Jannatul Ferdous</t>
  </si>
  <si>
    <t>Firoz Mahmud</t>
  </si>
  <si>
    <t>Sharmin Akter</t>
  </si>
  <si>
    <t>Arafat Karim</t>
  </si>
  <si>
    <t>Rukhsana Rahman</t>
  </si>
  <si>
    <t>Arifuzzaman Rony</t>
  </si>
  <si>
    <t>Sumaiya Siddiqua</t>
  </si>
  <si>
    <t>Subject 1</t>
  </si>
  <si>
    <t>Subject 2</t>
  </si>
  <si>
    <t>Subject 3</t>
  </si>
  <si>
    <t>Subject 4</t>
  </si>
  <si>
    <t>Total Marks</t>
  </si>
  <si>
    <t>Average Marks</t>
  </si>
  <si>
    <t>Grade</t>
  </si>
  <si>
    <t>Count of Grade</t>
  </si>
  <si>
    <t>B</t>
  </si>
  <si>
    <t>C</t>
  </si>
  <si>
    <t>Average</t>
  </si>
  <si>
    <t>HIGHEST</t>
  </si>
  <si>
    <t>LOWEST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</si>
</sst>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pivotButton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Total Marks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Sheet1!$G$2:$G$21</c:f>
              <c:numCache>
                <c:formatCode>General</c:formatCode>
                <c:ptCount val="20"/>
                <c:pt idx="0">
                  <c:v>262</c:v>
                </c:pt>
                <c:pt idx="1">
                  <c:v>210</c:v>
                </c:pt>
                <c:pt idx="2">
                  <c:v>222</c:v>
                </c:pt>
                <c:pt idx="3">
                  <c:v>278</c:v>
                </c:pt>
                <c:pt idx="4">
                  <c:v>264</c:v>
                </c:pt>
                <c:pt idx="5">
                  <c:v>252</c:v>
                </c:pt>
                <c:pt idx="6">
                  <c:v>266</c:v>
                </c:pt>
                <c:pt idx="7">
                  <c:v>291</c:v>
                </c:pt>
                <c:pt idx="8">
                  <c:v>238</c:v>
                </c:pt>
                <c:pt idx="9">
                  <c:v>255</c:v>
                </c:pt>
                <c:pt idx="10">
                  <c:v>272</c:v>
                </c:pt>
                <c:pt idx="11">
                  <c:v>291</c:v>
                </c:pt>
                <c:pt idx="12">
                  <c:v>263</c:v>
                </c:pt>
                <c:pt idx="13">
                  <c:v>303</c:v>
                </c:pt>
                <c:pt idx="14">
                  <c:v>240</c:v>
                </c:pt>
                <c:pt idx="15">
                  <c:v>262</c:v>
                </c:pt>
                <c:pt idx="16">
                  <c:v>245</c:v>
                </c:pt>
                <c:pt idx="17">
                  <c:v>206</c:v>
                </c:pt>
                <c:pt idx="18">
                  <c:v>231</c:v>
                </c:pt>
                <c:pt idx="19">
                  <c:v>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E8-4571-9834-C14E6B4BF62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231478976"/>
        <c:axId val="887536000"/>
      </c:barChart>
      <c:catAx>
        <c:axId val="123147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536000"/>
        <c:crosses val="autoZero"/>
        <c:auto val="1"/>
        <c:lblAlgn val="ctr"/>
        <c:lblOffset val="100"/>
        <c:noMultiLvlLbl val="0"/>
      </c:catAx>
      <c:valAx>
        <c:axId val="88753600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3147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[Excel_Assignment-IS-08.xlsx]Sheet2!PivotTable9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Pie</a:t>
            </a:r>
            <a:r>
              <a:rPr lang="en-US" baseline="0"/>
              <a:t> Chart</a:t>
            </a:r>
            <a:r>
              <a:rPr lang="en-US"/>
              <a:t> of Grade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32F-4165-8920-BC4D724C948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32F-4165-8920-BC4D724C9481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Sheet2!$A$4:$A$5</c:f>
              <c:strCache>
                <c:ptCount val="2"/>
                <c:pt idx="0">
                  <c:v>B</c:v>
                </c:pt>
                <c:pt idx="1">
                  <c:v>C</c:v>
                </c:pt>
              </c:strCache>
            </c:strRef>
          </c:cat>
          <c:val>
            <c:numRef>
              <c:f>Sheet2!$B$4:$B$5</c:f>
              <c:numCache>
                <c:formatCode>General</c:formatCode>
                <c:ptCount val="2"/>
                <c:pt idx="0">
                  <c:v>3</c:v>
                </c:pt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2F-4165-8920-BC4D724C948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/>
              <a:t>Line chart of Trends in Average Marks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Sheet1!$C$1:$F$1</c:f>
              <c:strCache>
                <c:ptCount val="4"/>
                <c:pt idx="0">
                  <c:v>Subject 1</c:v>
                </c:pt>
                <c:pt idx="1">
                  <c:v>Subject 2</c:v>
                </c:pt>
                <c:pt idx="2">
                  <c:v>Subject 3</c:v>
                </c:pt>
                <c:pt idx="3">
                  <c:v>Subject 4</c:v>
                </c:pt>
              </c:strCache>
            </c:strRef>
          </c:cat>
          <c:val>
            <c:numRef>
              <c:f>Sheet1!$C$24:$F$24</c:f>
              <c:numCache>
                <c:formatCode>General</c:formatCode>
                <c:ptCount val="4"/>
                <c:pt idx="0">
                  <c:v>68.400000000000006</c:v>
                </c:pt>
                <c:pt idx="1">
                  <c:v>74.5</c:v>
                </c:pt>
                <c:pt idx="2">
                  <c:v>75.150000000000006</c:v>
                </c:pt>
                <c:pt idx="3">
                  <c:v>39.049999999999997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A5-444A-B60E-63EF09C2AF9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59969648"/>
        <c:axId val="1036303216"/>
      </c:lineChart>
      <c:catAx>
        <c:axId val="115996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303216"/>
        <c:crosses val="autoZero"/>
        <c:auto val="1"/>
        <c:lblAlgn val="ctr"/>
        <c:lblOffset val="100"/>
        <c:noMultiLvlLbl val="0"/>
      </c:catAx>
      <c:valAx>
        <c:axId val="10363032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59969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1</xdr:row>
      <xdr:rowOff>22860</xdr:rowOff>
    </xdr:from>
    <xdr:to>
      <xdr:col>17</xdr:col>
      <xdr:colOff>15240</xdr:colOff>
      <xdr:row>15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22E7C3-6ECF-7AB7-FA5F-7A1F51E30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18</xdr:row>
      <xdr:rowOff>7620</xdr:rowOff>
    </xdr:from>
    <xdr:to>
      <xdr:col>16</xdr:col>
      <xdr:colOff>304800</xdr:colOff>
      <xdr:row>33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EC8F73-58A4-44EB-B1F0-AE537D0F39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35</xdr:row>
      <xdr:rowOff>0</xdr:rowOff>
    </xdr:from>
    <xdr:to>
      <xdr:col>16</xdr:col>
      <xdr:colOff>304800</xdr:colOff>
      <xdr:row>50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FC8B8ED-50FA-E770-1045-7CFEDCF695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AppData\Local\Microsoft\Windows\INetCache\IE\5L2DQLS2\Excel_Assignment-IS-08%5b1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668.456236458333" createdVersion="8" refreshedVersion="8" minRefreshableVersion="3" recordCount="20" xr:uid="{1E804EAE-33A3-4409-8D96-F5C3F9A77938}">
  <cacheSource type="worksheet">
    <worksheetSource ref="A1:I21" sheet=".xlsx]Sheet1" r:id="rId2"/>
  </cacheSource>
  <cacheFields count="9">
    <cacheField name="ID" numFmtId="0">
      <sharedItems containsSemiMixedTypes="0" containsString="0" containsNumber="1" containsInteger="1" minValue="2025101001" maxValue="2025101020"/>
    </cacheField>
    <cacheField name="Name" numFmtId="0">
      <sharedItems/>
    </cacheField>
    <cacheField name="Subject 1" numFmtId="0">
      <sharedItems containsSemiMixedTypes="0" containsString="0" containsNumber="1" containsInteger="1" minValue="51" maxValue="90"/>
    </cacheField>
    <cacheField name="Subject 2" numFmtId="0">
      <sharedItems containsSemiMixedTypes="0" containsString="0" containsNumber="1" containsInteger="1" minValue="70" maxValue="80"/>
    </cacheField>
    <cacheField name="Subject 3" numFmtId="0">
      <sharedItems containsSemiMixedTypes="0" containsString="0" containsNumber="1" containsInteger="1" minValue="44" maxValue="97"/>
    </cacheField>
    <cacheField name="Subject 4" numFmtId="0">
      <sharedItems containsSemiMixedTypes="0" containsString="0" containsNumber="1" containsInteger="1" minValue="32" maxValue="50"/>
    </cacheField>
    <cacheField name="Total Marks" numFmtId="0">
      <sharedItems containsSemiMixedTypes="0" containsString="0" containsNumber="1" containsInteger="1" minValue="203" maxValue="302"/>
    </cacheField>
    <cacheField name="Average Marks" numFmtId="0">
      <sharedItems containsSemiMixedTypes="0" containsString="0" containsNumber="1" minValue="50.75" maxValue="75.5"/>
    </cacheField>
    <cacheField name="Grade" numFmtId="0">
      <sharedItems count="2">
        <s v="C"/>
        <s v="B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2025101001"/>
    <s v="Abdullah Al Mamun"/>
    <n v="77"/>
    <n v="77"/>
    <n v="79"/>
    <n v="43"/>
    <n v="276"/>
    <n v="69"/>
    <x v="0"/>
  </r>
  <r>
    <n v="2025101002"/>
    <s v="Nusrat Jahan"/>
    <n v="80"/>
    <n v="70"/>
    <n v="73"/>
    <n v="50"/>
    <n v="273"/>
    <n v="68.25"/>
    <x v="0"/>
  </r>
  <r>
    <n v="2025101003"/>
    <s v="Md. Shafiqur Rahman"/>
    <n v="78"/>
    <n v="74"/>
    <n v="49"/>
    <n v="47"/>
    <n v="248"/>
    <n v="62"/>
    <x v="0"/>
  </r>
  <r>
    <n v="2025101004"/>
    <s v="Tasnim Akhter"/>
    <n v="86"/>
    <n v="71"/>
    <n v="96"/>
    <n v="42"/>
    <n v="295"/>
    <n v="73.75"/>
    <x v="1"/>
  </r>
  <r>
    <n v="2025101005"/>
    <s v="Hasan Mahmud"/>
    <n v="53"/>
    <n v="80"/>
    <n v="88"/>
    <n v="37"/>
    <n v="258"/>
    <n v="64.5"/>
    <x v="0"/>
  </r>
  <r>
    <n v="2025101006"/>
    <s v="Marium Haque"/>
    <n v="73"/>
    <n v="76"/>
    <n v="78"/>
    <n v="32"/>
    <n v="259"/>
    <n v="64.75"/>
    <x v="0"/>
  </r>
  <r>
    <n v="2025101007"/>
    <s v="Rafiq Ahmed"/>
    <n v="60"/>
    <n v="78"/>
    <n v="50"/>
    <n v="35"/>
    <n v="223"/>
    <n v="55.75"/>
    <x v="0"/>
  </r>
  <r>
    <n v="2025101008"/>
    <s v="Farzana Chowdhury"/>
    <n v="80"/>
    <n v="80"/>
    <n v="93"/>
    <n v="49"/>
    <n v="302"/>
    <n v="75.5"/>
    <x v="1"/>
  </r>
  <r>
    <n v="2025101009"/>
    <s v="Tanvir Hossain"/>
    <n v="87"/>
    <n v="72"/>
    <n v="44"/>
    <n v="34"/>
    <n v="237"/>
    <n v="59.25"/>
    <x v="0"/>
  </r>
  <r>
    <n v="2025101010"/>
    <s v="Sadia Islam"/>
    <n v="89"/>
    <n v="71"/>
    <n v="63"/>
    <n v="44"/>
    <n v="267"/>
    <n v="66.75"/>
    <x v="0"/>
  </r>
  <r>
    <n v="2025101011"/>
    <s v="Imtiaz Chowdhury"/>
    <n v="52"/>
    <n v="70"/>
    <n v="46"/>
    <n v="35"/>
    <n v="203"/>
    <n v="50.75"/>
    <x v="0"/>
  </r>
  <r>
    <n v="2025101012"/>
    <s v="Lamia Noor"/>
    <n v="74"/>
    <n v="75"/>
    <n v="85"/>
    <n v="36"/>
    <n v="270"/>
    <n v="67.5"/>
    <x v="0"/>
  </r>
  <r>
    <n v="2025101013"/>
    <s v="Kamrul Hasan"/>
    <n v="55"/>
    <n v="71"/>
    <n v="70"/>
    <n v="46"/>
    <n v="242"/>
    <n v="60.5"/>
    <x v="0"/>
  </r>
  <r>
    <n v="2025101014"/>
    <s v="Jannatul Ferdous"/>
    <n v="76"/>
    <n v="76"/>
    <n v="60"/>
    <n v="35"/>
    <n v="247"/>
    <n v="61.75"/>
    <x v="0"/>
  </r>
  <r>
    <n v="2025101015"/>
    <s v="Firoz Mahmud"/>
    <n v="63"/>
    <n v="78"/>
    <n v="58"/>
    <n v="32"/>
    <n v="231"/>
    <n v="57.75"/>
    <x v="0"/>
  </r>
  <r>
    <n v="2025101016"/>
    <s v="Sharmin Akter"/>
    <n v="54"/>
    <n v="79"/>
    <n v="84"/>
    <n v="40"/>
    <n v="257"/>
    <n v="64.25"/>
    <x v="0"/>
  </r>
  <r>
    <n v="2025101017"/>
    <s v="Arafat Karim"/>
    <n v="88"/>
    <n v="74"/>
    <n v="60"/>
    <n v="34"/>
    <n v="256"/>
    <n v="64"/>
    <x v="0"/>
  </r>
  <r>
    <n v="2025101018"/>
    <s v="Rukhsana Rahman"/>
    <n v="51"/>
    <n v="71"/>
    <n v="57"/>
    <n v="44"/>
    <n v="223"/>
    <n v="55.75"/>
    <x v="0"/>
  </r>
  <r>
    <n v="2025101019"/>
    <s v="Arifuzzaman Rony"/>
    <n v="90"/>
    <n v="70"/>
    <n v="97"/>
    <n v="40"/>
    <n v="297"/>
    <n v="74.25"/>
    <x v="1"/>
  </r>
  <r>
    <n v="2025101020"/>
    <s v="Sumaiya Siddiqua"/>
    <n v="55"/>
    <n v="80"/>
    <n v="83"/>
    <n v="33"/>
    <n v="251"/>
    <n v="62.7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7087D9-7F70-4B36-B213-E18B19DEFA88}" name="PivotTable9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4">
  <location ref="A3:B5" firstHeaderRow="1" firstDataRow="1" firstDataCol="1"/>
  <pivotFields count="9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8"/>
  </rowFields>
  <rowItems count="2">
    <i>
      <x/>
    </i>
    <i>
      <x v="1"/>
    </i>
  </rowItems>
  <colItems count="1">
    <i/>
  </colItems>
  <dataFields count="1">
    <dataField name="Count of Grade" fld="8" subtotal="count" baseField="0" baseItem="0"/>
  </dataFields>
  <chartFormats count="3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B27" sqref="B27"/>
    </sheetView>
  </sheetViews>
  <sheetFormatPr defaultRowHeight="14.4" x14ac:dyDescent="0.3"/>
  <cols>
    <col min="1" max="1" width="17.33203125" customWidth="1"/>
    <col min="2" max="2" width="29.21875" customWidth="1"/>
    <col min="3" max="3" width="10.44140625" customWidth="1"/>
    <col min="7" max="7" width="11.33203125" customWidth="1"/>
    <col min="8" max="8" width="13.33203125" customWidth="1"/>
  </cols>
  <sheetData>
    <row r="1" spans="1:9" s="1" customFormat="1" x14ac:dyDescent="0.3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>
        <v>2025101001</v>
      </c>
      <c r="B2" t="s">
        <v>2</v>
      </c>
      <c r="C2">
        <f ca="1">RANDBETWEEN(50,90)</f>
        <v>69</v>
      </c>
      <c r="D2">
        <f ca="1">RANDBETWEEN(70,80)</f>
        <v>73</v>
      </c>
      <c r="E2">
        <f ca="1">RANDBETWEEN(40,100)</f>
        <v>72</v>
      </c>
      <c r="F2">
        <f ca="1">RANDBETWEEN(30,50)</f>
        <v>48</v>
      </c>
      <c r="G2">
        <f ca="1">SUM(C2:F2)</f>
        <v>262</v>
      </c>
      <c r="H2">
        <f ca="1">AVERAGE(C2:F2)</f>
        <v>65.5</v>
      </c>
      <c r="I2" t="str">
        <f ca="1">IF(H2&gt;=80, "A", IF(H2&gt;=70, "B", IF(H2&gt;=50, "C", "F")))</f>
        <v>C</v>
      </c>
    </row>
    <row r="3" spans="1:9" x14ac:dyDescent="0.3">
      <c r="A3">
        <v>2025101002</v>
      </c>
      <c r="B3" t="s">
        <v>3</v>
      </c>
      <c r="C3">
        <f t="shared" ref="C3:C21" ca="1" si="0">RANDBETWEEN(50,90)</f>
        <v>56</v>
      </c>
      <c r="D3">
        <f t="shared" ref="D3:D21" ca="1" si="1">RANDBETWEEN(70,80)</f>
        <v>72</v>
      </c>
      <c r="E3">
        <f t="shared" ref="E3:E21" ca="1" si="2">RANDBETWEEN(40,100)</f>
        <v>50</v>
      </c>
      <c r="F3">
        <f t="shared" ref="F3:F21" ca="1" si="3">RANDBETWEEN(30,50)</f>
        <v>32</v>
      </c>
      <c r="G3">
        <f t="shared" ref="G3:G21" ca="1" si="4">SUM(C3:F3)</f>
        <v>210</v>
      </c>
      <c r="H3">
        <f t="shared" ref="H3:H21" ca="1" si="5">AVERAGE(C3:F3)</f>
        <v>52.5</v>
      </c>
      <c r="I3" t="str">
        <f t="shared" ref="I3:I21" ca="1" si="6">IF(H3&gt;=80, "A", IF(H3&gt;=70, "B", IF(H3&gt;=50, "C", "F")))</f>
        <v>C</v>
      </c>
    </row>
    <row r="4" spans="1:9" x14ac:dyDescent="0.3">
      <c r="A4">
        <v>2025101003</v>
      </c>
      <c r="B4" t="s">
        <v>4</v>
      </c>
      <c r="C4">
        <f t="shared" ca="1" si="0"/>
        <v>55</v>
      </c>
      <c r="D4">
        <f t="shared" ca="1" si="1"/>
        <v>80</v>
      </c>
      <c r="E4">
        <f t="shared" ca="1" si="2"/>
        <v>56</v>
      </c>
      <c r="F4">
        <f t="shared" ca="1" si="3"/>
        <v>31</v>
      </c>
      <c r="G4">
        <f t="shared" ca="1" si="4"/>
        <v>222</v>
      </c>
      <c r="H4">
        <f t="shared" ca="1" si="5"/>
        <v>55.5</v>
      </c>
      <c r="I4" t="str">
        <f t="shared" ca="1" si="6"/>
        <v>C</v>
      </c>
    </row>
    <row r="5" spans="1:9" x14ac:dyDescent="0.3">
      <c r="A5">
        <v>2025101004</v>
      </c>
      <c r="B5" t="s">
        <v>5</v>
      </c>
      <c r="C5">
        <f t="shared" ca="1" si="0"/>
        <v>70</v>
      </c>
      <c r="D5">
        <f t="shared" ca="1" si="1"/>
        <v>80</v>
      </c>
      <c r="E5">
        <f t="shared" ca="1" si="2"/>
        <v>85</v>
      </c>
      <c r="F5">
        <f t="shared" ca="1" si="3"/>
        <v>43</v>
      </c>
      <c r="G5">
        <f t="shared" ca="1" si="4"/>
        <v>278</v>
      </c>
      <c r="H5">
        <f t="shared" ca="1" si="5"/>
        <v>69.5</v>
      </c>
      <c r="I5" t="str">
        <f t="shared" ca="1" si="6"/>
        <v>C</v>
      </c>
    </row>
    <row r="6" spans="1:9" x14ac:dyDescent="0.3">
      <c r="A6">
        <v>2025101005</v>
      </c>
      <c r="B6" t="s">
        <v>6</v>
      </c>
      <c r="C6">
        <f t="shared" ca="1" si="0"/>
        <v>55</v>
      </c>
      <c r="D6">
        <f t="shared" ca="1" si="1"/>
        <v>72</v>
      </c>
      <c r="E6">
        <f t="shared" ca="1" si="2"/>
        <v>89</v>
      </c>
      <c r="F6">
        <f t="shared" ca="1" si="3"/>
        <v>48</v>
      </c>
      <c r="G6">
        <f t="shared" ca="1" si="4"/>
        <v>264</v>
      </c>
      <c r="H6">
        <f t="shared" ca="1" si="5"/>
        <v>66</v>
      </c>
      <c r="I6" t="str">
        <f t="shared" ca="1" si="6"/>
        <v>C</v>
      </c>
    </row>
    <row r="7" spans="1:9" x14ac:dyDescent="0.3">
      <c r="A7">
        <v>2025101006</v>
      </c>
      <c r="B7" t="s">
        <v>7</v>
      </c>
      <c r="C7">
        <f t="shared" ca="1" si="0"/>
        <v>74</v>
      </c>
      <c r="D7">
        <f t="shared" ca="1" si="1"/>
        <v>70</v>
      </c>
      <c r="E7">
        <f t="shared" ca="1" si="2"/>
        <v>63</v>
      </c>
      <c r="F7">
        <f t="shared" ca="1" si="3"/>
        <v>45</v>
      </c>
      <c r="G7">
        <f t="shared" ca="1" si="4"/>
        <v>252</v>
      </c>
      <c r="H7">
        <f t="shared" ca="1" si="5"/>
        <v>63</v>
      </c>
      <c r="I7" t="str">
        <f t="shared" ca="1" si="6"/>
        <v>C</v>
      </c>
    </row>
    <row r="8" spans="1:9" x14ac:dyDescent="0.3">
      <c r="A8">
        <v>2025101007</v>
      </c>
      <c r="B8" t="s">
        <v>8</v>
      </c>
      <c r="C8">
        <f t="shared" ca="1" si="0"/>
        <v>73</v>
      </c>
      <c r="D8">
        <f t="shared" ca="1" si="1"/>
        <v>77</v>
      </c>
      <c r="E8">
        <f t="shared" ca="1" si="2"/>
        <v>72</v>
      </c>
      <c r="F8">
        <f t="shared" ca="1" si="3"/>
        <v>44</v>
      </c>
      <c r="G8">
        <f t="shared" ca="1" si="4"/>
        <v>266</v>
      </c>
      <c r="H8">
        <f t="shared" ca="1" si="5"/>
        <v>66.5</v>
      </c>
      <c r="I8" t="str">
        <f t="shared" ca="1" si="6"/>
        <v>C</v>
      </c>
    </row>
    <row r="9" spans="1:9" x14ac:dyDescent="0.3">
      <c r="A9">
        <v>2025101008</v>
      </c>
      <c r="B9" t="s">
        <v>9</v>
      </c>
      <c r="C9">
        <f t="shared" ca="1" si="0"/>
        <v>79</v>
      </c>
      <c r="D9">
        <f t="shared" ca="1" si="1"/>
        <v>80</v>
      </c>
      <c r="E9">
        <f t="shared" ca="1" si="2"/>
        <v>97</v>
      </c>
      <c r="F9">
        <f t="shared" ca="1" si="3"/>
        <v>35</v>
      </c>
      <c r="G9">
        <f t="shared" ca="1" si="4"/>
        <v>291</v>
      </c>
      <c r="H9">
        <f t="shared" ca="1" si="5"/>
        <v>72.75</v>
      </c>
      <c r="I9" t="str">
        <f t="shared" ca="1" si="6"/>
        <v>B</v>
      </c>
    </row>
    <row r="10" spans="1:9" x14ac:dyDescent="0.3">
      <c r="A10">
        <v>2025101009</v>
      </c>
      <c r="B10" t="s">
        <v>10</v>
      </c>
      <c r="C10">
        <f t="shared" ca="1" si="0"/>
        <v>78</v>
      </c>
      <c r="D10">
        <f t="shared" ca="1" si="1"/>
        <v>72</v>
      </c>
      <c r="E10">
        <f t="shared" ca="1" si="2"/>
        <v>53</v>
      </c>
      <c r="F10">
        <f t="shared" ca="1" si="3"/>
        <v>35</v>
      </c>
      <c r="G10">
        <f t="shared" ca="1" si="4"/>
        <v>238</v>
      </c>
      <c r="H10">
        <f t="shared" ca="1" si="5"/>
        <v>59.5</v>
      </c>
      <c r="I10" t="str">
        <f t="shared" ca="1" si="6"/>
        <v>C</v>
      </c>
    </row>
    <row r="11" spans="1:9" x14ac:dyDescent="0.3">
      <c r="A11">
        <v>2025101010</v>
      </c>
      <c r="B11" t="s">
        <v>11</v>
      </c>
      <c r="C11">
        <f t="shared" ca="1" si="0"/>
        <v>87</v>
      </c>
      <c r="D11">
        <f t="shared" ca="1" si="1"/>
        <v>70</v>
      </c>
      <c r="E11">
        <f t="shared" ca="1" si="2"/>
        <v>57</v>
      </c>
      <c r="F11">
        <f t="shared" ca="1" si="3"/>
        <v>41</v>
      </c>
      <c r="G11">
        <f t="shared" ca="1" si="4"/>
        <v>255</v>
      </c>
      <c r="H11">
        <f t="shared" ca="1" si="5"/>
        <v>63.75</v>
      </c>
      <c r="I11" t="str">
        <f t="shared" ca="1" si="6"/>
        <v>C</v>
      </c>
    </row>
    <row r="12" spans="1:9" x14ac:dyDescent="0.3">
      <c r="A12">
        <v>2025101011</v>
      </c>
      <c r="B12" t="s">
        <v>12</v>
      </c>
      <c r="C12">
        <f t="shared" ca="1" si="0"/>
        <v>80</v>
      </c>
      <c r="D12">
        <f t="shared" ca="1" si="1"/>
        <v>71</v>
      </c>
      <c r="E12">
        <f t="shared" ca="1" si="2"/>
        <v>84</v>
      </c>
      <c r="F12">
        <f t="shared" ca="1" si="3"/>
        <v>37</v>
      </c>
      <c r="G12">
        <f t="shared" ca="1" si="4"/>
        <v>272</v>
      </c>
      <c r="H12">
        <f t="shared" ca="1" si="5"/>
        <v>68</v>
      </c>
      <c r="I12" t="str">
        <f t="shared" ca="1" si="6"/>
        <v>C</v>
      </c>
    </row>
    <row r="13" spans="1:9" x14ac:dyDescent="0.3">
      <c r="A13">
        <v>2025101012</v>
      </c>
      <c r="B13" t="s">
        <v>13</v>
      </c>
      <c r="C13">
        <f t="shared" ca="1" si="0"/>
        <v>85</v>
      </c>
      <c r="D13">
        <f t="shared" ca="1" si="1"/>
        <v>70</v>
      </c>
      <c r="E13">
        <f t="shared" ca="1" si="2"/>
        <v>99</v>
      </c>
      <c r="F13">
        <f t="shared" ca="1" si="3"/>
        <v>37</v>
      </c>
      <c r="G13">
        <f t="shared" ca="1" si="4"/>
        <v>291</v>
      </c>
      <c r="H13">
        <f t="shared" ca="1" si="5"/>
        <v>72.75</v>
      </c>
      <c r="I13" t="str">
        <f t="shared" ca="1" si="6"/>
        <v>B</v>
      </c>
    </row>
    <row r="14" spans="1:9" x14ac:dyDescent="0.3">
      <c r="A14">
        <v>2025101013</v>
      </c>
      <c r="B14" t="s">
        <v>14</v>
      </c>
      <c r="C14">
        <f t="shared" ca="1" si="0"/>
        <v>53</v>
      </c>
      <c r="D14">
        <f t="shared" ca="1" si="1"/>
        <v>76</v>
      </c>
      <c r="E14">
        <f t="shared" ca="1" si="2"/>
        <v>99</v>
      </c>
      <c r="F14">
        <f t="shared" ca="1" si="3"/>
        <v>35</v>
      </c>
      <c r="G14">
        <f t="shared" ca="1" si="4"/>
        <v>263</v>
      </c>
      <c r="H14">
        <f t="shared" ca="1" si="5"/>
        <v>65.75</v>
      </c>
      <c r="I14" t="str">
        <f t="shared" ca="1" si="6"/>
        <v>C</v>
      </c>
    </row>
    <row r="15" spans="1:9" x14ac:dyDescent="0.3">
      <c r="A15">
        <v>2025101014</v>
      </c>
      <c r="B15" t="s">
        <v>15</v>
      </c>
      <c r="C15">
        <f t="shared" ca="1" si="0"/>
        <v>88</v>
      </c>
      <c r="D15">
        <f t="shared" ca="1" si="1"/>
        <v>78</v>
      </c>
      <c r="E15">
        <f t="shared" ca="1" si="2"/>
        <v>90</v>
      </c>
      <c r="F15">
        <f t="shared" ca="1" si="3"/>
        <v>47</v>
      </c>
      <c r="G15">
        <f t="shared" ca="1" si="4"/>
        <v>303</v>
      </c>
      <c r="H15">
        <f t="shared" ca="1" si="5"/>
        <v>75.75</v>
      </c>
      <c r="I15" t="str">
        <f t="shared" ca="1" si="6"/>
        <v>B</v>
      </c>
    </row>
    <row r="16" spans="1:9" x14ac:dyDescent="0.3">
      <c r="A16">
        <v>2025101015</v>
      </c>
      <c r="B16" t="s">
        <v>16</v>
      </c>
      <c r="C16">
        <f t="shared" ca="1" si="0"/>
        <v>61</v>
      </c>
      <c r="D16">
        <f t="shared" ca="1" si="1"/>
        <v>72</v>
      </c>
      <c r="E16">
        <f t="shared" ca="1" si="2"/>
        <v>67</v>
      </c>
      <c r="F16">
        <f t="shared" ca="1" si="3"/>
        <v>40</v>
      </c>
      <c r="G16">
        <f t="shared" ca="1" si="4"/>
        <v>240</v>
      </c>
      <c r="H16">
        <f t="shared" ca="1" si="5"/>
        <v>60</v>
      </c>
      <c r="I16" t="str">
        <f t="shared" ca="1" si="6"/>
        <v>C</v>
      </c>
    </row>
    <row r="17" spans="1:9" x14ac:dyDescent="0.3">
      <c r="A17">
        <v>2025101016</v>
      </c>
      <c r="B17" t="s">
        <v>17</v>
      </c>
      <c r="C17">
        <f t="shared" ca="1" si="0"/>
        <v>54</v>
      </c>
      <c r="D17">
        <f t="shared" ca="1" si="1"/>
        <v>78</v>
      </c>
      <c r="E17">
        <f t="shared" ca="1" si="2"/>
        <v>97</v>
      </c>
      <c r="F17">
        <f t="shared" ca="1" si="3"/>
        <v>33</v>
      </c>
      <c r="G17">
        <f t="shared" ca="1" si="4"/>
        <v>262</v>
      </c>
      <c r="H17">
        <f t="shared" ca="1" si="5"/>
        <v>65.5</v>
      </c>
      <c r="I17" t="str">
        <f t="shared" ca="1" si="6"/>
        <v>C</v>
      </c>
    </row>
    <row r="18" spans="1:9" x14ac:dyDescent="0.3">
      <c r="A18">
        <v>2025101017</v>
      </c>
      <c r="B18" t="s">
        <v>18</v>
      </c>
      <c r="C18">
        <f t="shared" ca="1" si="0"/>
        <v>56</v>
      </c>
      <c r="D18">
        <f t="shared" ca="1" si="1"/>
        <v>72</v>
      </c>
      <c r="E18">
        <f t="shared" ca="1" si="2"/>
        <v>76</v>
      </c>
      <c r="F18">
        <f t="shared" ca="1" si="3"/>
        <v>41</v>
      </c>
      <c r="G18">
        <f t="shared" ca="1" si="4"/>
        <v>245</v>
      </c>
      <c r="H18">
        <f t="shared" ca="1" si="5"/>
        <v>61.25</v>
      </c>
      <c r="I18" t="str">
        <f t="shared" ca="1" si="6"/>
        <v>C</v>
      </c>
    </row>
    <row r="19" spans="1:9" x14ac:dyDescent="0.3">
      <c r="A19">
        <v>2025101018</v>
      </c>
      <c r="B19" t="s">
        <v>19</v>
      </c>
      <c r="C19">
        <f t="shared" ca="1" si="0"/>
        <v>54</v>
      </c>
      <c r="D19">
        <f t="shared" ca="1" si="1"/>
        <v>78</v>
      </c>
      <c r="E19">
        <f t="shared" ca="1" si="2"/>
        <v>40</v>
      </c>
      <c r="F19">
        <f t="shared" ca="1" si="3"/>
        <v>34</v>
      </c>
      <c r="G19">
        <f t="shared" ca="1" si="4"/>
        <v>206</v>
      </c>
      <c r="H19">
        <f t="shared" ca="1" si="5"/>
        <v>51.5</v>
      </c>
      <c r="I19" t="str">
        <f t="shared" ca="1" si="6"/>
        <v>C</v>
      </c>
    </row>
    <row r="20" spans="1:9" x14ac:dyDescent="0.3">
      <c r="A20">
        <v>2025101019</v>
      </c>
      <c r="B20" t="s">
        <v>20</v>
      </c>
      <c r="C20">
        <f t="shared" ca="1" si="0"/>
        <v>53</v>
      </c>
      <c r="D20">
        <f t="shared" ca="1" si="1"/>
        <v>76</v>
      </c>
      <c r="E20">
        <f t="shared" ca="1" si="2"/>
        <v>64</v>
      </c>
      <c r="F20">
        <f t="shared" ca="1" si="3"/>
        <v>38</v>
      </c>
      <c r="G20">
        <f t="shared" ca="1" si="4"/>
        <v>231</v>
      </c>
      <c r="H20">
        <f t="shared" ca="1" si="5"/>
        <v>57.75</v>
      </c>
      <c r="I20" t="str">
        <f t="shared" ca="1" si="6"/>
        <v>C</v>
      </c>
    </row>
    <row r="21" spans="1:9" x14ac:dyDescent="0.3">
      <c r="A21">
        <v>2025101020</v>
      </c>
      <c r="B21" t="s">
        <v>21</v>
      </c>
      <c r="C21">
        <f t="shared" ca="1" si="0"/>
        <v>88</v>
      </c>
      <c r="D21">
        <f t="shared" ca="1" si="1"/>
        <v>73</v>
      </c>
      <c r="E21">
        <f t="shared" ca="1" si="2"/>
        <v>93</v>
      </c>
      <c r="F21">
        <f t="shared" ca="1" si="3"/>
        <v>37</v>
      </c>
      <c r="G21">
        <f t="shared" ca="1" si="4"/>
        <v>291</v>
      </c>
      <c r="H21">
        <f t="shared" ca="1" si="5"/>
        <v>72.75</v>
      </c>
      <c r="I21" t="str">
        <f t="shared" ca="1" si="6"/>
        <v>B</v>
      </c>
    </row>
    <row r="23" spans="1:9" x14ac:dyDescent="0.3">
      <c r="B23" s="1" t="s">
        <v>26</v>
      </c>
      <c r="C23">
        <f ca="1">SUM(C2:C21)</f>
        <v>1368</v>
      </c>
      <c r="D23">
        <f t="shared" ref="D23:F23" ca="1" si="7">SUM(D2:D21)</f>
        <v>1490</v>
      </c>
      <c r="E23">
        <f t="shared" ca="1" si="7"/>
        <v>1503</v>
      </c>
      <c r="F23">
        <f t="shared" ca="1" si="7"/>
        <v>781</v>
      </c>
    </row>
    <row r="24" spans="1:9" x14ac:dyDescent="0.3">
      <c r="B24" s="1" t="s">
        <v>32</v>
      </c>
      <c r="C24">
        <f ca="1">AVERAGE(C2:C21)</f>
        <v>68.400000000000006</v>
      </c>
      <c r="D24">
        <f t="shared" ref="D24:F24" ca="1" si="8">AVERAGE(D2:D21)</f>
        <v>74.5</v>
      </c>
      <c r="E24">
        <f t="shared" ca="1" si="8"/>
        <v>75.150000000000006</v>
      </c>
      <c r="F24">
        <f t="shared" ca="1" si="8"/>
        <v>39.049999999999997</v>
      </c>
    </row>
    <row r="25" spans="1:9" x14ac:dyDescent="0.3">
      <c r="B25" s="1" t="s">
        <v>34</v>
      </c>
      <c r="C25">
        <f ca="1">MIN(C2:C21)</f>
        <v>53</v>
      </c>
      <c r="D25">
        <f t="shared" ref="D25:F25" ca="1" si="9">MIN(D2:D21)</f>
        <v>70</v>
      </c>
      <c r="E25">
        <f t="shared" ca="1" si="9"/>
        <v>40</v>
      </c>
      <c r="F25">
        <f t="shared" ca="1" si="9"/>
        <v>31</v>
      </c>
    </row>
    <row r="26" spans="1:9" x14ac:dyDescent="0.3">
      <c r="B26" s="1" t="s">
        <v>33</v>
      </c>
      <c r="C26">
        <f ca="1">MAX(C2:C21)</f>
        <v>88</v>
      </c>
      <c r="D26">
        <f t="shared" ref="D26:F26" ca="1" si="10">MAX(D2:D21)</f>
        <v>80</v>
      </c>
      <c r="E26">
        <f t="shared" ca="1" si="10"/>
        <v>99</v>
      </c>
      <c r="F26">
        <f t="shared" ca="1" si="10"/>
        <v>48</v>
      </c>
    </row>
  </sheetData>
  <phoneticPr fontId="2" type="noConversion"/>
  <conditionalFormatting sqref="H2:H21">
    <cfRule type="cellIs" dxfId="1" priority="1" operator="lessThan">
      <formula>50</formula>
    </cfRule>
    <cfRule type="cellIs" dxfId="0" priority="2" operator="greaterThan">
      <formula>80</formula>
    </cfRule>
  </conditionalFormatting>
  <conditionalFormatting sqref="I1:I1048576">
    <cfRule type="colorScale" priority="3">
      <colorScale>
        <cfvo type="min"/>
        <cfvo type="max"/>
        <color rgb="FFFFFF00"/>
        <color rgb="FFFF0000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E68A-7DA0-440A-B41B-2EB53167DC3D}">
  <dimension ref="A3:B5"/>
  <sheetViews>
    <sheetView workbookViewId="0">
      <selection activeCell="B4" sqref="B4"/>
    </sheetView>
  </sheetViews>
  <sheetFormatPr defaultRowHeight="14.4" x14ac:dyDescent="0.3"/>
  <cols>
    <col min="1" max="1" width="8.21875" bestFit="1" customWidth="1"/>
    <col min="2" max="2" width="13.88671875" bestFit="1" customWidth="1"/>
  </cols>
  <sheetData>
    <row r="3" spans="1:2" x14ac:dyDescent="0.3">
      <c r="A3" s="2" t="s">
        <v>28</v>
      </c>
      <c r="B3" t="s">
        <v>29</v>
      </c>
    </row>
    <row r="4" spans="1:2" x14ac:dyDescent="0.3">
      <c r="A4" t="s">
        <v>30</v>
      </c>
      <c r="B4">
        <v>3</v>
      </c>
    </row>
    <row r="5" spans="1:2" x14ac:dyDescent="0.3">
      <c r="A5" t="s">
        <v>31</v>
      </c>
      <c r="B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</dc:creator>
  <cp:lastModifiedBy>FARZANA ANIKA</cp:lastModifiedBy>
  <dcterms:created xsi:type="dcterms:W3CDTF">2015-06-05T18:17:20Z</dcterms:created>
  <dcterms:modified xsi:type="dcterms:W3CDTF">2025-01-13T19:07:31Z</dcterms:modified>
</cp:coreProperties>
</file>